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619" firstSheet="10" activeTab="14"/>
  </bookViews>
  <sheets>
    <sheet name="目录" sheetId="30" r:id="rId1"/>
    <sheet name="封面" sheetId="16" r:id="rId2"/>
    <sheet name="表一，部门收支总体情况表" sheetId="3" r:id="rId3"/>
    <sheet name="表二、部门收入总体情况表" sheetId="4" r:id="rId4"/>
    <sheet name="表三、部门支出总体情况表" sheetId="6" r:id="rId5"/>
    <sheet name="表四、财政拨款收支总体情况表" sheetId="7" r:id="rId6"/>
    <sheet name="表五、财政拨款支出表" sheetId="8" r:id="rId7"/>
    <sheet name="表六、一般公共预算支出情况表" sheetId="9" r:id="rId8"/>
    <sheet name="表七、一般公共预算基本支出情况表" sheetId="10" r:id="rId9"/>
    <sheet name="表八、一般公共预算“三公”经费、会议费、培训费支出情况表" sheetId="11" r:id="rId10"/>
    <sheet name="表九、一般公共预算机关运行经费" sheetId="12" r:id="rId11"/>
    <sheet name="表十、政府性基金预算支出情况表" sheetId="13" r:id="rId12"/>
    <sheet name="表十一、部门管理转移支付表" sheetId="14" r:id="rId13"/>
    <sheet name="十二、国有资本经营预算支出情况表" sheetId="22" r:id="rId14"/>
    <sheet name="单位整体" sheetId="31" r:id="rId15"/>
    <sheet name="项目支出" sheetId="32" r:id="rId16"/>
  </sheets>
  <definedNames>
    <definedName name="_xlnm.Print_Area" localSheetId="2">'表一，部门收支总体情况表'!$A$1:$D$29</definedName>
    <definedName name="_xlnm.Print_Area" localSheetId="11">表十、政府性基金预算支出情况表!$A$1:$B$7</definedName>
    <definedName name="_xlnm.Print_Area" localSheetId="12">表十一、部门管理转移支付表!$A$1:$E$11</definedName>
    <definedName name="_xlnm.Print_Area" localSheetId="3">表二、部门收入总体情况表!$A$1:$B$18</definedName>
    <definedName name="_xlnm.Print_Area" localSheetId="4">表三、部门支出总体情况表!$A$2:$E$38</definedName>
    <definedName name="_xlnm.Print_Area" localSheetId="5">表四、财政拨款收支总体情况表!$A$1:$D$28</definedName>
    <definedName name="_xlnm.Print_Area" localSheetId="6">表五、财政拨款支出表!$A$1:$K$13</definedName>
    <definedName name="_xlnm.Print_Area" localSheetId="7">表六、一般公共预算支出情况表!$A$1:$E$34</definedName>
    <definedName name="_xlnm.Print_Area" localSheetId="8">表七、一般公共预算基本支出情况表!$A$1:$E$31</definedName>
    <definedName name="_xlnm.Print_Area" localSheetId="9">表八、一般公共预算“三公”经费、会议费、培训费支出情况表!$A$1:$H$14</definedName>
    <definedName name="_xlnm.Print_Area" localSheetId="10">表九、一般公共预算机关运行经费!$A$1:$E$20</definedName>
    <definedName name="_xlnm.Print_Titles" localSheetId="2">'表一，部门收支总体情况表'!$1:5</definedName>
    <definedName name="_xlnm.Print_Titles" localSheetId="11">表十、政府性基金预算支出情况表!$1:$7</definedName>
    <definedName name="_xlnm.Print_Titles" localSheetId="12">表十一、部门管理转移支付表!$1:$7</definedName>
    <definedName name="_xlnm.Print_Titles" localSheetId="3">表二、部门收入总体情况表!$1:4</definedName>
    <definedName name="_xlnm.Print_Titles" localSheetId="4">表三、部门支出总体情况表!$1:5</definedName>
    <definedName name="_xlnm.Print_Titles" localSheetId="5">表四、财政拨款收支总体情况表!$1:$5</definedName>
    <definedName name="_xlnm.Print_Titles" localSheetId="6">表五、财政拨款支出表!$1:6</definedName>
    <definedName name="_xlnm.Print_Titles" localSheetId="7">表六、一般公共预算支出情况表!$1:$6</definedName>
    <definedName name="_xlnm.Print_Titles" localSheetId="8">表七、一般公共预算基本支出情况表!$1:$6</definedName>
    <definedName name="_xlnm.Print_Titles" localSheetId="9">表八、一般公共预算“三公”经费、会议费、培训费支出情况表!$1:5</definedName>
    <definedName name="_xlnm.Print_Titles" localSheetId="10">表九、一般公共预算机关运行经费!$1:5</definedName>
    <definedName name="_xlnm.Print_Area" localSheetId="1">封面!$A$1:$G$31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<sst xmlns="http://schemas.openxmlformats.org/spreadsheetml/2006/main" count="575" uniqueCount="439">
  <si>
    <t>目录</t>
  </si>
  <si>
    <t>封面</t>
  </si>
  <si>
    <t>备注</t>
  </si>
  <si>
    <t>表一，部门收支总体情况表</t>
  </si>
  <si>
    <t>财务预算口径</t>
  </si>
  <si>
    <t>表二、部门收入总体情况表</t>
  </si>
  <si>
    <t>表三、部门支出总体情况表</t>
  </si>
  <si>
    <t>功能分类全口径</t>
  </si>
  <si>
    <t>表四、财政拨款收支总体情况表</t>
  </si>
  <si>
    <t>财政拨款按单位</t>
  </si>
  <si>
    <t>表五、财政拨款支出表</t>
  </si>
  <si>
    <t>支出经济分类</t>
  </si>
  <si>
    <t>表六、一般公共预算支出情况表</t>
  </si>
  <si>
    <t>机关运行经费、经济分类</t>
  </si>
  <si>
    <t>表七、一般公共预算基本支出情况表</t>
  </si>
  <si>
    <r>
      <rPr>
        <u/>
        <sz val="12"/>
        <color indexed="12"/>
        <rFont val="宋体"/>
        <charset val="134"/>
      </rPr>
      <t>表八、一般公共预算</t>
    </r>
    <r>
      <rPr>
        <u/>
        <sz val="12"/>
        <color indexed="12"/>
        <rFont val="Arial"/>
        <charset val="134"/>
      </rPr>
      <t>“</t>
    </r>
    <r>
      <rPr>
        <u/>
        <sz val="12"/>
        <color indexed="12"/>
        <rFont val="宋体"/>
        <charset val="134"/>
      </rPr>
      <t>三公</t>
    </r>
    <r>
      <rPr>
        <u/>
        <sz val="12"/>
        <color indexed="12"/>
        <rFont val="Arial"/>
        <charset val="134"/>
      </rPr>
      <t>”</t>
    </r>
    <r>
      <rPr>
        <u/>
        <sz val="12"/>
        <color indexed="12"/>
        <rFont val="宋体"/>
        <charset val="134"/>
      </rPr>
      <t>经费、会议费、培训费支出情况表</t>
    </r>
  </si>
  <si>
    <t>表九、一般公共预算机关运行经费</t>
  </si>
  <si>
    <t>表十、政府性基金预算支出情况表</t>
  </si>
  <si>
    <t>表十一、部门管理转移支付表</t>
  </si>
  <si>
    <t>十二、国有资本经营预算支出情况表</t>
  </si>
  <si>
    <t>单位整体支出绩效目标表</t>
  </si>
  <si>
    <t>项目支出绩效申报表</t>
  </si>
  <si>
    <t>返回目录</t>
  </si>
  <si>
    <t>单位代码：1622822439100905P</t>
  </si>
  <si>
    <t>单位名称：环县小南沟乡卫生院</t>
  </si>
  <si>
    <t>部门预算公开表</t>
  </si>
  <si>
    <t xml:space="preserve">                                           编制日期：2026年 02月25日</t>
  </si>
  <si>
    <t xml:space="preserve">            部门领导： 吴永生                财务负责人： 慕涛玲           制表人：兰芳芳</t>
  </si>
  <si>
    <t xml:space="preserve">      </t>
  </si>
  <si>
    <t>部门收支总体情况表</t>
  </si>
  <si>
    <t>单位：万元</t>
  </si>
  <si>
    <t>收     入</t>
  </si>
  <si>
    <t>支     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</si>
  <si>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</si>
  <si>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</si>
  <si>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</si>
  <si>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</si>
  <si>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</si>
  <si>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</si>
  <si>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</si>
  <si>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</si>
  <si>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</si>
  <si>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</si>
  <si>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</si>
  <si>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</si>
  <si>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</si>
  <si>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</si>
  <si>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</si>
  <si>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</si>
  <si>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</si>
  <si>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</si>
  <si>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</si>
  <si>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</si>
  <si>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</si>
  <si>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</si>
  <si>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</si>
  <si>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</si>
  <si>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</si>
  <si>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</si>
  <si>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</si>
  <si>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</si>
  <si>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</si>
  <si>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</si>
  <si>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</si>
  <si>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本年收入合计</t>
  </si>
  <si>
    <t>本年支出合计</t>
  </si>
  <si>
    <t>十、上年结转</t>
  </si>
  <si>
    <t>二十九、结转下年</t>
  </si>
  <si>
    <t>十一、上年结余</t>
  </si>
  <si>
    <t>收入总计</t>
  </si>
  <si>
    <t>支出总计</t>
  </si>
  <si>
    <t>部门收入总体情况表</t>
  </si>
  <si>
    <t xml:space="preserve">    经费拨款</t>
  </si>
  <si>
    <t xml:space="preserve">    行政事业性收费收入</t>
  </si>
  <si>
    <t xml:space="preserve">        本年收入合计</t>
  </si>
  <si>
    <t xml:space="preserve">    财政性资金结转</t>
  </si>
  <si>
    <t xml:space="preserve">        一般公共预算收入结转</t>
  </si>
  <si>
    <t xml:space="preserve">    财政性资金结余</t>
  </si>
  <si>
    <t xml:space="preserve">        一般公共预算收入结余</t>
  </si>
  <si>
    <t xml:space="preserve">        政府性基金预算收入结余</t>
  </si>
  <si>
    <t xml:space="preserve">        国有资本经营收入结余</t>
  </si>
  <si>
    <t xml:space="preserve">    非财政性资金结余</t>
  </si>
  <si>
    <t xml:space="preserve">        收入合计</t>
  </si>
  <si>
    <t>部门支出总体情况表</t>
  </si>
  <si>
    <t>功能分类科目</t>
  </si>
  <si>
    <t>支出合计</t>
  </si>
  <si>
    <t>基本支出</t>
  </si>
  <si>
    <t>项目支出</t>
  </si>
  <si>
    <t>上年结转</t>
  </si>
  <si>
    <t>**</t>
  </si>
  <si>
    <t>合计</t>
  </si>
  <si>
    <t>一般公共服务支出</t>
  </si>
  <si>
    <t xml:space="preserve">  财政事务</t>
  </si>
  <si>
    <t xml:space="preserve">    行政运行</t>
  </si>
  <si>
    <t xml:space="preserve">    一般行政管理事务</t>
  </si>
  <si>
    <t xml:space="preserve">    信息化建设</t>
  </si>
  <si>
    <t xml:space="preserve">    事业运行</t>
  </si>
  <si>
    <t xml:space="preserve">    其他财政事务支出</t>
  </si>
  <si>
    <t>社会保障和就业支出</t>
  </si>
  <si>
    <t>财政对其它社会保险基金的补助</t>
  </si>
  <si>
    <t xml:space="preserve">    工伤、失业保险</t>
  </si>
  <si>
    <t>行政事业养老支出</t>
  </si>
  <si>
    <t xml:space="preserve">    机关事业单位基本养老保险缴费支出</t>
  </si>
  <si>
    <t xml:space="preserve">    机关事业单位职业年金支出</t>
  </si>
  <si>
    <t xml:space="preserve">  抚恤</t>
  </si>
  <si>
    <t xml:space="preserve">    死亡抚恤</t>
  </si>
  <si>
    <t xml:space="preserve">  其他社会保障和就业支出</t>
  </si>
  <si>
    <t xml:space="preserve">    其他社会保障和就业支出</t>
  </si>
  <si>
    <t>卫生健康支出</t>
  </si>
  <si>
    <t xml:space="preserve">  行政事业单位医疗</t>
  </si>
  <si>
    <t xml:space="preserve">    行政单位医疗</t>
  </si>
  <si>
    <t xml:space="preserve">    生育保险</t>
  </si>
  <si>
    <t xml:space="preserve">  乡镇卫生院</t>
  </si>
  <si>
    <t xml:space="preserve">    在职人员工资</t>
  </si>
  <si>
    <t xml:space="preserve">    个人取暖费</t>
  </si>
  <si>
    <t xml:space="preserve">    其他公共卫生支出</t>
  </si>
  <si>
    <t>城乡社区支出</t>
  </si>
  <si>
    <t>农林水支出</t>
  </si>
  <si>
    <t xml:space="preserve">  农林水支出</t>
  </si>
  <si>
    <t xml:space="preserve">    其他节能环保支出</t>
  </si>
  <si>
    <t>住房保障支出</t>
  </si>
  <si>
    <t xml:space="preserve">  住房改革支出</t>
  </si>
  <si>
    <t xml:space="preserve">    住房公积金</t>
  </si>
  <si>
    <t>财政拨款收支总体情况表</t>
  </si>
  <si>
    <t>收      入</t>
  </si>
  <si>
    <t>支      出</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</si>
  <si>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</si>
  <si>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</si>
  <si>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</si>
  <si>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</si>
  <si>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</si>
  <si>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</si>
  <si>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</si>
  <si>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</si>
  <si>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</si>
  <si>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</si>
  <si>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</si>
  <si>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</si>
  <si>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</si>
  <si>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</si>
  <si>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</si>
  <si>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</si>
  <si>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</si>
  <si>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</si>
  <si>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</si>
  <si>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</si>
  <si>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</si>
  <si>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</si>
  <si>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</si>
  <si>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</si>
  <si>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</si>
  <si>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</si>
  <si>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收  入  总  计</t>
  </si>
  <si>
    <t>支  出  总  计</t>
  </si>
  <si>
    <t>财政拨款支出表</t>
  </si>
  <si>
    <t>单位名称</t>
  </si>
  <si>
    <t>一般公共预算支出</t>
  </si>
  <si>
    <t>政府性基金预算支出</t>
  </si>
  <si>
    <t>国有资本经营预算支出</t>
  </si>
  <si>
    <t>甘肃省庆阳市环县</t>
  </si>
  <si>
    <t>环县小南沟乡卫生院</t>
  </si>
  <si>
    <t>一般公共预算支出情况表</t>
  </si>
  <si>
    <t>科目编码</t>
  </si>
  <si>
    <t>科目名称</t>
  </si>
  <si>
    <t>201</t>
  </si>
  <si>
    <t xml:space="preserve"> 20129</t>
  </si>
  <si>
    <t>群众团体事务</t>
  </si>
  <si>
    <t xml:space="preserve">    2012999</t>
  </si>
  <si>
    <t xml:space="preserve">  其他群众团体事务支出</t>
  </si>
  <si>
    <t>208</t>
  </si>
  <si>
    <t>20827</t>
  </si>
  <si>
    <t xml:space="preserve">    2082703</t>
  </si>
  <si>
    <t xml:space="preserve">  工伤、失业保险</t>
  </si>
  <si>
    <t>20805</t>
  </si>
  <si>
    <t xml:space="preserve">    2080505</t>
  </si>
  <si>
    <t xml:space="preserve">    2080506</t>
  </si>
  <si>
    <t>20808</t>
  </si>
  <si>
    <t>抚恤</t>
  </si>
  <si>
    <t xml:space="preserve">    2080899</t>
  </si>
  <si>
    <t xml:space="preserve">  其他优抚支出</t>
  </si>
  <si>
    <t>210</t>
  </si>
  <si>
    <t xml:space="preserve">    2100302</t>
  </si>
  <si>
    <t xml:space="preserve">  乡镇卫生院  </t>
  </si>
  <si>
    <t xml:space="preserve">    210030299</t>
  </si>
  <si>
    <t xml:space="preserve">  其他基层医疗卫生机构支出</t>
  </si>
  <si>
    <r>
      <rPr>
        <sz val="9"/>
        <color indexed="8"/>
        <rFont val="宋体"/>
        <charset val="134"/>
      </rPr>
      <t xml:space="preserve">  </t>
    </r>
    <r>
      <rPr>
        <sz val="9"/>
        <color indexed="8"/>
        <rFont val="宋体"/>
        <charset val="134"/>
      </rPr>
      <t xml:space="preserve"> </t>
    </r>
    <r>
      <rPr>
        <sz val="9"/>
        <color indexed="8"/>
        <rFont val="宋体"/>
        <charset val="134"/>
      </rPr>
      <t xml:space="preserve"> 2100408</t>
    </r>
  </si>
  <si>
    <t xml:space="preserve">  基本公共卫生服务</t>
  </si>
  <si>
    <r>
      <rPr>
        <sz val="9"/>
        <color indexed="8"/>
        <rFont val="宋体"/>
        <charset val="134"/>
      </rPr>
      <t xml:space="preserve">  </t>
    </r>
    <r>
      <rPr>
        <sz val="9"/>
        <color indexed="8"/>
        <rFont val="宋体"/>
        <charset val="134"/>
      </rPr>
      <t xml:space="preserve"> </t>
    </r>
    <r>
      <rPr>
        <sz val="9"/>
        <color indexed="8"/>
        <rFont val="宋体"/>
        <charset val="134"/>
      </rPr>
      <t xml:space="preserve"> 2100409</t>
    </r>
  </si>
  <si>
    <t xml:space="preserve">  重大公共卫生服务</t>
  </si>
  <si>
    <t xml:space="preserve">    2100410</t>
  </si>
  <si>
    <r>
      <rPr>
        <sz val="9"/>
        <color indexed="8"/>
        <rFont val="宋体"/>
        <charset val="134"/>
      </rPr>
      <t xml:space="preserve"> </t>
    </r>
    <r>
      <rPr>
        <sz val="9"/>
        <color indexed="8"/>
        <rFont val="宋体"/>
        <charset val="134"/>
      </rPr>
      <t xml:space="preserve"> 突发事件支出</t>
    </r>
  </si>
  <si>
    <r>
      <rPr>
        <b/>
        <sz val="9"/>
        <rFont val="宋体"/>
        <charset val="134"/>
      </rPr>
      <t xml:space="preserve"> </t>
    </r>
    <r>
      <rPr>
        <b/>
        <sz val="9"/>
        <rFont val="宋体"/>
        <charset val="134"/>
      </rPr>
      <t xml:space="preserve"> </t>
    </r>
    <r>
      <rPr>
        <b/>
        <sz val="9"/>
        <rFont val="宋体"/>
        <charset val="134"/>
      </rPr>
      <t xml:space="preserve"> </t>
    </r>
    <r>
      <rPr>
        <sz val="9"/>
        <rFont val="宋体"/>
        <charset val="134"/>
      </rPr>
      <t xml:space="preserve"> 2100601</t>
    </r>
  </si>
  <si>
    <t xml:space="preserve">  中医（民族医)药专项</t>
  </si>
  <si>
    <r>
      <rPr>
        <b/>
        <sz val="9"/>
        <rFont val="宋体"/>
        <charset val="134"/>
      </rPr>
      <t xml:space="preserve"> </t>
    </r>
    <r>
      <rPr>
        <b/>
        <sz val="9"/>
        <rFont val="宋体"/>
        <charset val="134"/>
      </rPr>
      <t xml:space="preserve"> </t>
    </r>
    <r>
      <rPr>
        <sz val="9"/>
        <rFont val="宋体"/>
        <charset val="134"/>
      </rPr>
      <t xml:space="preserve">  2100799</t>
    </r>
  </si>
  <si>
    <t xml:space="preserve">  其他计划生育事务支出</t>
  </si>
  <si>
    <t xml:space="preserve">  21012</t>
  </si>
  <si>
    <t xml:space="preserve">    2101201</t>
  </si>
  <si>
    <t>213</t>
  </si>
  <si>
    <t xml:space="preserve"> 21305</t>
  </si>
  <si>
    <t xml:space="preserve"> 扶贫</t>
  </si>
  <si>
    <t xml:space="preserve">  2130501</t>
  </si>
  <si>
    <t xml:space="preserve">  扶贫工作运行</t>
  </si>
  <si>
    <t>221</t>
  </si>
  <si>
    <t xml:space="preserve">  22102</t>
  </si>
  <si>
    <t xml:space="preserve">    2210201</t>
  </si>
  <si>
    <t>一般公共预算基本支出情况表</t>
  </si>
  <si>
    <t>经济分类科目</t>
  </si>
  <si>
    <t>一般公共预算基本支出</t>
  </si>
  <si>
    <t>人员经费</t>
  </si>
  <si>
    <t>公用经费</t>
  </si>
  <si>
    <t>301</t>
  </si>
  <si>
    <t>工资福利支出</t>
  </si>
  <si>
    <t xml:space="preserve">  30101</t>
  </si>
  <si>
    <t xml:space="preserve">  在职人员工资</t>
  </si>
  <si>
    <t xml:space="preserve">  30108</t>
  </si>
  <si>
    <t xml:space="preserve">  机关事业单位基本养老保险缴费</t>
  </si>
  <si>
    <t xml:space="preserve">  30109</t>
  </si>
  <si>
    <t xml:space="preserve">  机关事业单位职业年金支出</t>
  </si>
  <si>
    <t>30110</t>
  </si>
  <si>
    <t xml:space="preserve">  机关事业单位基本医疗保险</t>
  </si>
  <si>
    <t>30112</t>
  </si>
  <si>
    <t xml:space="preserve">  机关事业单位生育、工伤、失业保险</t>
  </si>
  <si>
    <t xml:space="preserve">  30102</t>
  </si>
  <si>
    <t xml:space="preserve">  个人取暖费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</si>
  <si>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</si>
  <si>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</si>
  <si>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</si>
  <si>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</si>
  <si>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</si>
  <si>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</si>
  <si>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</si>
  <si>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</si>
  <si>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</si>
  <si>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</si>
  <si>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</si>
  <si>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</si>
  <si>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</si>
  <si>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</si>
  <si>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</si>
  <si>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</si>
  <si>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30213</t>
  </si>
  <si>
    <t xml:space="preserve">  维修（护）费</t>
  </si>
  <si>
    <t xml:space="preserve">  30216</t>
  </si>
  <si>
    <t xml:space="preserve">  培训费</t>
  </si>
  <si>
    <t xml:space="preserve">  30226</t>
  </si>
  <si>
    <t xml:space="preserve"> 劳务费</t>
  </si>
  <si>
    <t xml:space="preserve"> 救护车司机报酬</t>
  </si>
  <si>
    <t xml:space="preserve">  30228</t>
  </si>
  <si>
    <t xml:space="preserve">  工会经费</t>
  </si>
  <si>
    <t xml:space="preserve">  30229</t>
  </si>
  <si>
    <t xml:space="preserve">  福利费</t>
  </si>
  <si>
    <t>303</t>
  </si>
  <si>
    <t>对个人和家庭的补助</t>
  </si>
  <si>
    <t xml:space="preserve">  30301</t>
  </si>
  <si>
    <t>离退休人员工资</t>
  </si>
  <si>
    <t xml:space="preserve">  30304</t>
  </si>
  <si>
    <r>
      <rPr>
        <sz val="9"/>
        <color indexed="8"/>
        <rFont val="宋体"/>
        <charset val="134"/>
      </rPr>
      <t xml:space="preserve"> </t>
    </r>
    <r>
      <rPr>
        <sz val="9"/>
        <color indexed="8"/>
        <rFont val="宋体"/>
        <charset val="134"/>
      </rPr>
      <t xml:space="preserve"> 抚恤金</t>
    </r>
  </si>
  <si>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</si>
  <si>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</si>
  <si>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</si>
  <si>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</si>
  <si>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</si>
  <si>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</si>
  <si>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</si>
  <si>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</si>
  <si>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</si>
  <si>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注：2026年本部门预算无一般公共预算“三公”经费、会议费、培训费支出情况预算支出，本表为空表。</t>
  </si>
  <si>
    <t>一般公共预算机关运行经费</t>
  </si>
  <si>
    <t>序号</t>
  </si>
  <si>
    <t>办公费</t>
  </si>
  <si>
    <t>印刷费</t>
  </si>
  <si>
    <t>水费</t>
  </si>
  <si>
    <t>电费</t>
  </si>
  <si>
    <t>邮电费</t>
  </si>
  <si>
    <t>取暖费</t>
  </si>
  <si>
    <t>物业管理费</t>
  </si>
  <si>
    <t>差旅费</t>
  </si>
  <si>
    <t>维修（护）费</t>
  </si>
  <si>
    <t>劳务费</t>
  </si>
  <si>
    <t>福利费</t>
  </si>
  <si>
    <t>工会经费</t>
  </si>
  <si>
    <t>注：2026年本部门预算无一般公共预算机关运行经费预算支出，本表为空表。</t>
  </si>
  <si>
    <t>政府性基金预算支出情况表</t>
  </si>
  <si>
    <t>项        目</t>
  </si>
  <si>
    <t>注：2026年本部门预算无政府性基金预算支出，本表为空表。</t>
  </si>
  <si>
    <t>部门管理转移支付表</t>
  </si>
  <si>
    <t>一般公共预算项目支出</t>
  </si>
  <si>
    <t>政府性基金预算项目支出</t>
  </si>
  <si>
    <t>国有资本经营预算项目支出</t>
  </si>
  <si>
    <t>环县卫生健康局</t>
  </si>
  <si>
    <t xml:space="preserve">           环县小南沟乡卫生院</t>
  </si>
  <si>
    <t>2026年本部门无部门管理转移支付支出</t>
  </si>
  <si>
    <t>国有资本经营预算支出情况表</t>
  </si>
  <si>
    <t>总计</t>
  </si>
  <si>
    <t>……</t>
  </si>
  <si>
    <t>注2026年本部门无国有资本经营预算支出</t>
  </si>
  <si>
    <t>部门整体支出绩效目标表</t>
  </si>
  <si>
    <t>（2026年度）</t>
  </si>
  <si>
    <t>单位（部门）名称</t>
  </si>
  <si>
    <t>年度绩效目标</t>
  </si>
  <si>
    <r>
      <rPr>
        <sz val="14"/>
        <color rgb="FF000000"/>
        <rFont val="宋体"/>
        <charset val="134"/>
      </rPr>
      <t>在全年收支预算内，确保完成以下整体目标</t>
    </r>
    <r>
      <rPr>
        <sz val="14"/>
        <color rgb="FF000000"/>
        <rFont val="Times New Roman"/>
        <charset val="134"/>
      </rPr>
      <t xml:space="preserve">
</t>
    </r>
    <r>
      <rPr>
        <sz val="14"/>
        <color rgb="FF000000"/>
        <rFont val="宋体"/>
        <charset val="134"/>
      </rPr>
      <t>一、优化服务措施，提升医疗服务质量，加强乡村医生一体化管理，提高医疗服务质量，</t>
    </r>
    <r>
      <rPr>
        <sz val="14"/>
        <color rgb="FF000000"/>
        <rFont val="Times New Roman"/>
        <charset val="134"/>
      </rPr>
      <t xml:space="preserve">
</t>
    </r>
    <r>
      <rPr>
        <sz val="14"/>
        <color rgb="FF000000"/>
        <rFont val="宋体"/>
        <charset val="134"/>
      </rPr>
      <t>二、完成全年度国家基本公共卫生服务工作，重点抓好免疫规划工作，继续推进农村育龄妇女</t>
    </r>
    <r>
      <rPr>
        <sz val="14"/>
        <color rgb="FF000000"/>
        <rFont val="Times New Roman"/>
        <charset val="134"/>
      </rPr>
      <t>“</t>
    </r>
    <r>
      <rPr>
        <sz val="14"/>
        <color rgb="FF000000"/>
        <rFont val="宋体"/>
        <charset val="134"/>
      </rPr>
      <t>两癌</t>
    </r>
    <r>
      <rPr>
        <sz val="14"/>
        <color rgb="FF000000"/>
        <rFont val="Times New Roman"/>
        <charset val="134"/>
      </rPr>
      <t>”</t>
    </r>
    <r>
      <rPr>
        <sz val="14"/>
        <color rgb="FF000000"/>
        <rFont val="宋体"/>
        <charset val="134"/>
      </rPr>
      <t>筛查，新生儿</t>
    </r>
    <r>
      <rPr>
        <sz val="14"/>
        <color rgb="FF000000"/>
        <rFont val="Times New Roman"/>
        <charset val="134"/>
      </rPr>
      <t>“</t>
    </r>
    <r>
      <rPr>
        <sz val="14"/>
        <color rgb="FF000000"/>
        <rFont val="宋体"/>
        <charset val="134"/>
      </rPr>
      <t>两病</t>
    </r>
    <r>
      <rPr>
        <sz val="14"/>
        <color rgb="FF000000"/>
        <rFont val="Times New Roman"/>
        <charset val="134"/>
      </rPr>
      <t>”</t>
    </r>
    <r>
      <rPr>
        <sz val="14"/>
        <color rgb="FF000000"/>
        <rFont val="宋体"/>
        <charset val="134"/>
      </rPr>
      <t>筛查工作，认真完成基本公共卫生服务工作考评。</t>
    </r>
    <r>
      <rPr>
        <sz val="14"/>
        <color rgb="FF000000"/>
        <rFont val="Times New Roman"/>
        <charset val="134"/>
      </rPr>
      <t xml:space="preserve">
</t>
    </r>
    <r>
      <rPr>
        <sz val="14"/>
        <color rgb="FF000000"/>
        <rFont val="宋体"/>
        <charset val="134"/>
      </rPr>
      <t>三、严格执行新医改政策，始终以解决群众</t>
    </r>
    <r>
      <rPr>
        <sz val="14"/>
        <color rgb="FF000000"/>
        <rFont val="Times New Roman"/>
        <charset val="134"/>
      </rPr>
      <t>“</t>
    </r>
    <r>
      <rPr>
        <sz val="14"/>
        <color rgb="FF000000"/>
        <rFont val="宋体"/>
        <charset val="134"/>
      </rPr>
      <t>看病难、看不贵</t>
    </r>
    <r>
      <rPr>
        <sz val="14"/>
        <color rgb="FF000000"/>
        <rFont val="Times New Roman"/>
        <charset val="134"/>
      </rPr>
      <t>”</t>
    </r>
    <r>
      <rPr>
        <sz val="14"/>
        <color rgb="FF000000"/>
        <rFont val="宋体"/>
        <charset val="134"/>
      </rPr>
      <t>为出发点和落脚点，既保底线，又要守红线，确保群众利益不受损失和医保资金安全。</t>
    </r>
    <r>
      <rPr>
        <sz val="14"/>
        <color rgb="FF000000"/>
        <rFont val="Times New Roman"/>
        <charset val="134"/>
      </rPr>
      <t xml:space="preserve">
</t>
    </r>
    <r>
      <rPr>
        <sz val="14"/>
        <color rgb="FF000000"/>
        <rFont val="宋体"/>
        <charset val="134"/>
      </rPr>
      <t>四、抓好继续医学教育，重视人才队伍建设。</t>
    </r>
    <r>
      <rPr>
        <sz val="14"/>
        <color rgb="FF000000"/>
        <rFont val="Times New Roman"/>
        <charset val="134"/>
      </rPr>
      <t xml:space="preserve">
</t>
    </r>
    <r>
      <rPr>
        <sz val="14"/>
        <color rgb="FF000000"/>
        <rFont val="宋体"/>
        <charset val="134"/>
      </rPr>
      <t>五、持续推进单位及辖区内村卫生室落实国家基本药物带量采购与使用，同时实施单位及村卫生室基本药物零差率销售制度，完成对单位及村卫生室的基本药物用药及公共卫生服务的指导与考核工作。</t>
    </r>
    <r>
      <rPr>
        <sz val="14"/>
        <color rgb="FF000000"/>
        <rFont val="Times New Roman"/>
        <charset val="134"/>
      </rPr>
      <t xml:space="preserve">
</t>
    </r>
    <r>
      <rPr>
        <sz val="14"/>
        <color rgb="FF000000"/>
        <rFont val="宋体"/>
        <charset val="134"/>
      </rPr>
      <t>六、抓实疫情防控，确保防控实效。</t>
    </r>
    <r>
      <rPr>
        <sz val="14"/>
        <color rgb="FF000000"/>
        <rFont val="Times New Roman"/>
        <charset val="134"/>
      </rPr>
      <t xml:space="preserve">
</t>
    </r>
    <r>
      <rPr>
        <sz val="14"/>
        <color rgb="FF000000"/>
        <rFont val="宋体"/>
        <charset val="134"/>
      </rPr>
      <t>七、加强党风廉政建设和职工思想道德建设。</t>
    </r>
  </si>
  <si>
    <t>预算情况（万元）</t>
  </si>
  <si>
    <t>按支出类型分</t>
  </si>
  <si>
    <t>预算金额（万元）</t>
  </si>
  <si>
    <t>按来源类型分</t>
  </si>
  <si>
    <t>上级财政补助</t>
  </si>
  <si>
    <t>本级财政安排</t>
  </si>
  <si>
    <t>其他资金</t>
  </si>
  <si>
    <t>本级</t>
  </si>
  <si>
    <t>收入预算合计</t>
  </si>
  <si>
    <t>对下转移支付</t>
  </si>
  <si>
    <t>支出预算合计</t>
  </si>
  <si>
    <t>一级指标</t>
  </si>
  <si>
    <t>权重</t>
  </si>
  <si>
    <t>二级指标</t>
  </si>
  <si>
    <t>三级指标</t>
  </si>
  <si>
    <t>指标值</t>
  </si>
  <si>
    <t>基本运行指标</t>
  </si>
  <si>
    <t>预算收支管理</t>
  </si>
  <si>
    <t>基本支出预算执行率</t>
  </si>
  <si>
    <t>=100%</t>
  </si>
  <si>
    <t>项目支出预算执行率</t>
  </si>
  <si>
    <t>≤100%</t>
  </si>
  <si>
    <r>
      <rPr>
        <sz val="14"/>
        <color rgb="FF000000"/>
        <rFont val="Times New Roman"/>
        <charset val="134"/>
      </rPr>
      <t>“</t>
    </r>
    <r>
      <rPr>
        <sz val="14"/>
        <color rgb="FF000000"/>
        <rFont val="宋体"/>
        <charset val="134"/>
      </rPr>
      <t>三公经费</t>
    </r>
    <r>
      <rPr>
        <sz val="14"/>
        <color rgb="FF000000"/>
        <rFont val="Times New Roman"/>
        <charset val="134"/>
      </rPr>
      <t>”</t>
    </r>
    <r>
      <rPr>
        <sz val="14"/>
        <color rgb="FF000000"/>
        <rFont val="宋体"/>
        <charset val="134"/>
      </rPr>
      <t>控制率</t>
    </r>
  </si>
  <si>
    <t>结转结余变动率</t>
  </si>
  <si>
    <t>≤0%</t>
  </si>
  <si>
    <t>财会管理</t>
  </si>
  <si>
    <t>财务管理制度健全性</t>
  </si>
  <si>
    <t>健全</t>
  </si>
  <si>
    <t>资金使用规范性</t>
  </si>
  <si>
    <t>规范</t>
  </si>
  <si>
    <t>采购管理</t>
  </si>
  <si>
    <t>政府采购规范性</t>
  </si>
  <si>
    <t>政府采购节约率</t>
  </si>
  <si>
    <t>≥10%</t>
  </si>
  <si>
    <t>资产管理</t>
  </si>
  <si>
    <t>资产管理规范性</t>
  </si>
  <si>
    <t>固定资产利用率</t>
  </si>
  <si>
    <t>≥50%</t>
  </si>
  <si>
    <t>人员管理</t>
  </si>
  <si>
    <t>在职人员控制率</t>
  </si>
  <si>
    <t>绩效管理</t>
  </si>
  <si>
    <t>绩效管理规范性</t>
  </si>
  <si>
    <t>重点履职指标</t>
  </si>
  <si>
    <t>数量指标</t>
  </si>
  <si>
    <t>部门整体支出绩效评价数量</t>
  </si>
  <si>
    <r>
      <rPr>
        <sz val="14"/>
        <color rgb="FF000000"/>
        <rFont val="Times New Roman"/>
        <charset val="134"/>
      </rPr>
      <t>=1</t>
    </r>
    <r>
      <rPr>
        <sz val="14"/>
        <color rgb="FF000000"/>
        <rFont val="宋体"/>
        <charset val="134"/>
      </rPr>
      <t>家</t>
    </r>
  </si>
  <si>
    <t>保障工资福利支出人员</t>
  </si>
  <si>
    <r>
      <rPr>
        <sz val="14"/>
        <color rgb="FF000000"/>
        <rFont val="Times New Roman"/>
        <charset val="134"/>
      </rPr>
      <t>=23</t>
    </r>
    <r>
      <rPr>
        <sz val="14"/>
        <color rgb="FF000000"/>
        <rFont val="宋体"/>
        <charset val="134"/>
      </rPr>
      <t>人</t>
    </r>
  </si>
  <si>
    <t>保障退休人员医疗保险人数人员</t>
  </si>
  <si>
    <r>
      <rPr>
        <sz val="14"/>
        <color rgb="FF000000"/>
        <rFont val="Times New Roman"/>
        <charset val="134"/>
      </rPr>
      <t>=1</t>
    </r>
    <r>
      <rPr>
        <sz val="14"/>
        <color rgb="FF000000"/>
        <rFont val="宋体"/>
        <charset val="134"/>
      </rPr>
      <t>人</t>
    </r>
  </si>
  <si>
    <t>质量指标</t>
  </si>
  <si>
    <t>各项财政工作质量</t>
  </si>
  <si>
    <t>符合相关规定及要求</t>
  </si>
  <si>
    <t>单位日常公用经费支出规范性</t>
  </si>
  <si>
    <t>单位党的建设</t>
  </si>
  <si>
    <t>廉政教育</t>
  </si>
  <si>
    <t>时效指标</t>
  </si>
  <si>
    <t>各项财政工作开展及时性</t>
  </si>
  <si>
    <t>及时</t>
  </si>
  <si>
    <t>开展基本医疗服务与基本公共卫生服务工作的及时性</t>
  </si>
  <si>
    <t>宣传病落实基本医保报惠民政策的及时性</t>
  </si>
  <si>
    <t>单位及村卫生室的基本药物用药及公共卫生服务的指导与考核工作</t>
  </si>
  <si>
    <t>其他公共卫生工作开展及时性</t>
  </si>
  <si>
    <t>成本指标</t>
  </si>
  <si>
    <t>成本控制情况</t>
  </si>
  <si>
    <t>定额标准内</t>
  </si>
  <si>
    <t>部门综合指标</t>
  </si>
  <si>
    <t>经济效益</t>
  </si>
  <si>
    <t>持续提升职工的生活水平，促进职工工作积极性</t>
  </si>
  <si>
    <t>持续提升</t>
  </si>
  <si>
    <t>保障单位日常办公及生活的正常运转，提高业务人员办公效率</t>
  </si>
  <si>
    <t>保障</t>
  </si>
  <si>
    <t>社会效益</t>
  </si>
  <si>
    <t>政治、业务理论学习</t>
  </si>
  <si>
    <t>生态效益</t>
  </si>
  <si>
    <t>及时做好基层卫生服务，组织医疗卫生，防疫，妇幼保健，慢病管理等基本公共卫生工作的医废处理。</t>
  </si>
  <si>
    <t>及时全面</t>
  </si>
  <si>
    <t>服务对象满意度</t>
  </si>
  <si>
    <t>群众满意度</t>
  </si>
  <si>
    <t>≥90%</t>
  </si>
  <si>
    <t>可持续发展能力指标</t>
  </si>
  <si>
    <t>组织建设</t>
  </si>
  <si>
    <t>单位党的建设完备性</t>
  </si>
  <si>
    <t>宣传培训</t>
  </si>
  <si>
    <t>单位宣传培训工作开展及时性</t>
  </si>
  <si>
    <t>制度建设</t>
  </si>
  <si>
    <t>管理机制完备性</t>
  </si>
  <si>
    <t>改革创新</t>
  </si>
  <si>
    <t>医疗卫生服务能力持续提升</t>
  </si>
  <si>
    <t>填报人：郝弘毅</t>
  </si>
  <si>
    <t>联系电话：</t>
  </si>
  <si>
    <t>附件2：</t>
  </si>
  <si>
    <t>2026年部门项目预算绩效目标表（样表）</t>
  </si>
  <si>
    <t>填报单位（盖章）：环县小南沟乡卫生院</t>
  </si>
  <si>
    <t>填报时间：</t>
  </si>
  <si>
    <t>（2026）年度</t>
  </si>
  <si>
    <t>项目名称</t>
  </si>
  <si>
    <r>
      <rPr>
        <sz val="12"/>
        <rFont val="Times New Roman"/>
        <charset val="134"/>
      </rPr>
      <t>2025</t>
    </r>
    <r>
      <rPr>
        <sz val="12"/>
        <rFont val="宋体"/>
        <charset val="134"/>
      </rPr>
      <t>年重大公共卫生服务补助资金</t>
    </r>
  </si>
  <si>
    <t>主管部门</t>
  </si>
  <si>
    <t>实施单位</t>
  </si>
  <si>
    <t>项目属性</t>
  </si>
  <si>
    <t>延续项目</t>
  </si>
  <si>
    <t>项目期限</t>
  </si>
  <si>
    <r>
      <rPr>
        <sz val="12"/>
        <rFont val="Times New Roman"/>
        <charset val="134"/>
      </rPr>
      <t>1</t>
    </r>
    <r>
      <rPr>
        <sz val="12"/>
        <rFont val="宋体"/>
        <charset val="134"/>
      </rPr>
      <t>年</t>
    </r>
  </si>
  <si>
    <r>
      <rPr>
        <sz val="12"/>
        <rFont val="仿宋_GB2312"/>
        <charset val="134"/>
      </rPr>
      <t>项目资金</t>
    </r>
    <r>
      <rPr>
        <sz val="12"/>
        <rFont val="Times New Roman"/>
        <charset val="134"/>
      </rPr>
      <t xml:space="preserve"> 
</t>
    </r>
    <r>
      <rPr>
        <sz val="12"/>
        <rFont val="仿宋_GB2312"/>
        <charset val="134"/>
      </rPr>
      <t>（万元）</t>
    </r>
  </si>
  <si>
    <t>年度资金总额：</t>
  </si>
  <si>
    <t>其中：财政拨款</t>
  </si>
  <si>
    <r>
      <rPr>
        <sz val="12"/>
        <rFont val="Times New Roman"/>
        <charset val="134"/>
      </rPr>
      <t xml:space="preserve">     </t>
    </r>
    <r>
      <rPr>
        <sz val="12"/>
        <rFont val="仿宋_GB2312"/>
        <charset val="134"/>
      </rPr>
      <t>上年结转</t>
    </r>
  </si>
  <si>
    <r>
      <rPr>
        <sz val="12"/>
        <rFont val="Times New Roman"/>
        <charset val="134"/>
      </rPr>
      <t xml:space="preserve">     </t>
    </r>
    <r>
      <rPr>
        <sz val="12"/>
        <rFont val="仿宋_GB2312"/>
        <charset val="134"/>
      </rPr>
      <t>其他资金</t>
    </r>
  </si>
  <si>
    <t>总体目标</t>
  </si>
  <si>
    <t>年度目标与总体目标一致。</t>
  </si>
  <si>
    <t>总体目标：该资金主要用于开展艾梅乙母婴阻断、严重精神障碍管理治疗、肿瘤随访登记、结核病防治、包虫病防治、艾滋病防治，布病防治等地方病防治工作</t>
  </si>
  <si>
    <r>
      <rPr>
        <sz val="12"/>
        <rFont val="仿宋_GB2312"/>
        <charset val="134"/>
      </rPr>
      <t>绩</t>
    </r>
    <r>
      <rPr>
        <sz val="12"/>
        <rFont val="Times New Roman"/>
        <charset val="134"/>
      </rPr>
      <t xml:space="preserve">
</t>
    </r>
    <r>
      <rPr>
        <sz val="12"/>
        <rFont val="仿宋_GB2312"/>
        <charset val="134"/>
      </rPr>
      <t>效</t>
    </r>
    <r>
      <rPr>
        <sz val="12"/>
        <rFont val="Times New Roman"/>
        <charset val="134"/>
      </rPr>
      <t xml:space="preserve">
</t>
    </r>
    <r>
      <rPr>
        <sz val="12"/>
        <rFont val="仿宋_GB2312"/>
        <charset val="134"/>
      </rPr>
      <t>指</t>
    </r>
    <r>
      <rPr>
        <sz val="12"/>
        <rFont val="Times New Roman"/>
        <charset val="134"/>
      </rPr>
      <t xml:space="preserve">
</t>
    </r>
    <r>
      <rPr>
        <sz val="12"/>
        <rFont val="仿宋_GB2312"/>
        <charset val="134"/>
      </rPr>
      <t>标</t>
    </r>
  </si>
  <si>
    <t>经济成本指标</t>
  </si>
  <si>
    <t>成本控住数</t>
  </si>
  <si>
    <r>
      <rPr>
        <sz val="12"/>
        <rFont val="Times New Roman"/>
        <charset val="134"/>
      </rPr>
      <t>≤1.8</t>
    </r>
    <r>
      <rPr>
        <sz val="12"/>
        <rFont val="宋体"/>
        <charset val="134"/>
      </rPr>
      <t>万元</t>
    </r>
  </si>
  <si>
    <t>社会成本指标</t>
  </si>
  <si>
    <t>生态环境成本指标</t>
  </si>
  <si>
    <t>产出指标</t>
  </si>
  <si>
    <r>
      <rPr>
        <sz val="12"/>
        <color theme="1"/>
        <rFont val="Times New Roman"/>
        <charset val="134"/>
      </rPr>
      <t>=1.1</t>
    </r>
    <r>
      <rPr>
        <sz val="12"/>
        <color theme="1"/>
        <rFont val="宋体"/>
        <charset val="134"/>
      </rPr>
      <t>万人</t>
    </r>
  </si>
  <si>
    <t>地方病筛查报告率</t>
  </si>
  <si>
    <t>资金支付及时率</t>
  </si>
  <si>
    <t>效益指标</t>
  </si>
  <si>
    <t>经济效益指标</t>
  </si>
  <si>
    <t>节约成本</t>
  </si>
  <si>
    <t>社会效益指标</t>
  </si>
  <si>
    <t>加大政策宣传</t>
  </si>
  <si>
    <t>切实提高</t>
  </si>
  <si>
    <t>生态效益指标</t>
  </si>
  <si>
    <t>可持续影响指标</t>
  </si>
  <si>
    <t>长期提供公共卫生服务</t>
  </si>
  <si>
    <t>持续提供</t>
  </si>
  <si>
    <t>满意度指标</t>
  </si>
  <si>
    <t>财政部门审核意见</t>
  </si>
  <si>
    <t>业务股室审核意见</t>
  </si>
  <si>
    <t>签章</t>
  </si>
  <si>
    <t>绩效评价中心审核意见</t>
  </si>
  <si>
    <t>联系电话：18919270014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</si>
</sst>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_ "/>
    <numFmt numFmtId="178" formatCode="#,##0.00_ "/>
    <numFmt numFmtId="179" formatCode="#,##0.00;[Red]#,##0.00"/>
    <numFmt numFmtId="180" formatCode="0.00_ ;[Red]\-0.00\ "/>
  </numFmts>
  <fonts count="66">
    <font>
      <sz val="10"/>
      <name val="Arial"/>
      <charset val="134"/>
    </font>
    <font>
      <sz val="11"/>
      <color theme="1"/>
      <name val="宋体"/>
      <charset val="134"/>
      <scheme val="minor"/>
    </font>
    <font>
      <sz val="24"/>
      <color rgb="FF000000"/>
      <name val="方正小标宋简体"/>
      <charset val="134"/>
    </font>
    <font>
      <sz val="12"/>
      <color rgb="FF000000"/>
      <name val="仿宋_GB2312"/>
      <charset val="134"/>
    </font>
    <font>
      <sz val="12"/>
      <color rgb="FF000000"/>
      <name val="Times New Roman"/>
      <charset val="134"/>
    </font>
    <font>
      <sz val="12"/>
      <name val="仿宋_GB2312"/>
      <charset val="134"/>
    </font>
    <font>
      <sz val="12"/>
      <name val="Times New Roman"/>
      <charset val="134"/>
    </font>
    <font>
      <b/>
      <sz val="12"/>
      <name val="仿宋_GB2312"/>
      <charset val="134"/>
    </font>
    <font>
      <sz val="12"/>
      <name val="宋体"/>
      <charset val="134"/>
    </font>
    <font>
      <sz val="12"/>
      <color theme="1"/>
      <name val="Times New Roman"/>
      <charset val="134"/>
    </font>
    <font>
      <sz val="12"/>
      <color theme="1"/>
      <name val="宋体"/>
      <charset val="134"/>
    </font>
    <font>
      <sz val="12"/>
      <color theme="1"/>
      <name val="仿宋_GB2312"/>
      <charset val="134"/>
    </font>
    <font>
      <sz val="26"/>
      <color rgb="FF000000"/>
      <name val="方正小标宋简体"/>
      <charset val="134"/>
    </font>
    <font>
      <sz val="14"/>
      <color rgb="FF000000"/>
      <name val="仿宋_GB2312"/>
      <charset val="134"/>
    </font>
    <font>
      <sz val="14"/>
      <color rgb="FF000000"/>
      <name val="Times New Roman"/>
      <charset val="134"/>
    </font>
    <font>
      <sz val="14"/>
      <color rgb="FF000000"/>
      <name val="宋体"/>
      <charset val="134"/>
    </font>
    <font>
      <sz val="14"/>
      <color theme="1"/>
      <name val="宋体"/>
      <charset val="134"/>
    </font>
    <font>
      <sz val="14"/>
      <color theme="1"/>
      <name val="Times New Roman"/>
      <charset val="134"/>
    </font>
    <font>
      <u/>
      <sz val="10"/>
      <color indexed="12"/>
      <name val="Arial"/>
      <charset val="134"/>
    </font>
    <font>
      <b/>
      <sz val="18"/>
      <color indexed="8"/>
      <name val="宋体"/>
      <charset val="134"/>
    </font>
    <font>
      <sz val="9"/>
      <color indexed="8"/>
      <name val="宋体"/>
      <charset val="134"/>
    </font>
    <font>
      <b/>
      <sz val="10"/>
      <color rgb="FF000000"/>
      <name val="宋体"/>
      <charset val="134"/>
    </font>
    <font>
      <b/>
      <sz val="9"/>
      <color rgb="FF000000"/>
      <name val="宋体"/>
      <charset val="134"/>
    </font>
    <font>
      <b/>
      <sz val="9"/>
      <name val="宋体"/>
      <charset val="134"/>
    </font>
    <font>
      <sz val="9"/>
      <color rgb="FF000000"/>
      <name val="宋体"/>
      <charset val="134"/>
    </font>
    <font>
      <sz val="9"/>
      <name val="Arial"/>
      <charset val="134"/>
    </font>
    <font>
      <sz val="10"/>
      <name val="宋体"/>
      <charset val="134"/>
    </font>
    <font>
      <sz val="11"/>
      <color indexed="8"/>
      <name val="Calibri"/>
      <charset val="134"/>
    </font>
    <font>
      <sz val="11"/>
      <color rgb="FF000000"/>
      <name val="Calibri"/>
      <charset val="134"/>
    </font>
    <font>
      <b/>
      <sz val="10"/>
      <color indexed="8"/>
      <name val="宋体"/>
      <charset val="134"/>
    </font>
    <font>
      <sz val="10"/>
      <color indexed="8"/>
      <name val="宋体"/>
      <charset val="134"/>
    </font>
    <font>
      <sz val="11"/>
      <color indexed="8"/>
      <name val="宋体"/>
      <charset val="134"/>
    </font>
    <font>
      <u/>
      <sz val="9"/>
      <color indexed="12"/>
      <name val="宋体"/>
      <charset val="134"/>
    </font>
    <font>
      <b/>
      <sz val="9"/>
      <color indexed="8"/>
      <name val="宋体"/>
      <charset val="134"/>
    </font>
    <font>
      <sz val="9"/>
      <name val="宋体"/>
      <charset val="134"/>
    </font>
    <font>
      <b/>
      <sz val="18"/>
      <color indexed="8"/>
      <name val="黑体"/>
      <charset val="134"/>
    </font>
    <font>
      <sz val="9"/>
      <color indexed="8"/>
      <name val="Calibri"/>
      <charset val="134"/>
    </font>
    <font>
      <u/>
      <sz val="10"/>
      <color rgb="FF800080"/>
      <name val="宋体"/>
      <charset val="134"/>
    </font>
    <font>
      <sz val="12"/>
      <color indexed="8"/>
      <name val="楷体_GB2312"/>
      <charset val="134"/>
    </font>
    <font>
      <sz val="11"/>
      <color indexed="8"/>
      <name val="黑体"/>
      <charset val="134"/>
    </font>
    <font>
      <sz val="24"/>
      <color indexed="8"/>
      <name val="黑体"/>
      <charset val="134"/>
    </font>
    <font>
      <sz val="12"/>
      <color indexed="8"/>
      <name val="Times New Roman"/>
      <charset val="134"/>
    </font>
    <font>
      <sz val="12"/>
      <name val="Arial"/>
      <charset val="134"/>
    </font>
    <font>
      <sz val="14"/>
      <name val="宋体"/>
      <charset val="134"/>
    </font>
    <font>
      <sz val="14"/>
      <name val="Arial"/>
      <charset val="134"/>
    </font>
    <font>
      <u/>
      <sz val="12"/>
      <color indexed="12"/>
      <name val="宋体"/>
      <charset val="134"/>
    </font>
    <font>
      <sz val="12"/>
      <color indexed="8"/>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indexed="12"/>
      <name val="Arial"/>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0"/>
      </top>
      <bottom/>
      <diagonal/>
    </border>
    <border>
      <left/>
      <right/>
      <top/>
      <bottom style="thin">
        <color indexed="0"/>
      </bottom>
      <diagonal/>
    </border>
    <border>
      <left/>
      <right/>
      <top style="thin">
        <color indexed="0"/>
      </top>
      <bottom style="thin">
        <color indexed="8"/>
      </bottom>
      <diagonal/>
    </border>
    <border>
      <left style="thin">
        <color indexed="8"/>
      </left>
      <right style="thin">
        <color indexed="8"/>
      </right>
      <top style="thin">
        <color indexed="8"/>
      </top>
      <bottom style="thin">
        <color indexed="8"/>
      </bottom>
      <diagonal/>
    </border>
    <border>
      <left style="thin">
        <color indexed="9"/>
      </left>
      <right style="thin">
        <color indexed="9"/>
      </right>
      <top style="thin">
        <color indexed="9"/>
      </top>
      <bottom style="thin">
        <color indexed="9"/>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68">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1" fillId="4" borderId="12"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3" applyNumberFormat="0" applyFill="0" applyAlignment="0" applyProtection="0">
      <alignment vertical="center"/>
    </xf>
    <xf numFmtId="0" fontId="52" fillId="0" borderId="13" applyNumberFormat="0" applyFill="0" applyAlignment="0" applyProtection="0">
      <alignment vertical="center"/>
    </xf>
    <xf numFmtId="0" fontId="53" fillId="0" borderId="14" applyNumberFormat="0" applyFill="0" applyAlignment="0" applyProtection="0">
      <alignment vertical="center"/>
    </xf>
    <xf numFmtId="0" fontId="53" fillId="0" borderId="0" applyNumberFormat="0" applyFill="0" applyBorder="0" applyAlignment="0" applyProtection="0">
      <alignment vertical="center"/>
    </xf>
    <xf numFmtId="0" fontId="54" fillId="5" borderId="15" applyNumberFormat="0" applyAlignment="0" applyProtection="0">
      <alignment vertical="center"/>
    </xf>
    <xf numFmtId="0" fontId="55" fillId="6" borderId="16" applyNumberFormat="0" applyAlignment="0" applyProtection="0">
      <alignment vertical="center"/>
    </xf>
    <xf numFmtId="0" fontId="56" fillId="6" borderId="15" applyNumberFormat="0" applyAlignment="0" applyProtection="0">
      <alignment vertical="center"/>
    </xf>
    <xf numFmtId="0" fontId="57" fillId="7" borderId="17" applyNumberFormat="0" applyAlignment="0" applyProtection="0">
      <alignment vertical="center"/>
    </xf>
    <xf numFmtId="0" fontId="58" fillId="0" borderId="18" applyNumberFormat="0" applyFill="0" applyAlignment="0" applyProtection="0">
      <alignment vertical="center"/>
    </xf>
    <xf numFmtId="0" fontId="59" fillId="0" borderId="19" applyNumberFormat="0" applyFill="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4"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3"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cellStyleXfs>
  <cellXfs count="173">
    <xf numFmtId="0" fontId="0" fillId="0" borderId="0" xfId="0" applyAlignment="1"/>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right" vertical="center" wrapText="1"/>
    </xf>
    <xf numFmtId="31" fontId="4" fillId="0" borderId="0"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0" xfId="0" applyFont="1" applyFill="1" applyBorder="1" applyAlignment="1">
      <alignment vertical="center"/>
    </xf>
    <xf numFmtId="0" fontId="9" fillId="0" borderId="0" xfId="0" applyFont="1" applyFill="1" applyAlignment="1">
      <alignment vertical="center"/>
    </xf>
    <xf numFmtId="0" fontId="1" fillId="0" borderId="0" xfId="0" applyFont="1" applyFill="1" applyAlignment="1">
      <alignment horizontal="left" vertical="center"/>
    </xf>
    <xf numFmtId="0" fontId="9"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3" fillId="0" borderId="2" xfId="0" applyFont="1" applyFill="1" applyBorder="1" applyAlignment="1">
      <alignment horizontal="center" vertical="center"/>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5" fillId="0" borderId="1" xfId="0" applyFont="1" applyFill="1" applyBorder="1" applyAlignment="1">
      <alignment horizontal="center" vertical="center" wrapText="1"/>
    </xf>
    <xf numFmtId="0" fontId="13" fillId="0" borderId="4" xfId="0"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xf>
    <xf numFmtId="0" fontId="10" fillId="0" borderId="0" xfId="0" applyFont="1" applyFill="1" applyBorder="1" applyAlignment="1">
      <alignment vertical="center"/>
    </xf>
    <xf numFmtId="0" fontId="18" fillId="0" borderId="0" xfId="6" applyBorder="1" applyAlignment="1" applyProtection="1">
      <alignment horizontal="center" vertical="center"/>
    </xf>
    <xf numFmtId="0" fontId="19" fillId="0" borderId="0" xfId="0" applyFont="1" applyBorder="1" applyAlignment="1" applyProtection="1">
      <alignment horizontal="center" vertical="center"/>
    </xf>
    <xf numFmtId="0" fontId="20" fillId="0" borderId="0" xfId="0" applyFont="1" applyBorder="1" applyAlignment="1" applyProtection="1">
      <alignment horizontal="right"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2" borderId="1" xfId="0" applyFont="1" applyFill="1" applyBorder="1" applyAlignment="1">
      <alignment horizontal="left" vertical="center"/>
    </xf>
    <xf numFmtId="0" fontId="24" fillId="2" borderId="1" xfId="0" applyFont="1" applyFill="1" applyBorder="1" applyAlignment="1">
      <alignment horizontal="right" vertical="center"/>
    </xf>
    <xf numFmtId="0" fontId="24" fillId="2" borderId="1" xfId="0" applyFont="1" applyFill="1" applyBorder="1" applyAlignment="1">
      <alignment horizontal="left" vertical="center"/>
    </xf>
    <xf numFmtId="0" fontId="25" fillId="0" borderId="0" xfId="0" applyFont="1" applyAlignment="1"/>
    <xf numFmtId="0" fontId="0" fillId="2" borderId="1" xfId="0" applyFill="1" applyBorder="1">
      <alignment vertical="center"/>
    </xf>
    <xf numFmtId="0" fontId="26" fillId="0" borderId="0" xfId="0" applyFont="1" applyAlignment="1">
      <alignment horizontal="left" vertical="center"/>
    </xf>
    <xf numFmtId="0" fontId="0" fillId="0" borderId="0" xfId="0" applyFont="1" applyAlignment="1">
      <alignment horizontal="left" vertical="center"/>
    </xf>
    <xf numFmtId="0" fontId="18" fillId="0" borderId="0" xfId="6" applyAlignment="1" applyProtection="1"/>
    <xf numFmtId="0" fontId="27" fillId="0" borderId="0" xfId="0" applyFont="1" applyBorder="1" applyAlignment="1" applyProtection="1"/>
    <xf numFmtId="0" fontId="27" fillId="0" borderId="0" xfId="0" applyFont="1" applyFill="1" applyBorder="1" applyAlignment="1" applyProtection="1"/>
    <xf numFmtId="0" fontId="20" fillId="0" borderId="1" xfId="0" applyFont="1" applyBorder="1" applyAlignment="1" applyProtection="1">
      <alignment horizontal="center" vertical="center"/>
    </xf>
    <xf numFmtId="49" fontId="20" fillId="0" borderId="1" xfId="0" applyNumberFormat="1" applyFont="1" applyFill="1" applyBorder="1" applyAlignment="1" applyProtection="1">
      <alignment vertical="center"/>
    </xf>
    <xf numFmtId="4" fontId="20" fillId="0" borderId="1" xfId="0" applyNumberFormat="1" applyFont="1" applyFill="1" applyBorder="1" applyAlignment="1" applyProtection="1">
      <alignment horizontal="right" vertical="center"/>
    </xf>
    <xf numFmtId="0" fontId="0" fillId="0" borderId="0" xfId="0" applyFill="1" applyAlignment="1"/>
    <xf numFmtId="0" fontId="28" fillId="0" borderId="0" xfId="0" applyFont="1" applyBorder="1" applyAlignment="1" applyProtection="1">
      <alignment horizontal="left" vertical="top"/>
    </xf>
    <xf numFmtId="0" fontId="0" fillId="0" borderId="0" xfId="0" applyBorder="1" applyAlignment="1"/>
    <xf numFmtId="0" fontId="18" fillId="0" borderId="0" xfId="6" applyBorder="1" applyAlignment="1" applyProtection="1"/>
    <xf numFmtId="0" fontId="18" fillId="0" borderId="0" xfId="6" applyBorder="1" applyAlignment="1" applyProtection="1">
      <alignment vertical="center" wrapText="1"/>
    </xf>
    <xf numFmtId="0" fontId="29" fillId="0" borderId="5" xfId="0" applyFont="1" applyBorder="1" applyAlignment="1" applyProtection="1">
      <alignment horizontal="center" vertical="center"/>
    </xf>
    <xf numFmtId="0" fontId="29" fillId="0" borderId="1" xfId="0" applyFont="1" applyBorder="1" applyAlignment="1" applyProtection="1">
      <alignment horizontal="center" vertical="center" wrapText="1"/>
    </xf>
    <xf numFmtId="0" fontId="29" fillId="0" borderId="6" xfId="0" applyFont="1" applyBorder="1" applyAlignment="1" applyProtection="1">
      <alignment horizontal="center" vertical="center"/>
    </xf>
    <xf numFmtId="0" fontId="30" fillId="0" borderId="7" xfId="0" applyNumberFormat="1" applyFont="1" applyFill="1" applyBorder="1" applyAlignment="1" applyProtection="1">
      <alignment horizontal="left" vertical="center"/>
    </xf>
    <xf numFmtId="176" fontId="30" fillId="0" borderId="1" xfId="0" applyNumberFormat="1" applyFont="1" applyFill="1" applyBorder="1" applyAlignment="1" applyProtection="1">
      <alignment horizontal="right" vertical="center"/>
    </xf>
    <xf numFmtId="0" fontId="27" fillId="0" borderId="0" xfId="0" applyFont="1" applyFill="1" applyBorder="1" applyAlignment="1" applyProtection="1">
      <alignment vertical="center"/>
    </xf>
    <xf numFmtId="0" fontId="31" fillId="0" borderId="0" xfId="0" applyNumberFormat="1" applyFont="1" applyFill="1" applyBorder="1" applyAlignment="1"/>
    <xf numFmtId="0" fontId="30" fillId="0" borderId="0" xfId="0" applyFont="1" applyBorder="1" applyAlignment="1" applyProtection="1">
      <alignment vertical="center"/>
    </xf>
    <xf numFmtId="0" fontId="32" fillId="0" borderId="0" xfId="0" applyFont="1" applyBorder="1" applyAlignment="1" applyProtection="1"/>
    <xf numFmtId="177" fontId="33" fillId="0" borderId="1" xfId="0" applyNumberFormat="1" applyFont="1" applyFill="1" applyBorder="1" applyAlignment="1" applyProtection="1">
      <alignment horizontal="center" vertical="center"/>
    </xf>
    <xf numFmtId="0" fontId="33" fillId="0" borderId="1" xfId="0" applyNumberFormat="1" applyFont="1" applyFill="1" applyBorder="1" applyAlignment="1" applyProtection="1">
      <alignment horizontal="left" vertical="center"/>
    </xf>
    <xf numFmtId="178" fontId="33" fillId="0" borderId="1" xfId="0" applyNumberFormat="1" applyFont="1" applyFill="1" applyBorder="1" applyAlignment="1" applyProtection="1">
      <alignment horizontal="right" vertical="center"/>
    </xf>
    <xf numFmtId="177" fontId="20" fillId="0" borderId="1" xfId="0" applyNumberFormat="1" applyFont="1" applyFill="1" applyBorder="1" applyAlignment="1" applyProtection="1">
      <alignment horizontal="center" vertical="center"/>
    </xf>
    <xf numFmtId="0" fontId="20" fillId="0" borderId="1" xfId="0" applyNumberFormat="1" applyFont="1" applyFill="1" applyBorder="1" applyAlignment="1" applyProtection="1">
      <alignment horizontal="left" vertical="center"/>
    </xf>
    <xf numFmtId="178" fontId="20" fillId="0" borderId="1" xfId="0" applyNumberFormat="1" applyFont="1" applyFill="1" applyBorder="1" applyAlignment="1" applyProtection="1">
      <alignment horizontal="right" vertical="center"/>
    </xf>
    <xf numFmtId="0" fontId="20" fillId="0" borderId="1" xfId="0" applyFont="1" applyBorder="1" applyAlignment="1" applyProtection="1">
      <alignment horizontal="center" vertical="center" wrapText="1"/>
    </xf>
    <xf numFmtId="0" fontId="20" fillId="0" borderId="1" xfId="0" applyFont="1" applyBorder="1" applyAlignment="1" applyProtection="1">
      <alignment vertical="center" wrapText="1"/>
    </xf>
    <xf numFmtId="49" fontId="33" fillId="0" borderId="1" xfId="0" applyNumberFormat="1" applyFont="1" applyFill="1" applyBorder="1" applyAlignment="1" applyProtection="1">
      <alignment vertical="center"/>
    </xf>
    <xf numFmtId="176" fontId="33" fillId="0" borderId="1" xfId="0" applyNumberFormat="1" applyFont="1" applyFill="1" applyBorder="1" applyAlignment="1" applyProtection="1">
      <alignment horizontal="right" vertical="center" wrapText="1"/>
    </xf>
    <xf numFmtId="176" fontId="20" fillId="0" borderId="1" xfId="0" applyNumberFormat="1" applyFont="1" applyFill="1" applyBorder="1" applyAlignment="1" applyProtection="1">
      <alignment horizontal="right" vertical="center" wrapText="1"/>
    </xf>
    <xf numFmtId="49" fontId="19" fillId="0" borderId="0" xfId="0" applyNumberFormat="1" applyFont="1" applyBorder="1" applyAlignment="1" applyProtection="1">
      <alignment horizontal="center" vertical="center"/>
    </xf>
    <xf numFmtId="49" fontId="20" fillId="0" borderId="1" xfId="0" applyNumberFormat="1" applyFont="1" applyBorder="1" applyAlignment="1" applyProtection="1">
      <alignment horizontal="center" vertical="center"/>
    </xf>
    <xf numFmtId="49" fontId="33" fillId="0" borderId="1" xfId="0" applyNumberFormat="1" applyFont="1" applyFill="1" applyBorder="1" applyAlignment="1" applyProtection="1">
      <alignment horizontal="left" vertical="center"/>
    </xf>
    <xf numFmtId="176" fontId="33" fillId="0" borderId="1" xfId="0" applyNumberFormat="1" applyFont="1" applyFill="1" applyBorder="1" applyAlignment="1" applyProtection="1">
      <alignment horizontal="right" vertical="center"/>
    </xf>
    <xf numFmtId="4" fontId="33" fillId="0" borderId="1" xfId="0" applyNumberFormat="1" applyFont="1" applyFill="1" applyBorder="1" applyAlignment="1" applyProtection="1">
      <alignment horizontal="right" vertical="center"/>
    </xf>
    <xf numFmtId="49" fontId="20" fillId="0" borderId="1" xfId="0" applyNumberFormat="1" applyFont="1" applyFill="1" applyBorder="1" applyAlignment="1" applyProtection="1">
      <alignment horizontal="left" vertical="center"/>
    </xf>
    <xf numFmtId="176" fontId="20" fillId="0" borderId="1" xfId="0" applyNumberFormat="1" applyFont="1" applyFill="1" applyBorder="1" applyAlignment="1" applyProtection="1">
      <alignment horizontal="right" vertical="center"/>
    </xf>
    <xf numFmtId="4" fontId="18" fillId="0" borderId="1" xfId="6" applyNumberFormat="1" applyFill="1" applyBorder="1" applyAlignment="1" applyProtection="1">
      <alignment horizontal="right" vertical="center"/>
    </xf>
    <xf numFmtId="0" fontId="24" fillId="0" borderId="1" xfId="0" applyNumberFormat="1" applyFont="1" applyFill="1" applyBorder="1" applyAlignment="1" applyProtection="1">
      <alignment horizontal="left" vertical="center"/>
    </xf>
    <xf numFmtId="0" fontId="27" fillId="0" borderId="0" xfId="0" applyFont="1" applyBorder="1" applyAlignment="1" applyProtection="1">
      <alignment horizontal="center"/>
    </xf>
    <xf numFmtId="0" fontId="20" fillId="0" borderId="0" xfId="0" applyFont="1" applyBorder="1" applyAlignment="1" applyProtection="1">
      <alignment horizontal="center" vertical="center"/>
    </xf>
    <xf numFmtId="176" fontId="33" fillId="0" borderId="1" xfId="0" applyNumberFormat="1" applyFont="1" applyFill="1" applyBorder="1" applyAlignment="1" applyProtection="1">
      <alignment horizontal="center" vertical="center"/>
    </xf>
    <xf numFmtId="4" fontId="33" fillId="0" borderId="1" xfId="0" applyNumberFormat="1" applyFont="1" applyFill="1" applyBorder="1" applyAlignment="1" applyProtection="1">
      <alignment horizontal="center" vertical="center"/>
    </xf>
    <xf numFmtId="4" fontId="20" fillId="0" borderId="1" xfId="0" applyNumberFormat="1" applyFont="1" applyFill="1" applyBorder="1" applyAlignment="1" applyProtection="1">
      <alignment horizontal="center" vertical="center"/>
    </xf>
    <xf numFmtId="49" fontId="33" fillId="0" borderId="1" xfId="166" applyNumberFormat="1" applyFont="1" applyFill="1" applyBorder="1" applyAlignment="1" applyProtection="1">
      <alignment horizontal="left" vertical="center"/>
    </xf>
    <xf numFmtId="49" fontId="33" fillId="0" borderId="1" xfId="57" applyNumberFormat="1" applyFont="1" applyFill="1" applyBorder="1" applyAlignment="1" applyProtection="1">
      <alignment horizontal="left" vertical="center"/>
    </xf>
    <xf numFmtId="49" fontId="20" fillId="0" borderId="1" xfId="166" applyNumberFormat="1" applyFont="1" applyFill="1" applyBorder="1" applyAlignment="1" applyProtection="1">
      <alignment horizontal="left" vertical="center"/>
    </xf>
    <xf numFmtId="49" fontId="20" fillId="0" borderId="1" xfId="57" applyNumberFormat="1" applyFont="1" applyFill="1" applyBorder="1" applyAlignment="1" applyProtection="1">
      <alignment horizontal="left" vertical="center"/>
    </xf>
    <xf numFmtId="49" fontId="33" fillId="0" borderId="1" xfId="167" applyNumberFormat="1" applyFont="1" applyFill="1" applyBorder="1" applyAlignment="1" applyProtection="1">
      <alignment horizontal="left" vertical="center"/>
    </xf>
    <xf numFmtId="49" fontId="33" fillId="0" borderId="1" xfId="165" applyNumberFormat="1" applyFont="1" applyFill="1" applyBorder="1" applyAlignment="1" applyProtection="1">
      <alignment horizontal="left" vertical="center"/>
    </xf>
    <xf numFmtId="49" fontId="20" fillId="0" borderId="1" xfId="167" applyNumberFormat="1" applyFont="1" applyFill="1" applyBorder="1" applyAlignment="1" applyProtection="1">
      <alignment horizontal="left" vertical="center"/>
    </xf>
    <xf numFmtId="49" fontId="23" fillId="0" borderId="1" xfId="0" applyNumberFormat="1" applyFont="1" applyFill="1" applyBorder="1" applyAlignment="1" applyProtection="1">
      <alignment horizontal="left" vertical="center"/>
    </xf>
    <xf numFmtId="49" fontId="33" fillId="0" borderId="8" xfId="0" applyNumberFormat="1" applyFont="1" applyFill="1" applyBorder="1" applyAlignment="1">
      <alignment horizontal="left" vertical="center"/>
    </xf>
    <xf numFmtId="179" fontId="33" fillId="0" borderId="1" xfId="0" applyNumberFormat="1" applyFont="1" applyFill="1" applyBorder="1" applyAlignment="1" applyProtection="1">
      <alignment vertical="center" wrapText="1"/>
    </xf>
    <xf numFmtId="179" fontId="33" fillId="0" borderId="1" xfId="0" applyNumberFormat="1" applyFont="1" applyFill="1" applyBorder="1" applyAlignment="1" applyProtection="1">
      <alignment horizontal="center" vertical="center" wrapText="1"/>
    </xf>
    <xf numFmtId="4" fontId="18" fillId="0" borderId="1" xfId="6" applyNumberFormat="1" applyFill="1" applyBorder="1" applyAlignment="1" applyProtection="1">
      <alignment horizontal="center" vertical="center"/>
    </xf>
    <xf numFmtId="49" fontId="34" fillId="0" borderId="1" xfId="0" applyNumberFormat="1" applyFont="1" applyFill="1" applyBorder="1" applyAlignment="1" applyProtection="1">
      <alignment horizontal="left" vertical="center"/>
    </xf>
    <xf numFmtId="179" fontId="33" fillId="0" borderId="1" xfId="0" applyNumberFormat="1" applyFont="1" applyFill="1" applyBorder="1" applyAlignment="1" applyProtection="1">
      <alignment horizontal="right" vertical="center" wrapText="1"/>
    </xf>
    <xf numFmtId="0" fontId="35" fillId="0" borderId="9" xfId="0" applyFont="1" applyBorder="1" applyAlignment="1" applyProtection="1">
      <alignment horizontal="center" vertical="center"/>
    </xf>
    <xf numFmtId="0" fontId="33" fillId="0" borderId="0" xfId="0" applyFont="1" applyBorder="1" applyAlignment="1" applyProtection="1">
      <alignment horizontal="right" vertical="center"/>
    </xf>
    <xf numFmtId="0" fontId="20" fillId="3" borderId="0" xfId="0" applyFont="1" applyFill="1" applyBorder="1" applyAlignment="1" applyProtection="1">
      <alignment horizontal="left" vertical="center"/>
    </xf>
    <xf numFmtId="0" fontId="20" fillId="0" borderId="0" xfId="0" applyFont="1" applyBorder="1" applyAlignment="1" applyProtection="1">
      <alignment horizontal="left" vertical="center"/>
    </xf>
    <xf numFmtId="0" fontId="36" fillId="0" borderId="0" xfId="0" applyFont="1" applyBorder="1" applyAlignment="1" applyProtection="1">
      <alignment horizontal="right" vertical="center"/>
    </xf>
    <xf numFmtId="0" fontId="20" fillId="0" borderId="1" xfId="0" applyFont="1" applyFill="1" applyBorder="1" applyAlignment="1" applyProtection="1">
      <alignment horizontal="left" vertical="center"/>
    </xf>
    <xf numFmtId="179" fontId="20" fillId="0" borderId="1" xfId="0" applyNumberFormat="1" applyFont="1" applyFill="1" applyBorder="1" applyAlignment="1" applyProtection="1">
      <alignment horizontal="right" vertical="center" wrapText="1"/>
    </xf>
    <xf numFmtId="0" fontId="20" fillId="0" borderId="0" xfId="0" applyFont="1" applyFill="1" applyBorder="1" applyAlignment="1" applyProtection="1"/>
    <xf numFmtId="0" fontId="20" fillId="0" borderId="0" xfId="0" applyFont="1" applyFill="1" applyBorder="1" applyAlignment="1" applyProtection="1">
      <alignment horizontal="right" vertical="center"/>
    </xf>
    <xf numFmtId="179" fontId="20" fillId="0" borderId="1" xfId="0" applyNumberFormat="1" applyFont="1" applyFill="1" applyBorder="1" applyAlignment="1" applyProtection="1">
      <alignment horizontal="right" wrapText="1"/>
    </xf>
    <xf numFmtId="0" fontId="20" fillId="0" borderId="1" xfId="0" applyFont="1" applyFill="1" applyBorder="1" applyAlignment="1" applyProtection="1">
      <alignment horizontal="right" vertical="center"/>
    </xf>
    <xf numFmtId="176" fontId="20" fillId="0" borderId="1" xfId="70" applyNumberFormat="1" applyFont="1" applyFill="1" applyBorder="1" applyAlignment="1" applyProtection="1">
      <alignment vertical="center" wrapText="1"/>
    </xf>
    <xf numFmtId="0" fontId="18" fillId="0" borderId="0" xfId="6" applyFill="1" applyBorder="1" applyAlignment="1" applyProtection="1">
      <alignment horizontal="right" vertical="center"/>
    </xf>
    <xf numFmtId="0" fontId="19" fillId="0" borderId="0" xfId="97" applyFont="1" applyBorder="1" applyAlignment="1" applyProtection="1">
      <alignment horizontal="center" vertical="center"/>
    </xf>
    <xf numFmtId="180" fontId="20" fillId="0" borderId="1" xfId="134" applyNumberFormat="1" applyFont="1" applyBorder="1" applyAlignment="1" applyProtection="1">
      <alignment horizontal="center" vertical="center"/>
    </xf>
    <xf numFmtId="0" fontId="20" fillId="0" borderId="1" xfId="0" applyNumberFormat="1" applyFont="1" applyBorder="1" applyAlignment="1" applyProtection="1">
      <alignment horizontal="center" vertical="center"/>
    </xf>
    <xf numFmtId="176" fontId="20" fillId="0" borderId="1" xfId="0" applyNumberFormat="1" applyFont="1" applyFill="1" applyBorder="1" applyAlignment="1" applyProtection="1">
      <alignment horizontal="center" vertical="center"/>
    </xf>
    <xf numFmtId="176" fontId="0" fillId="0" borderId="1" xfId="6" applyNumberFormat="1" applyFont="1" applyFill="1" applyBorder="1" applyAlignment="1" applyProtection="1">
      <alignment horizontal="right" vertical="center"/>
    </xf>
    <xf numFmtId="49" fontId="33" fillId="0" borderId="1" xfId="0" applyNumberFormat="1" applyFont="1" applyFill="1" applyBorder="1" applyAlignment="1">
      <alignment horizontal="left" vertical="center"/>
    </xf>
    <xf numFmtId="49" fontId="20" fillId="0" borderId="1" xfId="0" applyNumberFormat="1" applyFont="1" applyFill="1" applyBorder="1" applyAlignment="1">
      <alignment horizontal="left" vertical="center"/>
    </xf>
    <xf numFmtId="0" fontId="20" fillId="0" borderId="0" xfId="0" applyFont="1" applyBorder="1" applyAlignment="1" applyProtection="1">
      <alignment vertical="center"/>
    </xf>
    <xf numFmtId="0" fontId="20" fillId="0" borderId="0" xfId="0" applyFont="1" applyBorder="1" applyAlignment="1" applyProtection="1"/>
    <xf numFmtId="176" fontId="20" fillId="0" borderId="1" xfId="70" applyNumberFormat="1" applyFont="1" applyFill="1" applyBorder="1" applyAlignment="1" applyProtection="1">
      <alignment horizontal="right" vertical="center"/>
    </xf>
    <xf numFmtId="4" fontId="20" fillId="0" borderId="1" xfId="70" applyNumberFormat="1" applyFont="1" applyFill="1" applyBorder="1" applyAlignment="1" applyProtection="1">
      <alignment horizontal="right" vertical="center" wrapText="1"/>
    </xf>
    <xf numFmtId="0" fontId="27" fillId="0" borderId="1" xfId="0" applyFont="1" applyBorder="1" applyAlignment="1" applyProtection="1"/>
    <xf numFmtId="176" fontId="20" fillId="0" borderId="1" xfId="70" applyNumberFormat="1" applyFont="1" applyFill="1" applyBorder="1" applyAlignment="1" applyProtection="1">
      <alignment horizontal="right" vertical="center" wrapText="1"/>
    </xf>
    <xf numFmtId="0" fontId="0" fillId="0" borderId="0" xfId="70" applyFill="1" applyAlignment="1"/>
    <xf numFmtId="0" fontId="27" fillId="0" borderId="0" xfId="70" applyFont="1" applyBorder="1" applyAlignment="1" applyProtection="1"/>
    <xf numFmtId="0" fontId="0" fillId="0" borderId="0" xfId="70" applyAlignment="1"/>
    <xf numFmtId="0" fontId="18" fillId="0" borderId="0" xfId="6" applyNumberFormat="1" applyFill="1" applyBorder="1" applyAlignment="1" applyProtection="1">
      <alignment vertical="center" wrapText="1"/>
    </xf>
    <xf numFmtId="0" fontId="19" fillId="0" borderId="0" xfId="70" applyFont="1" applyBorder="1" applyAlignment="1" applyProtection="1">
      <alignment horizontal="center" vertical="center"/>
    </xf>
    <xf numFmtId="0" fontId="20" fillId="0" borderId="0" xfId="70" applyFont="1" applyBorder="1" applyAlignment="1" applyProtection="1">
      <alignment vertical="center"/>
    </xf>
    <xf numFmtId="0" fontId="20" fillId="0" borderId="0" xfId="70" applyFont="1" applyBorder="1" applyAlignment="1" applyProtection="1"/>
    <xf numFmtId="0" fontId="20" fillId="0" borderId="0" xfId="70" applyFont="1" applyBorder="1" applyAlignment="1" applyProtection="1">
      <alignment horizontal="right" vertical="center"/>
    </xf>
    <xf numFmtId="0" fontId="20" fillId="0" borderId="1" xfId="70" applyFont="1" applyBorder="1" applyAlignment="1" applyProtection="1">
      <alignment horizontal="center" vertical="center"/>
    </xf>
    <xf numFmtId="0" fontId="20" fillId="0" borderId="1" xfId="70" applyFont="1" applyFill="1" applyBorder="1" applyAlignment="1" applyProtection="1">
      <alignment vertical="center"/>
    </xf>
    <xf numFmtId="176" fontId="20" fillId="0" borderId="1" xfId="70" applyNumberFormat="1" applyFont="1" applyFill="1" applyBorder="1" applyAlignment="1" applyProtection="1">
      <alignment vertical="center"/>
    </xf>
    <xf numFmtId="0" fontId="0" fillId="0" borderId="0" xfId="70" applyFill="1" applyAlignment="1">
      <alignment vertical="center"/>
    </xf>
    <xf numFmtId="0" fontId="37" fillId="0" borderId="0" xfId="6" applyNumberFormat="1" applyFont="1" applyFill="1" applyBorder="1" applyAlignment="1" applyProtection="1"/>
    <xf numFmtId="0" fontId="20" fillId="0" borderId="1" xfId="70" applyFont="1" applyFill="1" applyBorder="1" applyAlignment="1" applyProtection="1">
      <alignment horizontal="center" vertical="center"/>
    </xf>
    <xf numFmtId="176" fontId="20" fillId="0" borderId="1" xfId="70" applyNumberFormat="1" applyFont="1" applyFill="1" applyBorder="1" applyAlignment="1" applyProtection="1">
      <alignment horizontal="center" vertical="center"/>
    </xf>
    <xf numFmtId="176" fontId="20" fillId="0" borderId="1" xfId="70" applyNumberFormat="1" applyFont="1" applyFill="1" applyBorder="1" applyAlignment="1" applyProtection="1"/>
    <xf numFmtId="0" fontId="38" fillId="0" borderId="0" xfId="0" applyFont="1" applyBorder="1" applyAlignment="1" applyProtection="1">
      <alignment vertical="center"/>
    </xf>
    <xf numFmtId="0" fontId="39" fillId="0" borderId="0" xfId="0" applyFont="1" applyBorder="1" applyAlignment="1" applyProtection="1">
      <alignment vertical="center"/>
    </xf>
    <xf numFmtId="0" fontId="40"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38" fillId="0" borderId="0" xfId="0" applyFont="1" applyAlignment="1" applyProtection="1">
      <alignment horizontal="center" vertical="center"/>
    </xf>
    <xf numFmtId="0" fontId="0" fillId="0" borderId="0" xfId="0" applyAlignment="1">
      <alignment horizontal="center"/>
    </xf>
    <xf numFmtId="0" fontId="41" fillId="0" borderId="0" xfId="0" applyFont="1" applyBorder="1" applyAlignment="1" applyProtection="1">
      <alignment horizontal="center" vertical="center"/>
    </xf>
    <xf numFmtId="0" fontId="42" fillId="0" borderId="0" xfId="0" applyFont="1" applyAlignment="1"/>
    <xf numFmtId="0" fontId="0" fillId="0" borderId="0" xfId="0" applyAlignment="1">
      <alignment vertical="center"/>
    </xf>
    <xf numFmtId="0" fontId="43" fillId="0" borderId="0" xfId="0" applyFont="1" applyAlignment="1">
      <alignment horizontal="center"/>
    </xf>
    <xf numFmtId="0" fontId="44" fillId="0" borderId="0" xfId="0" applyFont="1" applyAlignment="1">
      <alignment horizontal="center" vertical="center"/>
    </xf>
    <xf numFmtId="0" fontId="45" fillId="0" borderId="10" xfId="6" applyFont="1" applyBorder="1" applyAlignment="1" applyProtection="1">
      <alignment horizontal="left" vertical="center" indent="8"/>
    </xf>
    <xf numFmtId="0" fontId="8" fillId="0" borderId="11" xfId="0" applyFont="1" applyBorder="1" applyAlignment="1">
      <alignment vertical="center"/>
    </xf>
    <xf numFmtId="0" fontId="46" fillId="0" borderId="11" xfId="0" applyNumberFormat="1" applyFont="1" applyFill="1" applyBorder="1" applyAlignment="1">
      <alignment horizontal="left" vertical="center"/>
    </xf>
    <xf numFmtId="0" fontId="42" fillId="0" borderId="11" xfId="0" applyFont="1" applyBorder="1" applyAlignment="1">
      <alignment vertical="center"/>
    </xf>
    <xf numFmtId="49" fontId="14" fillId="0" borderId="1" xfId="0" applyNumberFormat="1" applyFont="1" applyFill="1" applyBorder="1" applyAlignment="1" quotePrefix="1">
      <alignment horizontal="center" vertical="center"/>
    </xf>
  </cellXfs>
  <cellStyles count="1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3 14" xfId="50"/>
    <cellStyle name="常规 2 11" xfId="51"/>
    <cellStyle name="常规 2 3 3" xfId="52"/>
    <cellStyle name="常规 3 4 3" xfId="53"/>
    <cellStyle name="常规 3 6 3" xfId="54"/>
    <cellStyle name="常规 4 13" xfId="55"/>
    <cellStyle name="常规 2 7 3" xfId="56"/>
    <cellStyle name="常规 6" xfId="57"/>
    <cellStyle name="常规 4 4 3" xfId="58"/>
    <cellStyle name="常规 4 12" xfId="59"/>
    <cellStyle name="常规 4 11" xfId="60"/>
    <cellStyle name="常规 4 14" xfId="61"/>
    <cellStyle name="常规 2 13" xfId="62"/>
    <cellStyle name="常规 2 2 2" xfId="63"/>
    <cellStyle name="常规 2 2 3" xfId="64"/>
    <cellStyle name="常规 2 2 5" xfId="65"/>
    <cellStyle name="常规 2 2" xfId="66"/>
    <cellStyle name="常规 2 3" xfId="67"/>
    <cellStyle name="常规 2 3 2" xfId="68"/>
    <cellStyle name="常规 2 10" xfId="69"/>
    <cellStyle name="常规 2" xfId="70"/>
    <cellStyle name="常规 3 3 4" xfId="71"/>
    <cellStyle name="常规 2 3 4" xfId="72"/>
    <cellStyle name="常规 2 12" xfId="73"/>
    <cellStyle name="常规 2 14" xfId="74"/>
    <cellStyle name="常规 2 3 5" xfId="75"/>
    <cellStyle name="常规 2 4" xfId="76"/>
    <cellStyle name="常规 2 4 2" xfId="77"/>
    <cellStyle name="常规 2 4 3" xfId="78"/>
    <cellStyle name="常规 2 4 4" xfId="79"/>
    <cellStyle name="常规 2 4 5" xfId="80"/>
    <cellStyle name="常规 2 5" xfId="81"/>
    <cellStyle name="常规 2 5 2" xfId="82"/>
    <cellStyle name="常规 2 5 3" xfId="83"/>
    <cellStyle name="常规 2 5 4" xfId="84"/>
    <cellStyle name="常规 2 5 5" xfId="85"/>
    <cellStyle name="常规 2 6" xfId="86"/>
    <cellStyle name="常规 2 6 2" xfId="87"/>
    <cellStyle name="常规 2 6 3" xfId="88"/>
    <cellStyle name="常规 2 6 4" xfId="89"/>
    <cellStyle name="常规 2 6 5" xfId="90"/>
    <cellStyle name="常规 2 7" xfId="91"/>
    <cellStyle name="常规 2 7 2" xfId="92"/>
    <cellStyle name="常规 2 7 4" xfId="93"/>
    <cellStyle name="常规 2 7 5" xfId="94"/>
    <cellStyle name="常规 2 8" xfId="95"/>
    <cellStyle name="常规 2 9" xfId="96"/>
    <cellStyle name="常规 3" xfId="97"/>
    <cellStyle name="常规 3 3 5" xfId="98"/>
    <cellStyle name="常规 3 10" xfId="99"/>
    <cellStyle name="常规 4 4 4" xfId="100"/>
    <cellStyle name="常规 3 11" xfId="101"/>
    <cellStyle name="常规 4 4 5" xfId="102"/>
    <cellStyle name="常规 3 12" xfId="103"/>
    <cellStyle name="常规 3 13" xfId="104"/>
    <cellStyle name="常规 3 2" xfId="105"/>
    <cellStyle name="常规 3 2 2" xfId="106"/>
    <cellStyle name="常规 3 2 3" xfId="107"/>
    <cellStyle name="常规 3 2 4" xfId="108"/>
    <cellStyle name="常规 3 2 5" xfId="109"/>
    <cellStyle name="常规 3 3" xfId="110"/>
    <cellStyle name="常规 3 3 2" xfId="111"/>
    <cellStyle name="常规 3 3 3" xfId="112"/>
    <cellStyle name="常规 3 4" xfId="113"/>
    <cellStyle name="常规 3 4 2" xfId="114"/>
    <cellStyle name="常规 3 4 4" xfId="115"/>
    <cellStyle name="常规 3 4 5" xfId="116"/>
    <cellStyle name="常规 3 5" xfId="117"/>
    <cellStyle name="常规 3 5 2" xfId="118"/>
    <cellStyle name="常规 3 5 3" xfId="119"/>
    <cellStyle name="常规 3 5 4" xfId="120"/>
    <cellStyle name="常规 3 5 5" xfId="121"/>
    <cellStyle name="常规 3 6" xfId="122"/>
    <cellStyle name="常规 3 6 2" xfId="123"/>
    <cellStyle name="常规 3 6 4" xfId="124"/>
    <cellStyle name="常规 3 6 5" xfId="125"/>
    <cellStyle name="常规 3 7" xfId="126"/>
    <cellStyle name="常规 3 7 2" xfId="127"/>
    <cellStyle name="常规 3 7 3" xfId="128"/>
    <cellStyle name="常规 3 7 4" xfId="129"/>
    <cellStyle name="常规 3 7 5" xfId="130"/>
    <cellStyle name="常规 3 8" xfId="131"/>
    <cellStyle name="常规_分单位下达表预算表" xfId="132"/>
    <cellStyle name="常规 3 9" xfId="133"/>
    <cellStyle name="常规 4" xfId="134"/>
    <cellStyle name="常规 4 10" xfId="135"/>
    <cellStyle name="常规 4 2" xfId="136"/>
    <cellStyle name="常规 4 2 2" xfId="137"/>
    <cellStyle name="常规 4 4" xfId="138"/>
    <cellStyle name="常规 4 2 3" xfId="139"/>
    <cellStyle name="常规 4 5" xfId="140"/>
    <cellStyle name="常规 4 2 4" xfId="141"/>
    <cellStyle name="常规 4 6" xfId="142"/>
    <cellStyle name="常规 4 2 5" xfId="143"/>
    <cellStyle name="常规 4 7" xfId="144"/>
    <cellStyle name="常规 4 3" xfId="145"/>
    <cellStyle name="常规 4 3 2" xfId="146"/>
    <cellStyle name="常规 4 3 3" xfId="147"/>
    <cellStyle name="常规 4 3 4" xfId="148"/>
    <cellStyle name="常规 4 3 5" xfId="149"/>
    <cellStyle name="常规 4 4 2" xfId="150"/>
    <cellStyle name="常规 4 5 2" xfId="151"/>
    <cellStyle name="常规 4 5 3" xfId="152"/>
    <cellStyle name="常规 4 5 4" xfId="153"/>
    <cellStyle name="常规 4 5 5" xfId="154"/>
    <cellStyle name="常规 4 6 2" xfId="155"/>
    <cellStyle name="常规 4 6 3" xfId="156"/>
    <cellStyle name="常规 4 6 4" xfId="157"/>
    <cellStyle name="常规 4 6 5" xfId="158"/>
    <cellStyle name="常规 4 7 2" xfId="159"/>
    <cellStyle name="常规 4 7 3" xfId="160"/>
    <cellStyle name="常规 4 7 4" xfId="161"/>
    <cellStyle name="常规 4 7 5" xfId="162"/>
    <cellStyle name="常规 4 8" xfId="163"/>
    <cellStyle name="常规 4 9" xfId="164"/>
    <cellStyle name="常规 5" xfId="165"/>
    <cellStyle name="常规 7" xfId="166"/>
    <cellStyle name="常规 8" xfId="16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G4" sqref="G4"/>
    </sheetView>
  </sheetViews>
  <sheetFormatPr defaultColWidth="9.14285714285714" defaultRowHeight="12.75" outlineLevelCol="1"/>
  <cols>
    <col min="1" max="1" width="89.4285714285714" customWidth="1"/>
    <col min="2" max="2" width="39" style="166" customWidth="1"/>
  </cols>
  <sheetData>
    <row r="1" s="165" customFormat="1" ht="42" customHeight="1" spans="1:2">
      <c r="A1" s="167" t="s">
        <v>0</v>
      </c>
      <c r="B1" s="168"/>
    </row>
    <row r="2" s="165" customFormat="1" ht="25" customHeight="1" spans="1:2">
      <c r="A2" s="169" t="s">
        <v>1</v>
      </c>
      <c r="B2" s="170" t="s">
        <v>2</v>
      </c>
    </row>
    <row r="3" s="165" customFormat="1" ht="25" customHeight="1" spans="1:2">
      <c r="A3" s="169" t="s">
        <v>3</v>
      </c>
      <c r="B3" s="171" t="s">
        <v>4</v>
      </c>
    </row>
    <row r="4" s="165" customFormat="1" ht="25" customHeight="1" spans="1:2">
      <c r="A4" s="169" t="s">
        <v>5</v>
      </c>
      <c r="B4" s="172"/>
    </row>
    <row r="5" s="165" customFormat="1" ht="25" customHeight="1" spans="1:2">
      <c r="A5" s="169" t="s">
        <v>6</v>
      </c>
      <c r="B5" s="171" t="s">
        <v>7</v>
      </c>
    </row>
    <row r="6" s="165" customFormat="1" ht="25" customHeight="1" spans="1:2">
      <c r="A6" s="169" t="s">
        <v>8</v>
      </c>
      <c r="B6" s="171" t="s">
        <v>9</v>
      </c>
    </row>
    <row r="7" s="165" customFormat="1" ht="25" customHeight="1" spans="1:2">
      <c r="A7" s="169" t="s">
        <v>10</v>
      </c>
      <c r="B7" s="171" t="s">
        <v>11</v>
      </c>
    </row>
    <row r="8" s="165" customFormat="1" ht="25" customHeight="1" spans="1:2">
      <c r="A8" s="169" t="s">
        <v>12</v>
      </c>
      <c r="B8" s="171" t="s">
        <v>13</v>
      </c>
    </row>
    <row r="9" s="165" customFormat="1" ht="25" customHeight="1" spans="1:2">
      <c r="A9" s="169" t="s">
        <v>14</v>
      </c>
      <c r="B9" s="171" t="s">
        <v>11</v>
      </c>
    </row>
    <row r="10" s="165" customFormat="1" ht="25" customHeight="1" spans="1:2">
      <c r="A10" s="169" t="s">
        <v>15</v>
      </c>
      <c r="B10" s="172"/>
    </row>
    <row r="11" s="165" customFormat="1" ht="25" customHeight="1" spans="1:2">
      <c r="A11" s="169" t="s">
        <v>16</v>
      </c>
      <c r="B11" s="172"/>
    </row>
    <row r="12" s="165" customFormat="1" ht="25" customHeight="1" spans="1:2">
      <c r="A12" s="169" t="s">
        <v>17</v>
      </c>
      <c r="B12" s="172"/>
    </row>
    <row r="13" s="165" customFormat="1" ht="25" customHeight="1" spans="1:2">
      <c r="A13" s="169" t="s">
        <v>18</v>
      </c>
      <c r="B13" s="172"/>
    </row>
    <row r="14" s="165" customFormat="1" ht="25" customHeight="1" spans="1:2">
      <c r="A14" s="169" t="s">
        <v>19</v>
      </c>
      <c r="B14" s="172"/>
    </row>
    <row r="15" s="165" customFormat="1" ht="25" customHeight="1" spans="1:2">
      <c r="A15" s="169" t="s">
        <v>20</v>
      </c>
      <c r="B15" s="172"/>
    </row>
    <row r="16" s="165" customFormat="1" ht="25" customHeight="1" spans="1:2">
      <c r="A16" s="169" t="s">
        <v>21</v>
      </c>
      <c r="B16" s="172"/>
    </row>
  </sheetData>
  <mergeCells count="1">
    <mergeCell ref="A1:B1"/>
  </mergeCells>
  <hyperlinks>
    <hyperlink ref="A2" location="'封面'!A1" display="封面"/>
    <hyperlink ref="A3" location="'表一，部门收支总体情况表'!A1" display="表一，部门收支总体情况表"/>
    <hyperlink ref="A4" location="'表二、部门收入总体情况表'!A1" display="表二、部门收入总体情况表"/>
    <hyperlink ref="A5" location="'表三、部门支出总体情况表'!A1" display="表三、部门支出总体情况表"/>
    <hyperlink ref="A6" location="'表四、财政拨款收支总体情况表'!A1" display="表四、财政拨款收支总体情况表"/>
    <hyperlink ref="A7" location="'表五、财政拨款支出表'!A1" display="表五、财政拨款支出表"/>
    <hyperlink ref="A8" location="'表六、一般公共预算支出情况表'!A1" display="表六、一般公共预算支出情况表"/>
    <hyperlink ref="A9" location="'表七、一般公共预算基本支出情况表'!A1" display="表七、一般公共预算基本支出情况表"/>
    <hyperlink ref="A10" location="'表八、一般公共预算“三公”经费、会议费、培训费支出情况表'!A1" display="表八、一般公共预算“三公”经费、会议费、培训费支出情况表"/>
    <hyperlink ref="A11" location="'表九、一般公共预算机关运行经费'!A1" display="表九、一般公共预算机关运行经费"/>
    <hyperlink ref="A12" location="'表十、政府性基金预算支出情况表'!A1" display="表十、政府性基金预算支出情况表"/>
    <hyperlink ref="A13" location="'表十一、部门管理转移支付表'!A1" display="表十一、部门管理转移支付表"/>
    <hyperlink ref="A14" location="'十二、国有资本经营预算支出情况表'!A1" display="十二、国有资本经营预算支出情况表"/>
    <hyperlink ref="A15" location="'单位整体支出绩效目标表'!A1" display="单位整体支出绩效目标表"/>
    <hyperlink ref="A16" location="'项目支出绩效申报表'!A1" display="项目支出绩效申报表"/>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GridLines="0" showZeros="0" workbookViewId="0">
      <selection activeCell="K8" sqref="K8"/>
    </sheetView>
  </sheetViews>
  <sheetFormatPr defaultColWidth="9" defaultRowHeight="12.75" customHeight="1"/>
  <cols>
    <col min="1" max="1" width="49.2857142857143" style="58" customWidth="1"/>
    <col min="2" max="8" width="10.5714285714286" style="58" customWidth="1"/>
    <col min="9" max="9" width="9.14285714285714" style="58" customWidth="1"/>
  </cols>
  <sheetData>
    <row r="1" ht="24.75" customHeight="1" spans="1:9">
      <c r="A1" s="67" t="s">
        <v>22</v>
      </c>
    </row>
    <row r="2" ht="24.75" customHeight="1" spans="1:9">
      <c r="A2" s="45" t="s">
        <v>257</v>
      </c>
      <c r="B2" s="45"/>
      <c r="C2" s="45"/>
      <c r="D2" s="45"/>
      <c r="E2" s="45"/>
      <c r="F2" s="45"/>
      <c r="G2" s="45"/>
      <c r="H2" s="45"/>
    </row>
    <row r="3" ht="24.75" customHeight="1" spans="1:9">
      <c r="H3" s="46" t="s">
        <v>30</v>
      </c>
    </row>
    <row r="4" ht="24.75" customHeight="1" spans="1:9">
      <c r="A4" s="60" t="s">
        <v>155</v>
      </c>
      <c r="B4" s="83" t="s">
        <v>258</v>
      </c>
      <c r="C4" s="83"/>
      <c r="D4" s="83"/>
      <c r="E4" s="83"/>
      <c r="F4" s="83"/>
      <c r="G4" s="83" t="s">
        <v>259</v>
      </c>
      <c r="H4" s="83" t="s">
        <v>260</v>
      </c>
    </row>
    <row r="5" ht="24.75" customHeight="1" spans="1:9">
      <c r="A5" s="60"/>
      <c r="B5" s="83" t="s">
        <v>90</v>
      </c>
      <c r="C5" s="83" t="s">
        <v>261</v>
      </c>
      <c r="D5" s="83" t="s">
        <v>262</v>
      </c>
      <c r="E5" s="83" t="s">
        <v>263</v>
      </c>
      <c r="F5" s="84"/>
      <c r="G5" s="83"/>
      <c r="H5" s="83"/>
    </row>
    <row r="6" ht="24.75" customHeight="1" spans="1:9">
      <c r="A6" s="60"/>
      <c r="B6" s="83"/>
      <c r="C6" s="83"/>
      <c r="D6" s="83"/>
      <c r="E6" s="83" t="s">
        <v>264</v>
      </c>
      <c r="F6" s="83" t="s">
        <v>265</v>
      </c>
      <c r="G6" s="83"/>
      <c r="H6" s="83"/>
    </row>
    <row r="7" s="63" customFormat="1" ht="24.75" customHeight="1" spans="1:9">
      <c r="A7" s="85" t="s">
        <v>90</v>
      </c>
      <c r="B7" s="86"/>
      <c r="C7" s="86"/>
      <c r="D7" s="86"/>
      <c r="E7" s="86"/>
      <c r="F7" s="86"/>
      <c r="G7" s="86"/>
      <c r="H7" s="86"/>
      <c r="I7" s="59"/>
    </row>
    <row r="8" ht="24.75" customHeight="1" spans="1:9">
      <c r="A8" s="85" t="s">
        <v>159</v>
      </c>
      <c r="B8" s="86"/>
      <c r="C8" s="86"/>
      <c r="D8" s="86"/>
      <c r="E8" s="86"/>
      <c r="F8" s="86"/>
      <c r="G8" s="86"/>
      <c r="H8" s="86"/>
    </row>
    <row r="9" ht="24.75" customHeight="1" spans="1:9">
      <c r="A9" s="61" t="s">
        <v>160</v>
      </c>
      <c r="B9" s="87"/>
      <c r="C9" s="87"/>
      <c r="D9" s="87"/>
      <c r="E9" s="87"/>
      <c r="F9" s="87"/>
      <c r="G9" s="87"/>
      <c r="H9" s="87"/>
    </row>
    <row r="10" ht="24.75" customHeight="1" spans="1:9">
      <c r="A10" s="61"/>
      <c r="B10" s="87"/>
      <c r="C10" s="87"/>
      <c r="D10" s="87"/>
      <c r="E10" s="87"/>
      <c r="F10" s="87"/>
      <c r="G10" s="87"/>
      <c r="H10" s="87"/>
    </row>
    <row r="11" ht="24.75" customHeight="1" spans="1:9">
      <c r="A11" s="61"/>
      <c r="B11" s="87"/>
      <c r="C11" s="87"/>
      <c r="D11" s="87"/>
      <c r="E11" s="87"/>
      <c r="F11" s="87"/>
      <c r="G11" s="87"/>
      <c r="H11" s="87"/>
    </row>
    <row r="12" ht="24.75" customHeight="1" spans="1:9">
      <c r="A12" s="61"/>
      <c r="B12" s="87"/>
      <c r="C12" s="87"/>
      <c r="D12" s="87"/>
      <c r="E12" s="87"/>
      <c r="F12" s="87"/>
      <c r="G12" s="87"/>
      <c r="H12" s="87"/>
    </row>
    <row r="13" ht="24.75" customHeight="1" spans="1:9">
      <c r="A13" s="61"/>
      <c r="B13" s="87"/>
      <c r="C13" s="87"/>
      <c r="D13" s="87"/>
      <c r="E13" s="87"/>
      <c r="F13" s="87"/>
      <c r="G13" s="87"/>
      <c r="H13" s="87"/>
    </row>
    <row r="14" customHeight="1" spans="1:9">
      <c r="A14" s="74" t="s">
        <v>266</v>
      </c>
    </row>
    <row r="24" customHeight="1" spans="5:5">
      <c r="E24" s="66"/>
    </row>
  </sheetData>
  <sheetProtection formatCells="0" formatColumns="0" formatRows="0"/>
  <mergeCells count="9">
    <mergeCell ref="A2:H2"/>
    <mergeCell ref="B4:F4"/>
    <mergeCell ref="E5:F5"/>
    <mergeCell ref="A4:A6"/>
    <mergeCell ref="B5:B6"/>
    <mergeCell ref="C5:C6"/>
    <mergeCell ref="D5:D6"/>
    <mergeCell ref="G4:G6"/>
    <mergeCell ref="H4:H6"/>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orientation="landscape" horizontalDpi="300" verticalDpi="3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showGridLines="0" showZeros="0" workbookViewId="0">
      <selection activeCell="A1" sqref="A1"/>
    </sheetView>
  </sheetViews>
  <sheetFormatPr defaultColWidth="9" defaultRowHeight="12.75" customHeight="1" outlineLevelCol="6"/>
  <cols>
    <col min="1" max="1" width="8.71428571428571" style="58" customWidth="1"/>
    <col min="2" max="2" width="38.1428571428571" style="58" customWidth="1"/>
    <col min="3" max="5" width="17.8571428571429" style="58" customWidth="1"/>
    <col min="6" max="7" width="6.85714285714286" style="58" customWidth="1"/>
  </cols>
  <sheetData>
    <row r="1" ht="24.75" customHeight="1" spans="1:7">
      <c r="A1" s="67" t="s">
        <v>22</v>
      </c>
      <c r="B1" s="76"/>
    </row>
    <row r="2" ht="24.75" customHeight="1" spans="1:7">
      <c r="A2" s="45" t="s">
        <v>267</v>
      </c>
      <c r="B2" s="45"/>
      <c r="C2" s="45"/>
      <c r="D2" s="45"/>
      <c r="E2" s="45"/>
    </row>
    <row r="3" ht="24.75" customHeight="1" spans="1:7">
      <c r="E3" s="46" t="s">
        <v>30</v>
      </c>
    </row>
    <row r="4" ht="24.75" customHeight="1" spans="1:7">
      <c r="A4" s="60" t="s">
        <v>268</v>
      </c>
      <c r="B4" s="60" t="s">
        <v>33</v>
      </c>
      <c r="C4" s="60" t="s">
        <v>90</v>
      </c>
      <c r="D4" s="60" t="s">
        <v>86</v>
      </c>
      <c r="E4" s="60" t="s">
        <v>87</v>
      </c>
    </row>
    <row r="5" ht="24.75" customHeight="1" spans="1:7">
      <c r="A5" s="60" t="s">
        <v>89</v>
      </c>
      <c r="B5" s="60" t="s">
        <v>89</v>
      </c>
      <c r="C5" s="60">
        <v>1</v>
      </c>
      <c r="D5" s="60">
        <v>2</v>
      </c>
      <c r="E5" s="60">
        <v>3</v>
      </c>
    </row>
    <row r="6" s="63" customFormat="1" ht="25.5" customHeight="1" spans="1:7">
      <c r="A6" s="77">
        <f>ROW()-6</f>
        <v>0</v>
      </c>
      <c r="B6" s="78" t="s">
        <v>90</v>
      </c>
      <c r="C6" s="79"/>
      <c r="D6" s="79"/>
      <c r="E6" s="79"/>
      <c r="F6" s="59"/>
      <c r="G6" s="59"/>
    </row>
    <row r="7" ht="25.5" customHeight="1" spans="1:7">
      <c r="A7" s="80">
        <f>ROW()-6</f>
        <v>1</v>
      </c>
      <c r="B7" s="81" t="s">
        <v>269</v>
      </c>
      <c r="C7" s="62"/>
      <c r="D7" s="62"/>
      <c r="E7" s="82"/>
    </row>
    <row r="8" ht="25.5" customHeight="1" spans="1:7">
      <c r="A8" s="80">
        <f t="shared" ref="A8:A19" si="0">ROW()-6</f>
        <v>2</v>
      </c>
      <c r="B8" s="81" t="s">
        <v>270</v>
      </c>
      <c r="C8" s="62"/>
      <c r="D8" s="62"/>
      <c r="E8" s="82"/>
    </row>
    <row r="9" ht="25.5" customHeight="1" spans="1:7">
      <c r="A9" s="80">
        <f t="shared" si="0"/>
        <v>3</v>
      </c>
      <c r="B9" s="81" t="s">
        <v>271</v>
      </c>
      <c r="C9" s="62"/>
      <c r="D9" s="62"/>
      <c r="E9" s="82"/>
    </row>
    <row r="10" ht="25.5" customHeight="1" spans="1:7">
      <c r="A10" s="80">
        <f t="shared" si="0"/>
        <v>4</v>
      </c>
      <c r="B10" s="81" t="s">
        <v>272</v>
      </c>
      <c r="C10" s="62"/>
      <c r="D10" s="62"/>
      <c r="E10" s="82"/>
    </row>
    <row r="11" ht="25.5" customHeight="1" spans="1:7">
      <c r="A11" s="80">
        <f t="shared" si="0"/>
        <v>5</v>
      </c>
      <c r="B11" s="81" t="s">
        <v>273</v>
      </c>
      <c r="C11" s="62"/>
      <c r="D11" s="62"/>
      <c r="E11" s="82"/>
    </row>
    <row r="12" ht="25.5" customHeight="1" spans="1:7">
      <c r="A12" s="80">
        <f t="shared" si="0"/>
        <v>6</v>
      </c>
      <c r="B12" s="81" t="s">
        <v>274</v>
      </c>
      <c r="C12" s="62"/>
      <c r="D12" s="62"/>
      <c r="E12" s="82"/>
    </row>
    <row r="13" ht="25.5" customHeight="1" spans="1:7">
      <c r="A13" s="80">
        <f t="shared" si="0"/>
        <v>7</v>
      </c>
      <c r="B13" s="81" t="s">
        <v>275</v>
      </c>
      <c r="C13" s="62"/>
      <c r="D13" s="62"/>
      <c r="E13" s="82"/>
    </row>
    <row r="14" ht="25.5" customHeight="1" spans="1:7">
      <c r="A14" s="80">
        <f t="shared" si="0"/>
        <v>8</v>
      </c>
      <c r="B14" s="81" t="s">
        <v>276</v>
      </c>
      <c r="C14" s="62"/>
      <c r="D14" s="62"/>
      <c r="E14" s="82"/>
    </row>
    <row r="15" ht="25.5" customHeight="1" spans="1:7">
      <c r="A15" s="80">
        <f t="shared" si="0"/>
        <v>9</v>
      </c>
      <c r="B15" s="81" t="s">
        <v>277</v>
      </c>
      <c r="C15" s="62"/>
      <c r="D15" s="62"/>
      <c r="E15" s="82"/>
    </row>
    <row r="16" ht="25.5" customHeight="1" spans="1:7">
      <c r="A16" s="80">
        <f t="shared" si="0"/>
        <v>10</v>
      </c>
      <c r="B16" s="81" t="s">
        <v>260</v>
      </c>
      <c r="C16" s="62"/>
      <c r="D16" s="62"/>
      <c r="E16" s="82"/>
    </row>
    <row r="17" customFormat="1" ht="25.5" customHeight="1" spans="1:7">
      <c r="A17" s="80">
        <v>11</v>
      </c>
      <c r="B17" s="81" t="s">
        <v>278</v>
      </c>
      <c r="C17" s="62"/>
      <c r="D17" s="62"/>
      <c r="E17" s="82"/>
      <c r="F17" s="58"/>
      <c r="G17" s="58"/>
    </row>
    <row r="18" ht="25.5" customHeight="1" spans="1:7">
      <c r="A18" s="80">
        <f t="shared" si="0"/>
        <v>12</v>
      </c>
      <c r="B18" s="81" t="s">
        <v>279</v>
      </c>
      <c r="C18" s="62"/>
      <c r="D18" s="62"/>
      <c r="E18" s="82"/>
    </row>
    <row r="19" ht="25.5" customHeight="1" spans="1:7">
      <c r="A19" s="80">
        <f t="shared" si="0"/>
        <v>13</v>
      </c>
      <c r="B19" s="81" t="s">
        <v>280</v>
      </c>
      <c r="C19" s="62"/>
      <c r="D19" s="62"/>
      <c r="E19" s="82"/>
    </row>
    <row r="20" customHeight="1" spans="1:7">
      <c r="A20" s="74" t="s">
        <v>281</v>
      </c>
    </row>
    <row r="24" customHeight="1" spans="1:7">
      <c r="E24" s="66"/>
    </row>
  </sheetData>
  <sheetProtection formatCells="0" formatColumns="0" formatRows="0"/>
  <mergeCells count="1">
    <mergeCell ref="A2:E2"/>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fitToHeight="100" orientation="landscape" horizontalDpi="300" verticalDpi="3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showGridLines="0" showZeros="0" workbookViewId="0">
      <selection activeCell="A1" sqref="A1"/>
    </sheetView>
  </sheetViews>
  <sheetFormatPr defaultColWidth="9" defaultRowHeight="12.75" customHeight="1"/>
  <cols>
    <col min="1" max="2" width="39.5714285714286" style="58" customWidth="1"/>
    <col min="3" max="3" width="11.4285714285714" style="58" customWidth="1"/>
    <col min="4" max="15" width="9.14285714285714" style="58" customWidth="1"/>
  </cols>
  <sheetData>
    <row r="1" ht="15" customHeight="1" spans="1:15">
      <c r="A1" s="67" t="s">
        <v>22</v>
      </c>
      <c r="B1"/>
      <c r="C1"/>
      <c r="D1"/>
      <c r="E1"/>
      <c r="F1"/>
      <c r="G1"/>
      <c r="H1"/>
      <c r="I1"/>
      <c r="J1"/>
      <c r="K1"/>
      <c r="L1"/>
      <c r="M1"/>
      <c r="N1"/>
      <c r="O1"/>
    </row>
    <row r="2" ht="32.25" customHeight="1" spans="1:15">
      <c r="A2" s="45" t="s">
        <v>282</v>
      </c>
      <c r="B2" s="45"/>
      <c r="C2"/>
      <c r="D2"/>
      <c r="E2"/>
      <c r="F2"/>
      <c r="G2"/>
      <c r="H2"/>
      <c r="I2"/>
      <c r="J2"/>
      <c r="K2"/>
      <c r="L2"/>
      <c r="M2"/>
      <c r="N2"/>
      <c r="O2"/>
    </row>
    <row r="3" ht="15" customHeight="1" spans="1:15">
      <c r="A3"/>
      <c r="B3" s="46" t="s">
        <v>30</v>
      </c>
      <c r="C3"/>
      <c r="D3"/>
      <c r="E3"/>
      <c r="F3"/>
      <c r="G3"/>
      <c r="H3"/>
      <c r="I3"/>
      <c r="J3"/>
      <c r="K3"/>
      <c r="L3"/>
      <c r="M3"/>
      <c r="N3"/>
      <c r="O3"/>
    </row>
    <row r="4" ht="15" customHeight="1" spans="1:15">
      <c r="A4" s="68" t="s">
        <v>283</v>
      </c>
      <c r="B4" s="69" t="s">
        <v>34</v>
      </c>
      <c r="C4"/>
      <c r="D4"/>
      <c r="E4"/>
      <c r="F4"/>
      <c r="G4"/>
      <c r="H4"/>
      <c r="I4"/>
      <c r="J4"/>
      <c r="K4"/>
      <c r="L4"/>
      <c r="M4"/>
      <c r="N4"/>
      <c r="O4"/>
    </row>
    <row r="5" ht="15" customHeight="1" spans="1:15">
      <c r="A5" s="70"/>
      <c r="B5" s="69"/>
      <c r="C5"/>
      <c r="D5"/>
      <c r="E5"/>
      <c r="F5"/>
      <c r="G5"/>
      <c r="H5"/>
      <c r="I5"/>
      <c r="J5"/>
      <c r="K5"/>
      <c r="L5"/>
      <c r="M5"/>
      <c r="N5"/>
      <c r="O5"/>
    </row>
    <row r="6" s="63" customFormat="1" ht="37.9" customHeight="1" spans="1:15">
      <c r="A6" s="71"/>
      <c r="B6" s="72"/>
      <c r="C6" s="59"/>
      <c r="N6" s="73"/>
    </row>
    <row r="7" ht="15" customHeight="1" spans="1:15">
      <c r="A7" s="74" t="s">
        <v>284</v>
      </c>
      <c r="B7"/>
      <c r="C7"/>
      <c r="D7"/>
      <c r="E7"/>
      <c r="F7"/>
      <c r="G7"/>
      <c r="H7"/>
      <c r="I7"/>
      <c r="J7"/>
      <c r="K7"/>
      <c r="L7"/>
      <c r="M7"/>
      <c r="N7"/>
      <c r="O7"/>
    </row>
    <row r="8" ht="18.75" customHeight="1" spans="1:15">
      <c r="A8" s="75"/>
      <c r="B8"/>
      <c r="C8"/>
      <c r="D8"/>
      <c r="E8"/>
      <c r="F8"/>
      <c r="G8"/>
      <c r="H8"/>
      <c r="I8"/>
      <c r="J8"/>
      <c r="K8"/>
      <c r="L8"/>
      <c r="M8"/>
      <c r="N8"/>
      <c r="O8"/>
    </row>
    <row r="24" customHeight="1" spans="5:5">
      <c r="E24" s="66"/>
    </row>
  </sheetData>
  <sheetProtection formatCells="0" formatColumns="0" formatRows="0"/>
  <mergeCells count="3">
    <mergeCell ref="A2:B2"/>
    <mergeCell ref="A4:A5"/>
    <mergeCell ref="B4:B5"/>
  </mergeCells>
  <hyperlinks>
    <hyperlink ref="A1" location="'Sheet8'!A1" display="返回目录"/>
  </hyperlinks>
  <printOptions horizontalCentered="1"/>
  <pageMargins left="0.590551181102362" right="0.590551181102362" top="0.590551181102362" bottom="0.590551181102362" header="0.511811023622047" footer="0.511811023622047"/>
  <pageSetup paperSize="9" fitToHeight="0" orientation="landscape" horizontalDpi="300" verticalDpi="3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A1" sqref="A1"/>
    </sheetView>
  </sheetViews>
  <sheetFormatPr defaultColWidth="9" defaultRowHeight="12.75" customHeight="1"/>
  <cols>
    <col min="1" max="1" width="27" style="58" customWidth="1"/>
    <col min="2" max="2" width="10.5714285714286" style="58" customWidth="1"/>
    <col min="3" max="3" width="20.2857142857143" style="58" customWidth="1"/>
    <col min="4" max="4" width="19.4285714285714" style="58" customWidth="1"/>
    <col min="5" max="5" width="24" style="58" customWidth="1"/>
    <col min="6" max="7" width="6.85714285714286" style="58" customWidth="1"/>
  </cols>
  <sheetData>
    <row r="1" ht="24.75" customHeight="1" spans="1:13">
      <c r="A1" s="57" t="s">
        <v>22</v>
      </c>
      <c r="B1"/>
      <c r="C1"/>
      <c r="D1"/>
      <c r="E1"/>
      <c r="F1"/>
      <c r="G1"/>
    </row>
    <row r="2" ht="24.75" customHeight="1" spans="1:13">
      <c r="A2" s="45" t="s">
        <v>285</v>
      </c>
      <c r="B2" s="45"/>
      <c r="C2" s="45"/>
      <c r="D2" s="45"/>
      <c r="E2" s="45"/>
      <c r="F2"/>
      <c r="G2"/>
    </row>
    <row r="3" ht="24.75" customHeight="1" spans="1:13">
      <c r="A3"/>
      <c r="B3"/>
      <c r="C3"/>
      <c r="D3"/>
      <c r="E3" s="46" t="s">
        <v>30</v>
      </c>
      <c r="F3"/>
      <c r="G3"/>
    </row>
    <row r="4" ht="24.75" customHeight="1" spans="1:13">
      <c r="A4" s="60" t="s">
        <v>155</v>
      </c>
      <c r="B4" s="60" t="s">
        <v>90</v>
      </c>
      <c r="C4" s="60" t="s">
        <v>286</v>
      </c>
      <c r="D4" s="60" t="s">
        <v>287</v>
      </c>
      <c r="E4" s="60" t="s">
        <v>288</v>
      </c>
      <c r="F4"/>
      <c r="G4"/>
    </row>
    <row r="5" s="58" customFormat="1" ht="24.75" customHeight="1" spans="1:13">
      <c r="A5" s="60" t="s">
        <v>289</v>
      </c>
      <c r="B5" s="60">
        <v>1</v>
      </c>
      <c r="C5" s="60">
        <v>4</v>
      </c>
      <c r="D5" s="60">
        <v>4</v>
      </c>
      <c r="E5" s="60">
        <v>4</v>
      </c>
      <c r="H5"/>
      <c r="I5"/>
      <c r="J5"/>
      <c r="K5"/>
      <c r="L5"/>
      <c r="M5"/>
    </row>
    <row r="6" s="59" customFormat="1" ht="24.75" customHeight="1" spans="1:13">
      <c r="A6" s="61" t="s">
        <v>290</v>
      </c>
      <c r="B6" s="62"/>
      <c r="C6" s="62"/>
      <c r="D6" s="62"/>
      <c r="E6" s="62"/>
      <c r="H6" s="63"/>
      <c r="I6" s="63"/>
      <c r="J6" s="63"/>
      <c r="K6" s="63"/>
      <c r="L6" s="63"/>
      <c r="M6" s="63"/>
    </row>
    <row r="7" s="58" customFormat="1" customHeight="1" spans="1:13">
      <c r="A7" s="64" t="s">
        <v>291</v>
      </c>
      <c r="B7" s="65"/>
      <c r="C7" s="65"/>
      <c r="D7" s="65"/>
      <c r="E7" s="65"/>
      <c r="H7"/>
      <c r="I7"/>
      <c r="J7"/>
      <c r="K7"/>
      <c r="L7"/>
      <c r="M7"/>
    </row>
    <row r="8" customHeight="1" spans="1:13">
      <c r="A8"/>
      <c r="B8"/>
      <c r="C8"/>
      <c r="D8"/>
      <c r="E8"/>
    </row>
    <row r="9" customHeight="1" spans="1:13">
      <c r="A9"/>
      <c r="B9"/>
      <c r="C9"/>
      <c r="D9"/>
      <c r="E9"/>
    </row>
    <row r="10" customHeight="1" spans="1:13">
      <c r="A10"/>
      <c r="B10"/>
      <c r="C10"/>
      <c r="D10"/>
      <c r="E10"/>
    </row>
    <row r="11" customHeight="1" spans="1:13">
      <c r="A11"/>
      <c r="B11"/>
      <c r="C11"/>
      <c r="D11"/>
      <c r="E11"/>
    </row>
    <row r="24" customHeight="1" spans="5:5">
      <c r="E24" s="66"/>
    </row>
  </sheetData>
  <sheetProtection formatCells="0" formatColumns="0" formatRows="0"/>
  <mergeCells count="2">
    <mergeCell ref="A2:E2"/>
    <mergeCell ref="A7:E11"/>
  </mergeCells>
  <hyperlinks>
    <hyperlink ref="A1" location="'Sheet8'!A1" display="返回目录"/>
  </hyperlinks>
  <printOptions horizontalCentered="1"/>
  <pageMargins left="0.590551181102362" right="0.590551181102362" top="0.590551181102362" bottom="0.590551181102362" header="0.393700787401575" footer="0.393700787401575"/>
  <pageSetup paperSize="9" fitToHeight="100" orientation="landscape" horizontalDpi="300" verticalDpi="3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I12" sqref="I12"/>
    </sheetView>
  </sheetViews>
  <sheetFormatPr defaultColWidth="9.14285714285714" defaultRowHeight="12.75" outlineLevelCol="4"/>
  <cols>
    <col min="1" max="2" width="35" customWidth="1"/>
  </cols>
  <sheetData>
    <row r="1" ht="32" customHeight="1" spans="1:4">
      <c r="A1" s="44" t="s">
        <v>22</v>
      </c>
      <c r="B1" s="45"/>
    </row>
    <row r="2" ht="24.75" customHeight="1" spans="1:4">
      <c r="B2" s="46" t="s">
        <v>30</v>
      </c>
    </row>
    <row r="3" ht="24.75" customHeight="1" spans="1:4">
      <c r="A3" s="45" t="s">
        <v>292</v>
      </c>
      <c r="B3" s="45"/>
    </row>
    <row r="4" ht="14.25" customHeight="1" spans="1:4">
      <c r="A4" s="47" t="s">
        <v>33</v>
      </c>
      <c r="B4" s="48" t="s">
        <v>34</v>
      </c>
    </row>
    <row r="5" spans="1:4">
      <c r="A5" s="47"/>
      <c r="B5" s="48"/>
    </row>
    <row r="6" ht="25" customHeight="1" spans="1:4">
      <c r="A6" s="49" t="s">
        <v>89</v>
      </c>
      <c r="B6" s="48">
        <v>1</v>
      </c>
    </row>
    <row r="7" ht="25" customHeight="1" spans="1:4">
      <c r="A7" s="50" t="s">
        <v>293</v>
      </c>
      <c r="B7" s="51"/>
    </row>
    <row r="8" ht="25" customHeight="1" spans="1:4">
      <c r="A8" s="52" t="s">
        <v>294</v>
      </c>
      <c r="B8" s="51"/>
    </row>
    <row r="9" ht="25" customHeight="1" spans="1:4">
      <c r="A9" s="52"/>
      <c r="B9" s="51"/>
    </row>
    <row r="10" ht="25" customHeight="1" spans="1:4">
      <c r="A10" s="52"/>
      <c r="B10" s="51"/>
    </row>
    <row r="11" ht="25" customHeight="1" spans="1:4">
      <c r="A11" s="52"/>
      <c r="B11" s="51"/>
      <c r="D11" s="53"/>
    </row>
    <row r="12" ht="25" customHeight="1" spans="1:4">
      <c r="A12" s="52"/>
      <c r="B12" s="51"/>
    </row>
    <row r="13" ht="25" customHeight="1" spans="1:4">
      <c r="A13" s="52"/>
      <c r="B13" s="51"/>
    </row>
    <row r="14" ht="25" customHeight="1" spans="1:4">
      <c r="A14" s="52"/>
      <c r="B14" s="51"/>
    </row>
    <row r="15" ht="25" customHeight="1" spans="1:4">
      <c r="A15" s="52"/>
      <c r="B15" s="51"/>
    </row>
    <row r="16" ht="25" customHeight="1" spans="1:4">
      <c r="A16" s="52"/>
      <c r="B16" s="54"/>
    </row>
    <row r="17" ht="41" customHeight="1" spans="1:5">
      <c r="A17" s="55" t="s">
        <v>295</v>
      </c>
      <c r="B17" s="56"/>
    </row>
    <row r="25" spans="1:5">
      <c r="E25" s="57"/>
    </row>
  </sheetData>
  <mergeCells count="5">
    <mergeCell ref="A1:B1"/>
    <mergeCell ref="A3:B3"/>
    <mergeCell ref="A17:B17"/>
    <mergeCell ref="A4:A5"/>
    <mergeCell ref="B4:B5"/>
  </mergeCells>
  <hyperlinks>
    <hyperlink ref="A1" location="'Sheet8'!A1" display="返回目录"/>
  </hyperlink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tabSelected="1" topLeftCell="A4" workbookViewId="0">
      <selection activeCell="C47" sqref="C13:C47"/>
    </sheetView>
  </sheetViews>
  <sheetFormatPr defaultColWidth="10.2857142857143" defaultRowHeight="15.75" outlineLevelCol="5"/>
  <cols>
    <col min="1" max="1" width="28" style="27" customWidth="1"/>
    <col min="2" max="2" width="18.8571428571429" style="27" customWidth="1"/>
    <col min="3" max="3" width="21.8571428571429" style="27" customWidth="1"/>
    <col min="4" max="4" width="39" style="27" customWidth="1"/>
    <col min="5" max="5" width="18.8571428571429" style="27" customWidth="1"/>
    <col min="6" max="6" width="25" style="27" customWidth="1"/>
    <col min="7" max="16384" width="10.2857142857143" style="27"/>
  </cols>
  <sheetData>
    <row r="1" ht="34.5" spans="1:6">
      <c r="A1" s="28" t="s">
        <v>296</v>
      </c>
      <c r="B1" s="28"/>
      <c r="C1" s="28"/>
      <c r="D1" s="28"/>
      <c r="E1" s="28"/>
      <c r="F1" s="28"/>
    </row>
    <row r="2" ht="39" customHeight="1" spans="1:6">
      <c r="A2" s="29" t="s">
        <v>297</v>
      </c>
      <c r="B2" s="30"/>
      <c r="C2" s="30"/>
      <c r="D2" s="30"/>
      <c r="E2" s="30"/>
      <c r="F2" s="30"/>
    </row>
    <row r="3" ht="35" customHeight="1" spans="1:6">
      <c r="A3" s="29" t="s">
        <v>298</v>
      </c>
      <c r="B3" s="31" t="s">
        <v>160</v>
      </c>
      <c r="C3" s="30"/>
      <c r="D3" s="30"/>
      <c r="E3" s="30"/>
      <c r="F3" s="30"/>
    </row>
    <row r="4" ht="223" customHeight="1" spans="1:6">
      <c r="A4" s="29" t="s">
        <v>299</v>
      </c>
      <c r="B4" s="32" t="s">
        <v>300</v>
      </c>
      <c r="C4" s="33"/>
      <c r="D4" s="33"/>
      <c r="E4" s="33"/>
      <c r="F4" s="33"/>
    </row>
    <row r="5" ht="20" customHeight="1" spans="1:6">
      <c r="A5" s="29" t="s">
        <v>301</v>
      </c>
      <c r="B5" s="29" t="s">
        <v>302</v>
      </c>
      <c r="C5" s="29" t="s">
        <v>303</v>
      </c>
      <c r="D5" s="30"/>
      <c r="E5" s="29" t="s">
        <v>304</v>
      </c>
      <c r="F5" s="29" t="s">
        <v>303</v>
      </c>
    </row>
    <row r="6" ht="20" customHeight="1" spans="1:6">
      <c r="A6" s="30"/>
      <c r="B6" s="29" t="s">
        <v>86</v>
      </c>
      <c r="C6" s="29" t="s">
        <v>208</v>
      </c>
      <c r="D6" s="30">
        <v>333.71</v>
      </c>
      <c r="E6" s="29" t="s">
        <v>305</v>
      </c>
      <c r="F6" s="30">
        <v>335.51</v>
      </c>
    </row>
    <row r="7" ht="20" customHeight="1" spans="1:6">
      <c r="A7" s="30"/>
      <c r="B7" s="30"/>
      <c r="C7" s="29" t="s">
        <v>209</v>
      </c>
      <c r="D7" s="30">
        <v>0</v>
      </c>
      <c r="E7" s="29" t="s">
        <v>306</v>
      </c>
      <c r="F7" s="30">
        <v>0</v>
      </c>
    </row>
    <row r="8" ht="20" customHeight="1" spans="1:6">
      <c r="A8" s="30"/>
      <c r="B8" s="30"/>
      <c r="C8" s="29" t="s">
        <v>90</v>
      </c>
      <c r="D8" s="30">
        <v>0</v>
      </c>
      <c r="E8" s="29" t="s">
        <v>307</v>
      </c>
      <c r="F8" s="30">
        <v>0</v>
      </c>
    </row>
    <row r="9" ht="20" customHeight="1" spans="1:6">
      <c r="A9" s="30"/>
      <c r="B9" s="29" t="s">
        <v>87</v>
      </c>
      <c r="C9" s="29" t="s">
        <v>308</v>
      </c>
      <c r="D9" s="30">
        <v>1.8</v>
      </c>
      <c r="E9" s="29" t="s">
        <v>309</v>
      </c>
      <c r="F9" s="30">
        <v>335.51</v>
      </c>
    </row>
    <row r="10" ht="20" customHeight="1" spans="1:6">
      <c r="A10" s="30"/>
      <c r="B10" s="30"/>
      <c r="C10" s="29" t="s">
        <v>310</v>
      </c>
      <c r="D10" s="30"/>
      <c r="E10" s="29" t="s">
        <v>311</v>
      </c>
      <c r="F10" s="30">
        <v>335.51</v>
      </c>
    </row>
    <row r="11" ht="20" customHeight="1" spans="1:6">
      <c r="A11" s="30"/>
      <c r="B11" s="30"/>
      <c r="C11" s="29" t="s">
        <v>90</v>
      </c>
      <c r="D11" s="30">
        <v>1.8</v>
      </c>
      <c r="E11" s="29"/>
      <c r="F11" s="30"/>
    </row>
    <row r="12" ht="20" customHeight="1" spans="1:6">
      <c r="A12" s="29" t="s">
        <v>312</v>
      </c>
      <c r="B12" s="29" t="s">
        <v>313</v>
      </c>
      <c r="C12" s="29" t="s">
        <v>314</v>
      </c>
      <c r="D12" s="29" t="s">
        <v>315</v>
      </c>
      <c r="E12" s="29" t="s">
        <v>316</v>
      </c>
      <c r="F12" s="30"/>
    </row>
    <row r="13" ht="20" customHeight="1" spans="1:6">
      <c r="A13" s="34" t="s">
        <v>317</v>
      </c>
      <c r="B13" s="34">
        <v>10</v>
      </c>
      <c r="C13" s="29" t="s">
        <v>318</v>
      </c>
      <c r="D13" s="35" t="s">
        <v>319</v>
      </c>
      <c r="E13" s="36" t="s">
        <v>320</v>
      </c>
      <c r="F13" s="36"/>
    </row>
    <row r="14" ht="20" customHeight="1" spans="1:6">
      <c r="A14" s="37"/>
      <c r="B14" s="37"/>
      <c r="C14" s="30"/>
      <c r="D14" s="38" t="s">
        <v>321</v>
      </c>
      <c r="E14" s="36" t="s">
        <v>322</v>
      </c>
      <c r="F14" s="36"/>
    </row>
    <row r="15" ht="20" customHeight="1" spans="1:6">
      <c r="A15" s="37"/>
      <c r="B15" s="37"/>
      <c r="C15" s="30"/>
      <c r="D15" s="35" t="s">
        <v>323</v>
      </c>
      <c r="E15" s="36" t="s">
        <v>322</v>
      </c>
      <c r="F15" s="36"/>
    </row>
    <row r="16" ht="20" customHeight="1" spans="1:6">
      <c r="A16" s="37"/>
      <c r="B16" s="37"/>
      <c r="C16" s="30"/>
      <c r="D16" s="38" t="s">
        <v>324</v>
      </c>
      <c r="E16" s="30" t="s">
        <v>325</v>
      </c>
      <c r="F16" s="30"/>
    </row>
    <row r="17" ht="20" customHeight="1" spans="1:6">
      <c r="A17" s="37"/>
      <c r="B17" s="37"/>
      <c r="C17" s="29" t="s">
        <v>326</v>
      </c>
      <c r="D17" s="38" t="s">
        <v>327</v>
      </c>
      <c r="E17" s="31" t="s">
        <v>328</v>
      </c>
      <c r="F17" s="30"/>
    </row>
    <row r="18" ht="20" customHeight="1" spans="1:6">
      <c r="A18" s="37"/>
      <c r="B18" s="37"/>
      <c r="C18" s="30"/>
      <c r="D18" s="38" t="s">
        <v>329</v>
      </c>
      <c r="E18" s="31" t="s">
        <v>330</v>
      </c>
      <c r="F18" s="30"/>
    </row>
    <row r="19" ht="20" customHeight="1" spans="1:6">
      <c r="A19" s="37"/>
      <c r="B19" s="37"/>
      <c r="C19" s="29" t="s">
        <v>331</v>
      </c>
      <c r="D19" s="38" t="s">
        <v>332</v>
      </c>
      <c r="E19" s="30" t="s">
        <v>330</v>
      </c>
      <c r="F19" s="30"/>
    </row>
    <row r="20" ht="20" customHeight="1" spans="1:6">
      <c r="A20" s="37"/>
      <c r="B20" s="37"/>
      <c r="C20" s="30"/>
      <c r="D20" s="38" t="s">
        <v>333</v>
      </c>
      <c r="E20" s="30" t="s">
        <v>334</v>
      </c>
      <c r="F20" s="30"/>
    </row>
    <row r="21" ht="20" customHeight="1" spans="1:6">
      <c r="A21" s="37"/>
      <c r="B21" s="37"/>
      <c r="C21" s="29" t="s">
        <v>335</v>
      </c>
      <c r="D21" s="38" t="s">
        <v>336</v>
      </c>
      <c r="E21" s="30" t="s">
        <v>330</v>
      </c>
      <c r="F21" s="30"/>
    </row>
    <row r="22" ht="20" customHeight="1" spans="1:6">
      <c r="A22" s="37"/>
      <c r="B22" s="37"/>
      <c r="C22" s="30"/>
      <c r="D22" s="38" t="s">
        <v>337</v>
      </c>
      <c r="E22" s="30" t="s">
        <v>338</v>
      </c>
      <c r="F22" s="30"/>
    </row>
    <row r="23" ht="20" customHeight="1" spans="1:6">
      <c r="A23" s="37"/>
      <c r="B23" s="37"/>
      <c r="C23" s="29" t="s">
        <v>339</v>
      </c>
      <c r="D23" s="38" t="s">
        <v>340</v>
      </c>
      <c r="E23" s="36" t="s">
        <v>322</v>
      </c>
      <c r="F23" s="36"/>
    </row>
    <row r="24" ht="20" customHeight="1" spans="1:6">
      <c r="A24" s="39"/>
      <c r="B24" s="39"/>
      <c r="C24" s="29" t="s">
        <v>341</v>
      </c>
      <c r="D24" s="38" t="s">
        <v>342</v>
      </c>
      <c r="E24" s="31" t="s">
        <v>330</v>
      </c>
      <c r="F24" s="30"/>
    </row>
    <row r="25" ht="20" customHeight="1" spans="1:6">
      <c r="A25" s="34" t="s">
        <v>343</v>
      </c>
      <c r="B25" s="34">
        <v>30</v>
      </c>
      <c r="C25" s="29" t="s">
        <v>344</v>
      </c>
      <c r="D25" s="38" t="s">
        <v>345</v>
      </c>
      <c r="E25" s="173" t="s">
        <v>346</v>
      </c>
      <c r="F25" s="36"/>
    </row>
    <row r="26" ht="20" customHeight="1" spans="1:6">
      <c r="A26" s="37"/>
      <c r="B26" s="37"/>
      <c r="C26" s="29"/>
      <c r="D26" s="38" t="s">
        <v>347</v>
      </c>
      <c r="E26" s="173" t="s">
        <v>348</v>
      </c>
      <c r="F26" s="36"/>
    </row>
    <row r="27" ht="43" customHeight="1" spans="1:6">
      <c r="A27" s="37"/>
      <c r="B27" s="37"/>
      <c r="C27" s="30"/>
      <c r="D27" s="38" t="s">
        <v>349</v>
      </c>
      <c r="E27" s="36" t="s">
        <v>350</v>
      </c>
      <c r="F27" s="36"/>
    </row>
    <row r="28" ht="20" customHeight="1" spans="1:6">
      <c r="A28" s="37"/>
      <c r="B28" s="37"/>
      <c r="C28" s="29" t="s">
        <v>351</v>
      </c>
      <c r="D28" s="38" t="s">
        <v>352</v>
      </c>
      <c r="E28" s="40" t="s">
        <v>353</v>
      </c>
      <c r="F28" s="36"/>
    </row>
    <row r="29" ht="20" customHeight="1" spans="1:6">
      <c r="A29" s="37"/>
      <c r="B29" s="37"/>
      <c r="C29" s="29"/>
      <c r="D29" s="38" t="s">
        <v>354</v>
      </c>
      <c r="E29" s="31" t="s">
        <v>330</v>
      </c>
      <c r="F29" s="30"/>
    </row>
    <row r="30" ht="20" customHeight="1" spans="1:6">
      <c r="A30" s="37"/>
      <c r="B30" s="37"/>
      <c r="C30" s="29"/>
      <c r="D30" s="38" t="s">
        <v>355</v>
      </c>
      <c r="E30" s="30" t="s">
        <v>330</v>
      </c>
      <c r="F30" s="30"/>
    </row>
    <row r="31" ht="20" customHeight="1" spans="1:6">
      <c r="A31" s="37"/>
      <c r="B31" s="37"/>
      <c r="C31" s="30"/>
      <c r="D31" s="38" t="s">
        <v>356</v>
      </c>
      <c r="E31" s="30" t="s">
        <v>330</v>
      </c>
      <c r="F31" s="30"/>
    </row>
    <row r="32" ht="20" customHeight="1" spans="1:6">
      <c r="A32" s="37"/>
      <c r="B32" s="37"/>
      <c r="C32" s="29" t="s">
        <v>357</v>
      </c>
      <c r="D32" s="38" t="s">
        <v>358</v>
      </c>
      <c r="E32" s="40" t="s">
        <v>359</v>
      </c>
      <c r="F32" s="36"/>
    </row>
    <row r="33" ht="40" customHeight="1" spans="1:6">
      <c r="A33" s="37"/>
      <c r="B33" s="37"/>
      <c r="C33" s="29"/>
      <c r="D33" s="35" t="s">
        <v>360</v>
      </c>
      <c r="E33" s="36" t="s">
        <v>359</v>
      </c>
      <c r="F33" s="36"/>
    </row>
    <row r="34" ht="40" customHeight="1" spans="1:6">
      <c r="A34" s="37"/>
      <c r="B34" s="37"/>
      <c r="C34" s="29"/>
      <c r="D34" s="35" t="s">
        <v>361</v>
      </c>
      <c r="E34" s="36" t="s">
        <v>359</v>
      </c>
      <c r="F34" s="36"/>
    </row>
    <row r="35" ht="57" customHeight="1" spans="1:6">
      <c r="A35" s="37"/>
      <c r="B35" s="37"/>
      <c r="C35" s="29"/>
      <c r="D35" s="35" t="s">
        <v>362</v>
      </c>
      <c r="E35" s="40" t="s">
        <v>353</v>
      </c>
      <c r="F35" s="36"/>
    </row>
    <row r="36" ht="20" customHeight="1" spans="1:6">
      <c r="A36" s="37"/>
      <c r="B36" s="37"/>
      <c r="C36" s="30"/>
      <c r="D36" s="35" t="s">
        <v>363</v>
      </c>
      <c r="E36" s="36" t="s">
        <v>359</v>
      </c>
      <c r="F36" s="36"/>
    </row>
    <row r="37" ht="20" customHeight="1" spans="1:6">
      <c r="A37" s="37"/>
      <c r="B37" s="37"/>
      <c r="C37" s="29" t="s">
        <v>364</v>
      </c>
      <c r="D37" s="38" t="s">
        <v>365</v>
      </c>
      <c r="E37" s="36" t="s">
        <v>366</v>
      </c>
      <c r="F37" s="36"/>
    </row>
    <row r="38" ht="20" customHeight="1" spans="1:6">
      <c r="A38" s="39"/>
      <c r="B38" s="39"/>
      <c r="C38" s="30"/>
      <c r="D38" s="35"/>
      <c r="E38" s="36"/>
      <c r="F38" s="36"/>
    </row>
    <row r="39" ht="40" customHeight="1" spans="1:6">
      <c r="A39" s="34" t="s">
        <v>367</v>
      </c>
      <c r="B39" s="34">
        <v>30</v>
      </c>
      <c r="C39" s="34" t="s">
        <v>368</v>
      </c>
      <c r="D39" s="35" t="s">
        <v>369</v>
      </c>
      <c r="E39" s="36" t="s">
        <v>370</v>
      </c>
      <c r="F39" s="36"/>
    </row>
    <row r="40" ht="40" customHeight="1" spans="1:6">
      <c r="A40" s="37"/>
      <c r="B40" s="37"/>
      <c r="C40" s="39"/>
      <c r="D40" s="35" t="s">
        <v>371</v>
      </c>
      <c r="E40" s="36" t="s">
        <v>372</v>
      </c>
      <c r="F40" s="36"/>
    </row>
    <row r="41" ht="20" customHeight="1" spans="1:6">
      <c r="A41" s="37"/>
      <c r="B41" s="37"/>
      <c r="C41" s="29" t="s">
        <v>373</v>
      </c>
      <c r="D41" s="35" t="s">
        <v>374</v>
      </c>
      <c r="E41" s="36" t="s">
        <v>359</v>
      </c>
      <c r="F41" s="36"/>
    </row>
    <row r="42" ht="82" customHeight="1" spans="1:6">
      <c r="A42" s="37"/>
      <c r="B42" s="37"/>
      <c r="C42" s="29" t="s">
        <v>375</v>
      </c>
      <c r="D42" s="38" t="s">
        <v>376</v>
      </c>
      <c r="E42" s="36" t="s">
        <v>377</v>
      </c>
      <c r="F42" s="36"/>
    </row>
    <row r="43" ht="20" customHeight="1" spans="1:6">
      <c r="A43" s="39"/>
      <c r="B43" s="39"/>
      <c r="C43" s="29" t="s">
        <v>378</v>
      </c>
      <c r="D43" s="38" t="s">
        <v>379</v>
      </c>
      <c r="E43" s="36" t="s">
        <v>380</v>
      </c>
      <c r="F43" s="36"/>
    </row>
    <row r="44" ht="20" customHeight="1" spans="1:6">
      <c r="A44" s="34" t="s">
        <v>381</v>
      </c>
      <c r="B44" s="34">
        <v>20</v>
      </c>
      <c r="C44" s="29" t="s">
        <v>382</v>
      </c>
      <c r="D44" s="38" t="s">
        <v>383</v>
      </c>
      <c r="E44" s="30" t="s">
        <v>330</v>
      </c>
      <c r="F44" s="30"/>
    </row>
    <row r="45" ht="20" customHeight="1" spans="1:6">
      <c r="A45" s="37"/>
      <c r="B45" s="37"/>
      <c r="C45" s="29" t="s">
        <v>384</v>
      </c>
      <c r="D45" s="38" t="s">
        <v>385</v>
      </c>
      <c r="E45" s="36" t="s">
        <v>359</v>
      </c>
      <c r="F45" s="36"/>
    </row>
    <row r="46" ht="20" customHeight="1" spans="1:6">
      <c r="A46" s="37"/>
      <c r="B46" s="37"/>
      <c r="C46" s="29" t="s">
        <v>386</v>
      </c>
      <c r="D46" s="35" t="s">
        <v>387</v>
      </c>
      <c r="E46" s="30" t="s">
        <v>330</v>
      </c>
      <c r="F46" s="30"/>
    </row>
    <row r="47" ht="20" customHeight="1" spans="1:6">
      <c r="A47" s="39"/>
      <c r="B47" s="39"/>
      <c r="C47" s="29" t="s">
        <v>388</v>
      </c>
      <c r="D47" s="38" t="s">
        <v>389</v>
      </c>
      <c r="E47" s="41" t="s">
        <v>370</v>
      </c>
      <c r="F47" s="42"/>
    </row>
    <row r="48" ht="24" customHeight="1" spans="1:6">
      <c r="A48" s="43" t="s">
        <v>390</v>
      </c>
      <c r="E48" s="43" t="s">
        <v>391</v>
      </c>
      <c r="F48" s="27">
        <v>18919270014</v>
      </c>
    </row>
  </sheetData>
  <mergeCells count="61">
    <mergeCell ref="A1:F1"/>
    <mergeCell ref="A2:F2"/>
    <mergeCell ref="B3:F3"/>
    <mergeCell ref="B4:F4"/>
    <mergeCell ref="C5:D5"/>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A5:A11"/>
    <mergeCell ref="A13:A24"/>
    <mergeCell ref="A25:A38"/>
    <mergeCell ref="A39:A43"/>
    <mergeCell ref="A44:A47"/>
    <mergeCell ref="B6:B8"/>
    <mergeCell ref="B9:B11"/>
    <mergeCell ref="B13:B24"/>
    <mergeCell ref="B25:B38"/>
    <mergeCell ref="B39:B43"/>
    <mergeCell ref="B44:B47"/>
    <mergeCell ref="C13:C16"/>
    <mergeCell ref="C17:C18"/>
    <mergeCell ref="C19:C20"/>
    <mergeCell ref="C21:C22"/>
    <mergeCell ref="C25:C27"/>
    <mergeCell ref="C28:C31"/>
    <mergeCell ref="C32:C36"/>
    <mergeCell ref="C37:C38"/>
    <mergeCell ref="C39:C40"/>
  </mergeCells>
  <pageMargins left="0.75" right="0.75" top="1" bottom="1" header="0.5" footer="0.5"/>
  <pageSetup paperSize="9" scale="5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workbookViewId="0">
      <selection activeCell="C35" sqref="C35"/>
    </sheetView>
  </sheetViews>
  <sheetFormatPr defaultColWidth="10.2857142857143" defaultRowHeight="13.5" outlineLevelCol="4"/>
  <cols>
    <col min="1" max="1" width="24.1428571428571" style="1" customWidth="1"/>
    <col min="2" max="2" width="23.2857142857143" style="1" customWidth="1"/>
    <col min="3" max="3" width="38.2857142857143" style="1" customWidth="1"/>
    <col min="4" max="4" width="31.2857142857143" style="1" customWidth="1"/>
    <col min="5" max="5" width="30.5714285714286" style="1" customWidth="1"/>
    <col min="6" max="7" width="10.2857142857143" style="1"/>
    <col min="8" max="8" width="14.4285714285714" style="1" customWidth="1"/>
    <col min="9" max="16384" width="10.2857142857143" style="1"/>
  </cols>
  <sheetData>
    <row r="1" spans="1:5">
      <c r="A1" s="1" t="s">
        <v>392</v>
      </c>
    </row>
    <row r="2" ht="32.25" spans="1:5">
      <c r="A2" s="2" t="s">
        <v>393</v>
      </c>
      <c r="B2" s="2"/>
      <c r="C2" s="2"/>
      <c r="D2" s="2"/>
      <c r="E2" s="2"/>
    </row>
    <row r="3" ht="21" customHeight="1" spans="1:5">
      <c r="A3" s="3" t="s">
        <v>394</v>
      </c>
      <c r="B3" s="4"/>
      <c r="C3" s="4"/>
      <c r="D3" s="5" t="s">
        <v>395</v>
      </c>
      <c r="E3" s="6">
        <v>46063</v>
      </c>
    </row>
    <row r="4" ht="33" customHeight="1" spans="1:5">
      <c r="A4" s="7" t="s">
        <v>396</v>
      </c>
      <c r="B4" s="8"/>
      <c r="C4" s="8"/>
      <c r="D4" s="8"/>
      <c r="E4" s="8"/>
    </row>
    <row r="5" ht="32" customHeight="1" spans="1:5">
      <c r="A5" s="9" t="s">
        <v>397</v>
      </c>
      <c r="B5" s="10"/>
      <c r="C5" s="10" t="s">
        <v>398</v>
      </c>
      <c r="D5" s="10"/>
      <c r="E5" s="10"/>
    </row>
    <row r="6" ht="40" customHeight="1" spans="1:5">
      <c r="A6" s="9" t="s">
        <v>399</v>
      </c>
      <c r="B6" s="10"/>
      <c r="C6" s="10" t="s">
        <v>289</v>
      </c>
      <c r="D6" s="9" t="s">
        <v>400</v>
      </c>
      <c r="E6" s="10" t="s">
        <v>160</v>
      </c>
    </row>
    <row r="7" ht="40" customHeight="1" spans="1:5">
      <c r="A7" s="9" t="s">
        <v>401</v>
      </c>
      <c r="B7" s="10"/>
      <c r="C7" s="11" t="s">
        <v>402</v>
      </c>
      <c r="D7" s="9" t="s">
        <v>403</v>
      </c>
      <c r="E7" s="10" t="s">
        <v>404</v>
      </c>
    </row>
    <row r="8" ht="23" customHeight="1" spans="1:5">
      <c r="A8" s="9" t="s">
        <v>405</v>
      </c>
      <c r="B8" s="10"/>
      <c r="C8" s="9" t="s">
        <v>406</v>
      </c>
      <c r="D8" s="12">
        <v>1.8</v>
      </c>
      <c r="E8" s="12"/>
    </row>
    <row r="9" ht="23" customHeight="1" spans="1:5">
      <c r="A9" s="10"/>
      <c r="B9" s="10"/>
      <c r="C9" s="9" t="s">
        <v>407</v>
      </c>
      <c r="D9" s="12">
        <v>0</v>
      </c>
      <c r="E9" s="12"/>
    </row>
    <row r="10" ht="24" customHeight="1" spans="1:5">
      <c r="A10" s="10"/>
      <c r="B10" s="10"/>
      <c r="C10" s="10" t="s">
        <v>408</v>
      </c>
      <c r="D10" s="12">
        <v>1.8</v>
      </c>
      <c r="E10" s="12"/>
    </row>
    <row r="11" ht="25" customHeight="1" spans="1:5">
      <c r="A11" s="10"/>
      <c r="B11" s="10"/>
      <c r="C11" s="10" t="s">
        <v>409</v>
      </c>
      <c r="D11" s="12">
        <v>0</v>
      </c>
      <c r="E11" s="12"/>
    </row>
    <row r="12" ht="94" customHeight="1" spans="1:5">
      <c r="A12" s="9" t="s">
        <v>410</v>
      </c>
      <c r="B12" s="13" t="s">
        <v>411</v>
      </c>
      <c r="C12" s="14"/>
      <c r="D12" s="14"/>
      <c r="E12" s="14"/>
    </row>
    <row r="13" ht="117" customHeight="1" spans="1:5">
      <c r="A13" s="10"/>
      <c r="B13" s="15" t="s">
        <v>412</v>
      </c>
      <c r="C13" s="10"/>
      <c r="D13" s="10"/>
      <c r="E13" s="10"/>
    </row>
    <row r="14" ht="25" customHeight="1" spans="1:5">
      <c r="A14" s="9" t="s">
        <v>413</v>
      </c>
      <c r="B14" s="11" t="s">
        <v>312</v>
      </c>
      <c r="C14" s="11" t="s">
        <v>314</v>
      </c>
      <c r="D14" s="11" t="s">
        <v>315</v>
      </c>
      <c r="E14" s="11" t="s">
        <v>316</v>
      </c>
    </row>
    <row r="15" ht="25" customHeight="1" spans="1:5">
      <c r="A15" s="10"/>
      <c r="B15" s="16" t="s">
        <v>364</v>
      </c>
      <c r="C15" s="16" t="s">
        <v>414</v>
      </c>
      <c r="D15" s="10" t="s">
        <v>415</v>
      </c>
      <c r="E15" s="17" t="s">
        <v>416</v>
      </c>
    </row>
    <row r="16" ht="25" customHeight="1" spans="1:5">
      <c r="A16" s="10"/>
      <c r="B16" s="18"/>
      <c r="C16" s="16" t="s">
        <v>417</v>
      </c>
      <c r="D16" s="19"/>
      <c r="E16" s="20"/>
    </row>
    <row r="17" ht="25" customHeight="1" spans="1:5">
      <c r="A17" s="10"/>
      <c r="B17" s="18"/>
      <c r="C17" s="16" t="s">
        <v>418</v>
      </c>
      <c r="D17" s="19"/>
      <c r="E17" s="20"/>
    </row>
    <row r="18" ht="25" customHeight="1" spans="1:5">
      <c r="A18" s="10"/>
      <c r="B18" s="16" t="s">
        <v>419</v>
      </c>
      <c r="C18" s="16" t="s">
        <v>344</v>
      </c>
      <c r="D18" s="21" t="s">
        <v>410</v>
      </c>
      <c r="E18" s="20" t="s">
        <v>420</v>
      </c>
    </row>
    <row r="19" ht="25" customHeight="1" spans="1:5">
      <c r="A19" s="10"/>
      <c r="B19" s="18"/>
      <c r="C19" s="18"/>
      <c r="D19" s="21"/>
      <c r="E19" s="20"/>
    </row>
    <row r="20" ht="25" customHeight="1" spans="1:5">
      <c r="A20" s="10"/>
      <c r="B20" s="18"/>
      <c r="C20" s="16" t="s">
        <v>351</v>
      </c>
      <c r="D20" s="21" t="s">
        <v>421</v>
      </c>
      <c r="E20" s="20" t="s">
        <v>320</v>
      </c>
    </row>
    <row r="21" ht="25" customHeight="1" spans="1:5">
      <c r="A21" s="10"/>
      <c r="B21" s="18"/>
      <c r="C21" s="18"/>
      <c r="D21" s="21"/>
      <c r="E21" s="20"/>
    </row>
    <row r="22" ht="25" customHeight="1" spans="1:5">
      <c r="A22" s="10"/>
      <c r="B22" s="18"/>
      <c r="C22" s="16" t="s">
        <v>357</v>
      </c>
      <c r="D22" s="21" t="s">
        <v>422</v>
      </c>
      <c r="E22" s="20" t="s">
        <v>320</v>
      </c>
    </row>
    <row r="23" ht="25" customHeight="1" spans="1:5">
      <c r="A23" s="10"/>
      <c r="B23" s="18"/>
      <c r="C23" s="18"/>
      <c r="D23" s="21"/>
      <c r="E23" s="20"/>
    </row>
    <row r="24" ht="25" customHeight="1" spans="1:5">
      <c r="A24" s="10"/>
      <c r="B24" s="16" t="s">
        <v>423</v>
      </c>
      <c r="C24" s="16" t="s">
        <v>424</v>
      </c>
      <c r="D24" s="21" t="s">
        <v>425</v>
      </c>
      <c r="E24" s="22" t="s">
        <v>425</v>
      </c>
    </row>
    <row r="25" ht="25" customHeight="1" spans="1:5">
      <c r="A25" s="10"/>
      <c r="B25" s="18"/>
      <c r="C25" s="16" t="s">
        <v>426</v>
      </c>
      <c r="D25" s="21" t="s">
        <v>427</v>
      </c>
      <c r="E25" s="22" t="s">
        <v>428</v>
      </c>
    </row>
    <row r="26" ht="25" customHeight="1" spans="1:5">
      <c r="A26" s="10"/>
      <c r="B26" s="18"/>
      <c r="C26" s="16" t="s">
        <v>429</v>
      </c>
      <c r="D26" s="19"/>
      <c r="E26" s="20"/>
    </row>
    <row r="27" ht="25" customHeight="1" spans="1:5">
      <c r="A27" s="10"/>
      <c r="B27" s="18"/>
      <c r="C27" s="16" t="s">
        <v>430</v>
      </c>
      <c r="D27" s="21" t="s">
        <v>431</v>
      </c>
      <c r="E27" s="22" t="s">
        <v>432</v>
      </c>
    </row>
    <row r="28" ht="25" customHeight="1" spans="1:5">
      <c r="A28" s="10"/>
      <c r="B28" s="16" t="s">
        <v>433</v>
      </c>
      <c r="C28" s="16" t="s">
        <v>433</v>
      </c>
      <c r="D28" s="21" t="s">
        <v>379</v>
      </c>
      <c r="E28" s="20" t="s">
        <v>380</v>
      </c>
    </row>
    <row r="29" ht="84" customHeight="1" spans="1:5">
      <c r="A29" s="9" t="s">
        <v>434</v>
      </c>
      <c r="B29" s="16" t="s">
        <v>435</v>
      </c>
      <c r="C29" s="16" t="s">
        <v>436</v>
      </c>
      <c r="D29" s="23" t="s">
        <v>437</v>
      </c>
      <c r="E29" s="23" t="s">
        <v>436</v>
      </c>
    </row>
    <row r="30" ht="47" customHeight="1" spans="1:5">
      <c r="A30" s="24" t="s">
        <v>390</v>
      </c>
      <c r="B30" s="25"/>
      <c r="C30" s="25"/>
      <c r="D30" s="24" t="s">
        <v>438</v>
      </c>
      <c r="E30" s="25"/>
    </row>
    <row r="31" spans="1:5">
      <c r="A31" s="26"/>
      <c r="B31" s="26"/>
      <c r="C31" s="26"/>
      <c r="D31" s="26"/>
      <c r="E31" s="26"/>
    </row>
  </sheetData>
  <mergeCells count="22">
    <mergeCell ref="A2:E2"/>
    <mergeCell ref="A4:E4"/>
    <mergeCell ref="A5:B5"/>
    <mergeCell ref="C5:E5"/>
    <mergeCell ref="A6:B6"/>
    <mergeCell ref="A7:B7"/>
    <mergeCell ref="D8:E8"/>
    <mergeCell ref="D9:E9"/>
    <mergeCell ref="D10:E10"/>
    <mergeCell ref="D11:E11"/>
    <mergeCell ref="B12:E12"/>
    <mergeCell ref="B13:E13"/>
    <mergeCell ref="A31:E31"/>
    <mergeCell ref="A12:A13"/>
    <mergeCell ref="A14:A28"/>
    <mergeCell ref="B15:B17"/>
    <mergeCell ref="B18:B23"/>
    <mergeCell ref="B24:B27"/>
    <mergeCell ref="C18:C19"/>
    <mergeCell ref="C20:C21"/>
    <mergeCell ref="C22:C23"/>
    <mergeCell ref="A8:B11"/>
  </mergeCells>
  <pageMargins left="0.75" right="0.75" top="1" bottom="1" header="0.5" footer="0.5"/>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A4" sqref="A4"/>
    </sheetView>
  </sheetViews>
  <sheetFormatPr defaultColWidth="9" defaultRowHeight="12.75" customHeight="1" outlineLevelCol="7"/>
  <cols>
    <col min="1" max="6" width="17.1428571428571" style="58" customWidth="1"/>
    <col min="7" max="7" width="32.1142857142857" style="58" customWidth="1"/>
    <col min="8" max="8" width="9" style="58" customWidth="1"/>
  </cols>
  <sheetData>
    <row r="1" customHeight="1" spans="1:8">
      <c r="A1" s="66" t="s">
        <v>22</v>
      </c>
    </row>
    <row r="2" ht="14.25" customHeight="1" spans="1:8">
      <c r="B2"/>
      <c r="C2"/>
      <c r="D2"/>
      <c r="E2"/>
      <c r="F2"/>
      <c r="G2"/>
      <c r="H2"/>
    </row>
    <row r="3" ht="18.75" customHeight="1" spans="1:8">
      <c r="A3" s="158" t="s">
        <v>23</v>
      </c>
      <c r="B3" s="158"/>
      <c r="C3" s="158"/>
      <c r="D3" s="158"/>
      <c r="E3" s="158"/>
      <c r="F3" s="158"/>
      <c r="G3" s="158"/>
      <c r="H3"/>
    </row>
    <row r="4" ht="16.5" customHeight="1" spans="1:8">
      <c r="A4" s="158" t="s">
        <v>24</v>
      </c>
      <c r="B4" s="158"/>
      <c r="C4" s="158"/>
      <c r="D4" s="158"/>
      <c r="E4" s="158"/>
      <c r="F4" s="158"/>
      <c r="G4" s="158"/>
      <c r="H4"/>
    </row>
    <row r="5" ht="14.25" customHeight="1" spans="1:8">
      <c r="A5" s="158"/>
      <c r="B5" s="158"/>
      <c r="C5" s="158"/>
      <c r="D5" s="158"/>
      <c r="E5" s="159"/>
      <c r="F5" s="158"/>
      <c r="G5" s="158"/>
      <c r="H5"/>
    </row>
    <row r="6" ht="14.25" customHeight="1" spans="1:8">
      <c r="A6" s="158"/>
      <c r="B6" s="158"/>
      <c r="C6" s="158"/>
      <c r="D6" s="158"/>
      <c r="E6" s="158"/>
      <c r="F6" s="158"/>
      <c r="G6" s="158"/>
      <c r="H6"/>
    </row>
    <row r="7" ht="14.25" customHeight="1" spans="1:8">
      <c r="A7" s="158"/>
      <c r="B7" s="158"/>
      <c r="C7" s="158"/>
      <c r="D7" s="158"/>
      <c r="E7" s="158"/>
      <c r="F7" s="158"/>
      <c r="G7" s="158"/>
      <c r="H7"/>
    </row>
    <row r="8" ht="14.25" customHeight="1" spans="1:8">
      <c r="A8" s="158"/>
      <c r="B8" s="158"/>
      <c r="C8" s="158"/>
      <c r="D8" s="158"/>
      <c r="E8" s="158"/>
      <c r="F8" s="158"/>
      <c r="G8" s="158"/>
      <c r="H8"/>
    </row>
    <row r="9" ht="33" customHeight="1" spans="1:8">
      <c r="A9" s="160" t="s">
        <v>25</v>
      </c>
      <c r="B9" s="160"/>
      <c r="C9" s="160"/>
      <c r="D9" s="160"/>
      <c r="E9" s="160"/>
      <c r="F9" s="160"/>
      <c r="G9" s="160"/>
      <c r="H9"/>
    </row>
    <row r="10" ht="14.25" customHeight="1" spans="1:8">
      <c r="A10" s="161"/>
      <c r="B10" s="161"/>
      <c r="C10" s="161"/>
      <c r="D10" s="161"/>
      <c r="E10" s="161"/>
      <c r="F10" s="161"/>
      <c r="G10" s="161"/>
      <c r="H10"/>
    </row>
    <row r="11" ht="14.25" customHeight="1" spans="1:8">
      <c r="A11" s="161"/>
      <c r="B11" s="161"/>
      <c r="C11" s="161"/>
      <c r="D11" s="161"/>
      <c r="E11" s="161"/>
      <c r="F11" s="161"/>
      <c r="G11" s="161"/>
      <c r="H11"/>
    </row>
    <row r="12" ht="14.25" customHeight="1" spans="1:8">
      <c r="A12" s="161"/>
      <c r="B12" s="161"/>
      <c r="C12" s="161"/>
      <c r="D12" s="161"/>
      <c r="E12" s="161"/>
      <c r="F12" s="161"/>
      <c r="G12" s="161"/>
      <c r="H12"/>
    </row>
    <row r="13" ht="14.25" customHeight="1" spans="1:8">
      <c r="A13" s="161"/>
      <c r="B13" s="161"/>
      <c r="C13" s="161"/>
      <c r="D13" s="161"/>
      <c r="E13" s="161"/>
      <c r="F13" s="161"/>
      <c r="G13" s="161"/>
      <c r="H13"/>
    </row>
    <row r="14" ht="14.25" customHeight="1" spans="1:8">
      <c r="A14" s="161"/>
      <c r="B14" s="161"/>
      <c r="C14" s="161"/>
      <c r="D14" s="161"/>
      <c r="E14" s="161"/>
      <c r="F14" s="161"/>
      <c r="G14" s="161"/>
      <c r="H14"/>
    </row>
    <row r="15" ht="14.25" customHeight="1" spans="1:8">
      <c r="A15" s="161"/>
      <c r="B15" s="161"/>
      <c r="C15" s="161"/>
      <c r="D15" s="161"/>
      <c r="E15" s="161"/>
      <c r="F15" s="161"/>
      <c r="G15" s="161"/>
      <c r="H15"/>
    </row>
    <row r="16" ht="14.25" customHeight="1" spans="1:8">
      <c r="A16" s="161"/>
      <c r="B16" s="161"/>
      <c r="C16" s="161"/>
      <c r="D16" s="161"/>
      <c r="E16" s="161"/>
      <c r="F16" s="161"/>
      <c r="G16" s="161"/>
      <c r="H16"/>
    </row>
    <row r="17" ht="14.25" customHeight="1" spans="1:8">
      <c r="A17" s="161"/>
      <c r="B17" s="161"/>
      <c r="C17" s="161"/>
      <c r="D17" s="161"/>
      <c r="E17" s="161"/>
      <c r="F17" s="161"/>
      <c r="G17" s="161"/>
      <c r="H17"/>
    </row>
    <row r="18" ht="14.25" customHeight="1" spans="1:8">
      <c r="A18" s="161"/>
      <c r="B18" s="161"/>
      <c r="C18" s="161"/>
      <c r="D18" s="161"/>
      <c r="E18" s="161"/>
      <c r="F18" s="161"/>
      <c r="G18" s="161"/>
      <c r="H18"/>
    </row>
    <row r="19" ht="14.25" customHeight="1" spans="1:8">
      <c r="A19" s="162" t="s">
        <v>26</v>
      </c>
      <c r="B19" s="162"/>
      <c r="C19" s="162"/>
      <c r="D19" s="162"/>
      <c r="E19" s="162"/>
      <c r="F19" s="162"/>
      <c r="G19" s="162"/>
      <c r="H19"/>
    </row>
    <row r="20" ht="14.25" customHeight="1" spans="1:8">
      <c r="A20" s="161"/>
      <c r="B20" s="161"/>
      <c r="C20" s="161"/>
      <c r="D20" s="161"/>
      <c r="E20" s="161"/>
      <c r="F20" s="161"/>
      <c r="G20" s="161"/>
      <c r="H20"/>
    </row>
    <row r="21" ht="14.25" customHeight="1" spans="1:8">
      <c r="A21" s="161"/>
      <c r="B21" s="161"/>
      <c r="C21" s="161"/>
      <c r="D21" s="161"/>
      <c r="E21" s="161"/>
      <c r="F21" s="161"/>
      <c r="G21" s="161"/>
      <c r="H21"/>
    </row>
    <row r="22" ht="14.25" customHeight="1" spans="1:8">
      <c r="A22" s="162" t="s">
        <v>27</v>
      </c>
      <c r="B22" s="162"/>
      <c r="C22" s="162"/>
      <c r="D22" s="162"/>
      <c r="E22" s="162"/>
      <c r="F22" s="162"/>
      <c r="G22" s="162"/>
      <c r="H22"/>
    </row>
    <row r="23" ht="15.75" customHeight="1" spans="1:8">
      <c r="A23" s="163"/>
      <c r="B23" s="164" t="s">
        <v>28</v>
      </c>
      <c r="C23" s="163"/>
      <c r="D23" s="163"/>
      <c r="E23" s="163"/>
      <c r="F23" s="163"/>
      <c r="G23" s="163"/>
      <c r="H23"/>
    </row>
    <row r="24" customHeight="1" spans="1:8">
      <c r="E24" s="66"/>
    </row>
  </sheetData>
  <mergeCells count="3">
    <mergeCell ref="A9:G9"/>
    <mergeCell ref="A19:G19"/>
    <mergeCell ref="A22:G22"/>
  </mergeCells>
  <hyperlinks>
    <hyperlink ref="A1" location="'Sheet8'!A1" display="返回目录"/>
  </hyperlinks>
  <pageMargins left="0.393055555555556" right="0.75" top="1" bottom="1" header="0.5" footer="0.5"/>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GridLines="0" showZeros="0" topLeftCell="A11" workbookViewId="0">
      <selection activeCell="D25" sqref="D25"/>
    </sheetView>
  </sheetViews>
  <sheetFormatPr defaultColWidth="9" defaultRowHeight="12.75" customHeight="1" outlineLevelCol="7"/>
  <cols>
    <col min="1" max="1" width="29.7142857142857" style="143" customWidth="1"/>
    <col min="2" max="2" width="17.5714285714286" style="143" customWidth="1"/>
    <col min="3" max="3" width="28.5714285714286" style="143" customWidth="1"/>
    <col min="4" max="4" width="15.5714285714286" style="143" customWidth="1"/>
    <col min="5" max="7" width="9.14285714285714" style="144"/>
    <col min="8" max="8" width="20.1428571428571" style="144" customWidth="1"/>
    <col min="9" max="16384" width="9.14285714285714" style="144"/>
  </cols>
  <sheetData>
    <row r="1" ht="24.75" customHeight="1" spans="1:8">
      <c r="A1" s="145" t="s">
        <v>22</v>
      </c>
    </row>
    <row r="2" ht="22" customHeight="1" spans="1:8">
      <c r="A2" s="146" t="s">
        <v>29</v>
      </c>
      <c r="B2" s="146"/>
      <c r="C2" s="146"/>
      <c r="D2" s="146"/>
    </row>
    <row r="3" customHeight="1" spans="1:8">
      <c r="A3" s="147"/>
      <c r="B3" s="148"/>
      <c r="C3" s="148"/>
      <c r="D3" s="149" t="s">
        <v>30</v>
      </c>
    </row>
    <row r="4" ht="23.25" customHeight="1" spans="1:8">
      <c r="A4" s="150" t="s">
        <v>31</v>
      </c>
      <c r="B4" s="150"/>
      <c r="C4" s="150" t="s">
        <v>32</v>
      </c>
      <c r="D4" s="150"/>
    </row>
    <row r="5" ht="23.25" customHeight="1" spans="1:8">
      <c r="A5" s="150" t="s">
        <v>33</v>
      </c>
      <c r="B5" s="150" t="s">
        <v>34</v>
      </c>
      <c r="C5" s="150" t="s">
        <v>33</v>
      </c>
      <c r="D5" s="150" t="s">
        <v>34</v>
      </c>
    </row>
    <row r="6" s="142" customFormat="1" ht="23.25" customHeight="1" spans="1:8">
      <c r="A6" s="151" t="s">
        <v>35</v>
      </c>
      <c r="B6" s="138">
        <v>333.71</v>
      </c>
      <c r="C6" s="152" t="s">
        <v>36</v>
      </c>
      <c r="D6" s="141"/>
    </row>
    <row r="7" s="142" customFormat="1" ht="23.25" customHeight="1" spans="1:8">
      <c r="A7" s="151" t="s">
        <v>37</v>
      </c>
      <c r="B7" s="141"/>
      <c r="C7" s="152" t="s">
        <v>38</v>
      </c>
      <c r="D7" s="141">
        <v>0</v>
      </c>
    </row>
    <row r="8" s="142" customFormat="1" ht="23.25" customHeight="1" spans="1:8">
      <c r="A8" s="151" t="s">
        <v>39</v>
      </c>
      <c r="B8" s="141">
        <v>0</v>
      </c>
      <c r="C8" s="152" t="s">
        <v>40</v>
      </c>
      <c r="D8" s="141">
        <v>0</v>
      </c>
    </row>
    <row r="9" s="142" customFormat="1" ht="23.25" customHeight="1" spans="1:8">
      <c r="A9" s="151" t="s">
        <v>41</v>
      </c>
      <c r="B9" s="141">
        <v>0</v>
      </c>
      <c r="C9" s="152" t="s">
        <v>42</v>
      </c>
      <c r="D9" s="141">
        <v>0</v>
      </c>
    </row>
    <row r="10" s="142" customFormat="1" ht="23.25" customHeight="1" spans="1:8">
      <c r="A10" s="151" t="s">
        <v>43</v>
      </c>
      <c r="B10" s="141">
        <v>0</v>
      </c>
      <c r="C10" s="152" t="s">
        <v>44</v>
      </c>
      <c r="D10" s="141">
        <v>0</v>
      </c>
      <c r="H10" s="153"/>
    </row>
    <row r="11" s="142" customFormat="1" ht="23.25" customHeight="1" spans="1:8">
      <c r="A11" s="151" t="s">
        <v>45</v>
      </c>
      <c r="B11" s="141">
        <v>0</v>
      </c>
      <c r="C11" s="152" t="s">
        <v>46</v>
      </c>
      <c r="D11" s="141">
        <v>0</v>
      </c>
    </row>
    <row r="12" s="142" customFormat="1" ht="23.25" customHeight="1" spans="1:8">
      <c r="A12" s="151" t="s">
        <v>47</v>
      </c>
      <c r="B12" s="141">
        <v>0</v>
      </c>
      <c r="C12" s="152" t="s">
        <v>48</v>
      </c>
      <c r="D12" s="127">
        <v>0</v>
      </c>
    </row>
    <row r="13" s="142" customFormat="1" ht="23.25" customHeight="1" spans="1:8">
      <c r="A13" s="151" t="s">
        <v>49</v>
      </c>
      <c r="B13" s="141">
        <v>0</v>
      </c>
      <c r="C13" s="152" t="s">
        <v>50</v>
      </c>
      <c r="D13" s="127">
        <v>52.13</v>
      </c>
    </row>
    <row r="14" s="142" customFormat="1" ht="23.25" customHeight="1" spans="1:8">
      <c r="A14" s="151" t="s">
        <v>51</v>
      </c>
      <c r="B14" s="141">
        <v>0</v>
      </c>
      <c r="C14" s="152" t="s">
        <v>52</v>
      </c>
      <c r="D14" s="127">
        <v>0</v>
      </c>
    </row>
    <row r="15" s="142" customFormat="1" ht="23.25" customHeight="1" spans="1:8">
      <c r="A15" s="151"/>
      <c r="B15" s="152"/>
      <c r="C15" s="152" t="s">
        <v>53</v>
      </c>
      <c r="D15" s="127">
        <v>256.66</v>
      </c>
    </row>
    <row r="16" s="142" customFormat="1" ht="23.25" customHeight="1" spans="1:8">
      <c r="A16" s="151"/>
      <c r="B16" s="152"/>
      <c r="C16" s="152" t="s">
        <v>54</v>
      </c>
      <c r="D16" s="127"/>
    </row>
    <row r="17" s="142" customFormat="1" ht="23.25" customHeight="1" spans="1:5">
      <c r="A17" s="151"/>
      <c r="B17" s="152"/>
      <c r="C17" s="152" t="s">
        <v>55</v>
      </c>
      <c r="D17" s="127"/>
    </row>
    <row r="18" s="142" customFormat="1" ht="23.25" customHeight="1" spans="1:5">
      <c r="A18" s="151"/>
      <c r="B18" s="152"/>
      <c r="C18" s="152" t="s">
        <v>56</v>
      </c>
      <c r="D18" s="127"/>
    </row>
    <row r="19" s="142" customFormat="1" ht="23.25" customHeight="1" spans="1:5">
      <c r="A19" s="151"/>
      <c r="B19" s="152"/>
      <c r="C19" s="152" t="s">
        <v>57</v>
      </c>
      <c r="D19" s="127">
        <v>0</v>
      </c>
    </row>
    <row r="20" s="142" customFormat="1" ht="23.25" customHeight="1" spans="1:5">
      <c r="A20" s="151"/>
      <c r="B20" s="152"/>
      <c r="C20" s="152" t="s">
        <v>58</v>
      </c>
      <c r="D20" s="127">
        <v>0</v>
      </c>
    </row>
    <row r="21" s="142" customFormat="1" ht="23.25" customHeight="1" spans="1:5">
      <c r="A21" s="151"/>
      <c r="B21" s="152"/>
      <c r="C21" s="152" t="s">
        <v>59</v>
      </c>
      <c r="D21" s="127">
        <v>0</v>
      </c>
    </row>
    <row r="22" s="142" customFormat="1" ht="23.25" customHeight="1" spans="1:5">
      <c r="A22" s="151"/>
      <c r="B22" s="152"/>
      <c r="C22" s="152" t="s">
        <v>60</v>
      </c>
      <c r="D22" s="127">
        <v>0</v>
      </c>
    </row>
    <row r="23" s="142" customFormat="1" ht="23.25" customHeight="1" spans="1:5">
      <c r="A23" s="151"/>
      <c r="B23" s="152"/>
      <c r="C23" s="152" t="s">
        <v>61</v>
      </c>
      <c r="D23" s="127">
        <v>0</v>
      </c>
    </row>
    <row r="24" s="142" customFormat="1" ht="23.25" customHeight="1" spans="1:5">
      <c r="A24" s="151"/>
      <c r="B24" s="152"/>
      <c r="C24" s="152" t="s">
        <v>62</v>
      </c>
      <c r="D24" s="127">
        <v>0</v>
      </c>
      <c r="E24" s="154"/>
    </row>
    <row r="25" s="142" customFormat="1" ht="23.25" customHeight="1" spans="1:5">
      <c r="A25" s="151"/>
      <c r="B25" s="152"/>
      <c r="C25" s="152" t="s">
        <v>63</v>
      </c>
      <c r="D25" s="127">
        <v>24.92</v>
      </c>
    </row>
    <row r="26" s="142" customFormat="1" ht="23.25" customHeight="1" spans="1:5">
      <c r="A26" s="155" t="s">
        <v>64</v>
      </c>
      <c r="B26" s="141">
        <f>SUM(B6:B25)</f>
        <v>333.71</v>
      </c>
      <c r="C26" s="156" t="s">
        <v>65</v>
      </c>
      <c r="D26" s="141">
        <f>SUM(D6:D25)</f>
        <v>333.71</v>
      </c>
    </row>
    <row r="27" s="142" customFormat="1" ht="23.25" customHeight="1" spans="1:5">
      <c r="A27" s="151" t="s">
        <v>66</v>
      </c>
      <c r="B27" s="141">
        <v>1.8</v>
      </c>
      <c r="C27" s="152" t="s">
        <v>67</v>
      </c>
      <c r="D27" s="141"/>
    </row>
    <row r="28" s="142" customFormat="1" ht="23.25" customHeight="1" spans="1:5">
      <c r="A28" s="151" t="s">
        <v>68</v>
      </c>
      <c r="B28" s="139"/>
      <c r="C28" s="152"/>
      <c r="D28" s="157"/>
    </row>
    <row r="29" s="142" customFormat="1" ht="23.25" customHeight="1" spans="1:5">
      <c r="A29" s="155" t="s">
        <v>69</v>
      </c>
      <c r="B29" s="141">
        <f>B26+B27</f>
        <v>335.51</v>
      </c>
      <c r="C29" s="156" t="s">
        <v>70</v>
      </c>
      <c r="D29" s="141">
        <f>D26</f>
        <v>333.71</v>
      </c>
    </row>
    <row r="30" ht="27" customHeight="1"/>
  </sheetData>
  <sheetProtection formatCells="0" formatColumns="0" formatRows="0"/>
  <mergeCells count="3">
    <mergeCell ref="A2:D2"/>
    <mergeCell ref="A4:B4"/>
    <mergeCell ref="C4:D4"/>
  </mergeCells>
  <hyperlinks>
    <hyperlink ref="C1" location="目录!A1"/>
    <hyperlink ref="A1" location="'Sheet8'!A1" display="返回目录"/>
  </hyperlinks>
  <printOptions horizontalCentered="1"/>
  <pageMargins left="0.590277777777778" right="0.590277777777778" top="0.590277777777778" bottom="0.590277777777778" header="0.511805555555556" footer="0.393055555555556"/>
  <pageSetup paperSize="9" fitToHeight="0" orientation="portrait" horizontalDpi="300" verticalDpi="3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showGridLines="0" showZeros="0" workbookViewId="0">
      <selection activeCell="B12" sqref="B12"/>
    </sheetView>
  </sheetViews>
  <sheetFormatPr defaultColWidth="9" defaultRowHeight="12.75" customHeight="1" outlineLevelCol="4"/>
  <cols>
    <col min="1" max="1" width="44.8571428571429" style="58" customWidth="1"/>
    <col min="2" max="2" width="29.8571428571429" style="58" customWidth="1"/>
    <col min="3" max="3" width="31.2857142857143" style="58" customWidth="1"/>
  </cols>
  <sheetData>
    <row r="1" ht="24.75" customHeight="1" spans="1:3">
      <c r="A1" s="67" t="s">
        <v>22</v>
      </c>
    </row>
    <row r="2" ht="24.75" customHeight="1" spans="1:3">
      <c r="A2" s="45" t="s">
        <v>71</v>
      </c>
      <c r="B2" s="45"/>
    </row>
    <row r="3" ht="24.75" customHeight="1" spans="1:3">
      <c r="A3" s="136"/>
      <c r="B3" s="137"/>
    </row>
    <row r="4" ht="24" customHeight="1" spans="1:3">
      <c r="A4" s="60" t="s">
        <v>33</v>
      </c>
      <c r="B4" s="60" t="s">
        <v>34</v>
      </c>
    </row>
    <row r="5" s="63" customFormat="1" ht="24.75" customHeight="1" spans="1:3">
      <c r="A5" s="61" t="s">
        <v>35</v>
      </c>
      <c r="B5" s="138">
        <v>333.71</v>
      </c>
      <c r="C5" s="59"/>
    </row>
    <row r="6" ht="24.75" customHeight="1" spans="1:3">
      <c r="A6" s="61" t="s">
        <v>72</v>
      </c>
      <c r="B6" s="138">
        <v>333.71</v>
      </c>
    </row>
    <row r="7" ht="24.75" customHeight="1" spans="1:3">
      <c r="A7" s="61" t="s">
        <v>73</v>
      </c>
      <c r="B7" s="94"/>
    </row>
    <row r="8" ht="24.75" customHeight="1" spans="1:3">
      <c r="A8" s="61" t="s">
        <v>74</v>
      </c>
      <c r="B8" s="138">
        <f>B6+B7</f>
        <v>333.71</v>
      </c>
    </row>
    <row r="9" ht="24.75" customHeight="1" spans="1:3">
      <c r="A9" s="61" t="s">
        <v>66</v>
      </c>
      <c r="B9" s="139">
        <v>1.8</v>
      </c>
    </row>
    <row r="10" ht="24.75" customHeight="1" spans="1:3">
      <c r="A10" s="61" t="s">
        <v>75</v>
      </c>
      <c r="B10" s="94">
        <v>1.8</v>
      </c>
    </row>
    <row r="11" ht="24.75" customHeight="1" spans="1:3">
      <c r="A11" s="61" t="s">
        <v>76</v>
      </c>
      <c r="B11" s="94">
        <v>1.8</v>
      </c>
    </row>
    <row r="12" ht="24.75" customHeight="1" spans="1:3">
      <c r="A12" s="61" t="s">
        <v>68</v>
      </c>
      <c r="B12" s="94"/>
    </row>
    <row r="13" ht="24.75" customHeight="1" spans="1:3">
      <c r="A13" s="61" t="s">
        <v>77</v>
      </c>
      <c r="B13" s="94">
        <v>0</v>
      </c>
    </row>
    <row r="14" ht="24.75" customHeight="1" spans="1:3">
      <c r="A14" s="61" t="s">
        <v>78</v>
      </c>
      <c r="B14" s="140"/>
    </row>
    <row r="15" ht="24.75" customHeight="1" spans="1:3">
      <c r="A15" s="61" t="s">
        <v>79</v>
      </c>
      <c r="B15" s="94"/>
    </row>
    <row r="16" ht="24.75" customHeight="1" spans="1:3">
      <c r="A16" s="61" t="s">
        <v>80</v>
      </c>
      <c r="B16" s="94">
        <v>0</v>
      </c>
    </row>
    <row r="17" ht="24.75" customHeight="1" spans="1:5">
      <c r="A17" s="61" t="s">
        <v>81</v>
      </c>
      <c r="B17" s="94">
        <v>0</v>
      </c>
    </row>
    <row r="18" ht="24.75" customHeight="1" spans="1:5">
      <c r="A18" s="61" t="s">
        <v>82</v>
      </c>
      <c r="B18" s="141">
        <f>B5+B9+B12</f>
        <v>335.51</v>
      </c>
    </row>
    <row r="19" ht="24.75" customHeight="1" spans="1:5">
      <c r="A19"/>
      <c r="B19"/>
    </row>
    <row r="20" ht="24.75" customHeight="1" spans="1:5">
      <c r="A20"/>
      <c r="B20"/>
    </row>
    <row r="21" ht="24.75" customHeight="1" spans="1:5">
      <c r="A21"/>
      <c r="B21"/>
    </row>
    <row r="22" ht="24.75" customHeight="1" spans="1:5">
      <c r="A22"/>
      <c r="B22"/>
    </row>
    <row r="23" ht="24.75" customHeight="1" spans="1:5">
      <c r="A23"/>
      <c r="B23"/>
    </row>
    <row r="24" ht="24.75" customHeight="1" spans="1:5">
      <c r="A24"/>
      <c r="B24"/>
      <c r="E24" s="57"/>
    </row>
    <row r="25" ht="27" customHeight="1"/>
  </sheetData>
  <sheetProtection formatCells="0" formatColumns="0" formatRows="0"/>
  <mergeCells count="1">
    <mergeCell ref="A2:B2"/>
  </mergeCells>
  <hyperlinks>
    <hyperlink ref="A1" location="'Sheet8'!A1" display="返回目录"/>
  </hyperlinks>
  <printOptions horizontalCentered="1"/>
  <pageMargins left="0.590277777777778" right="0.590277777777778" top="0.590277777777778" bottom="0.590277777777778" header="0.511805555555556" footer="0.393055555555556"/>
  <pageSetup paperSize="9" fitToHeight="100" orientation="portrait" horizontalDpi="3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showGridLines="0" showZeros="0" topLeftCell="A10" workbookViewId="0">
      <selection activeCell="C26" sqref="C26"/>
    </sheetView>
  </sheetViews>
  <sheetFormatPr defaultColWidth="9" defaultRowHeight="12.75" customHeight="1" outlineLevelCol="6"/>
  <cols>
    <col min="1" max="1" width="34.1428571428571" style="58" customWidth="1"/>
    <col min="2" max="3" width="17.2857142857143" style="58" customWidth="1"/>
    <col min="4" max="4" width="17.2857142857143" style="97" customWidth="1"/>
    <col min="5" max="5" width="15.1428571428571" style="58" customWidth="1"/>
    <col min="6" max="7" width="6.85714285714286" style="58" customWidth="1"/>
    <col min="8" max="8" width="10.5714285714286"/>
    <col min="12" max="12" width="11.7142857142857"/>
  </cols>
  <sheetData>
    <row r="1" ht="24.75" customHeight="1" spans="1:7">
      <c r="A1" s="67" t="s">
        <v>22</v>
      </c>
    </row>
    <row r="2" ht="24.75" customHeight="1" spans="1:7">
      <c r="A2" s="129" t="s">
        <v>83</v>
      </c>
      <c r="B2" s="129"/>
      <c r="C2" s="129"/>
      <c r="D2" s="129"/>
      <c r="E2" s="129"/>
    </row>
    <row r="3" ht="24.75" customHeight="1" spans="1:7">
      <c r="A3" s="98"/>
      <c r="B3" s="98"/>
      <c r="E3" s="46" t="s">
        <v>30</v>
      </c>
    </row>
    <row r="4" ht="22.5" customHeight="1" spans="1:7">
      <c r="A4" s="60" t="s">
        <v>84</v>
      </c>
      <c r="B4" s="60" t="s">
        <v>85</v>
      </c>
      <c r="C4" s="60" t="s">
        <v>86</v>
      </c>
      <c r="D4" s="60" t="s">
        <v>87</v>
      </c>
      <c r="E4" s="130" t="s">
        <v>88</v>
      </c>
    </row>
    <row r="5" ht="22.5" customHeight="1" spans="1:7">
      <c r="A5" s="60" t="s">
        <v>89</v>
      </c>
      <c r="B5" s="60">
        <v>1</v>
      </c>
      <c r="C5" s="60">
        <v>2</v>
      </c>
      <c r="D5" s="60">
        <v>3</v>
      </c>
      <c r="E5" s="131">
        <v>4</v>
      </c>
    </row>
    <row r="6" s="63" customFormat="1" ht="22.5" customHeight="1" spans="1:7">
      <c r="A6" s="78" t="s">
        <v>90</v>
      </c>
      <c r="B6" s="91">
        <f>C6+D6+E6</f>
        <v>335.51</v>
      </c>
      <c r="C6" s="91">
        <f>C14+C24+C36</f>
        <v>333.71</v>
      </c>
      <c r="D6" s="91">
        <f>D14+D24+D36</f>
        <v>0</v>
      </c>
      <c r="E6" s="91">
        <f>E14+E24+E36</f>
        <v>1.8</v>
      </c>
      <c r="F6" s="59"/>
      <c r="G6" s="59"/>
    </row>
    <row r="7" ht="18" customHeight="1" spans="1:7">
      <c r="A7" s="78" t="s">
        <v>91</v>
      </c>
      <c r="B7" s="91">
        <f t="shared" ref="B7:B35" si="0">C7+D7+E7</f>
        <v>0</v>
      </c>
      <c r="C7" s="91"/>
      <c r="D7" s="99"/>
      <c r="E7" s="91"/>
    </row>
    <row r="8" ht="18" customHeight="1" spans="1:7">
      <c r="A8" s="78" t="s">
        <v>92</v>
      </c>
      <c r="B8" s="91">
        <f t="shared" si="0"/>
        <v>0</v>
      </c>
      <c r="C8" s="91"/>
      <c r="D8" s="99"/>
      <c r="E8" s="91"/>
    </row>
    <row r="9" ht="18" customHeight="1" spans="1:7">
      <c r="A9" s="81" t="s">
        <v>93</v>
      </c>
      <c r="B9" s="91">
        <f t="shared" si="0"/>
        <v>0</v>
      </c>
      <c r="C9" s="91"/>
      <c r="D9" s="132"/>
      <c r="E9" s="94"/>
    </row>
    <row r="10" ht="18" customHeight="1" spans="1:7">
      <c r="A10" s="81" t="s">
        <v>94</v>
      </c>
      <c r="B10" s="91">
        <f t="shared" si="0"/>
        <v>0</v>
      </c>
      <c r="C10" s="91"/>
      <c r="D10" s="132"/>
      <c r="E10" s="94"/>
    </row>
    <row r="11" ht="18" customHeight="1" spans="1:7">
      <c r="A11" s="81" t="s">
        <v>95</v>
      </c>
      <c r="B11" s="91">
        <f t="shared" si="0"/>
        <v>0</v>
      </c>
      <c r="C11" s="91"/>
      <c r="D11" s="132"/>
      <c r="E11" s="94"/>
    </row>
    <row r="12" ht="18" customHeight="1" spans="1:7">
      <c r="A12" s="81" t="s">
        <v>96</v>
      </c>
      <c r="B12" s="91">
        <f t="shared" si="0"/>
        <v>0</v>
      </c>
      <c r="C12" s="91"/>
      <c r="D12" s="132"/>
      <c r="E12" s="94"/>
    </row>
    <row r="13" ht="18" customHeight="1" spans="1:7">
      <c r="A13" s="81" t="s">
        <v>97</v>
      </c>
      <c r="B13" s="91">
        <f t="shared" si="0"/>
        <v>0</v>
      </c>
      <c r="C13" s="91"/>
      <c r="D13" s="132"/>
      <c r="E13" s="94"/>
    </row>
    <row r="14" ht="18" customHeight="1" spans="1:7">
      <c r="A14" s="78" t="s">
        <v>98</v>
      </c>
      <c r="B14" s="91">
        <f t="shared" si="0"/>
        <v>52.13</v>
      </c>
      <c r="C14" s="91">
        <f>C15+C17+C20</f>
        <v>52.13</v>
      </c>
      <c r="D14" s="99"/>
      <c r="E14" s="91"/>
    </row>
    <row r="15" ht="18" customHeight="1" spans="1:7">
      <c r="A15" s="103" t="s">
        <v>99</v>
      </c>
      <c r="B15" s="91">
        <f t="shared" si="0"/>
        <v>2.29</v>
      </c>
      <c r="C15" s="91">
        <f>C16</f>
        <v>2.29</v>
      </c>
      <c r="D15" s="99"/>
      <c r="E15" s="91"/>
    </row>
    <row r="16" ht="18" customHeight="1" spans="1:7">
      <c r="A16" s="105" t="s">
        <v>100</v>
      </c>
      <c r="B16" s="91">
        <f t="shared" si="0"/>
        <v>2.29</v>
      </c>
      <c r="C16" s="91">
        <v>2.29</v>
      </c>
      <c r="D16" s="132"/>
      <c r="E16" s="94"/>
    </row>
    <row r="17" ht="18" customHeight="1" spans="1:7">
      <c r="A17" s="78" t="s">
        <v>101</v>
      </c>
      <c r="B17" s="91">
        <f t="shared" si="0"/>
        <v>49.84</v>
      </c>
      <c r="C17" s="91">
        <f>C18+C19</f>
        <v>49.84</v>
      </c>
      <c r="D17" s="132"/>
      <c r="E17" s="94"/>
    </row>
    <row r="18" ht="18" customHeight="1" spans="1:7">
      <c r="A18" s="81" t="s">
        <v>102</v>
      </c>
      <c r="B18" s="91">
        <f t="shared" si="0"/>
        <v>33.23</v>
      </c>
      <c r="C18" s="91">
        <v>33.23</v>
      </c>
      <c r="D18" s="132"/>
      <c r="E18" s="94"/>
    </row>
    <row r="19" ht="18" customHeight="1" spans="1:7">
      <c r="A19" s="81" t="s">
        <v>103</v>
      </c>
      <c r="B19" s="91">
        <f t="shared" si="0"/>
        <v>16.61</v>
      </c>
      <c r="C19" s="91">
        <v>16.61</v>
      </c>
      <c r="D19" s="132"/>
      <c r="E19" s="94"/>
    </row>
    <row r="20" ht="18" customHeight="1" spans="1:7">
      <c r="A20" s="78" t="s">
        <v>104</v>
      </c>
      <c r="B20" s="91">
        <f t="shared" si="0"/>
        <v>0</v>
      </c>
      <c r="C20" s="91">
        <v>0</v>
      </c>
      <c r="D20" s="99"/>
      <c r="E20" s="91"/>
    </row>
    <row r="21" ht="18" customHeight="1" spans="1:7">
      <c r="A21" s="81" t="s">
        <v>105</v>
      </c>
      <c r="B21" s="91">
        <f t="shared" si="0"/>
        <v>0</v>
      </c>
      <c r="C21" s="91">
        <v>0</v>
      </c>
      <c r="D21" s="132"/>
      <c r="E21" s="94"/>
    </row>
    <row r="22" ht="18" customHeight="1" spans="1:7">
      <c r="A22" s="78" t="s">
        <v>106</v>
      </c>
      <c r="B22" s="91">
        <f t="shared" si="0"/>
        <v>0</v>
      </c>
      <c r="C22" s="91"/>
      <c r="D22" s="99"/>
      <c r="E22" s="91"/>
    </row>
    <row r="23" ht="18" customHeight="1" spans="1:7">
      <c r="A23" s="81" t="s">
        <v>107</v>
      </c>
      <c r="B23" s="91">
        <f t="shared" si="0"/>
        <v>0</v>
      </c>
      <c r="C23" s="91"/>
      <c r="D23" s="132"/>
      <c r="E23" s="94"/>
    </row>
    <row r="24" ht="18" customHeight="1" spans="1:7">
      <c r="A24" s="78" t="s">
        <v>108</v>
      </c>
      <c r="B24" s="91">
        <f t="shared" si="0"/>
        <v>258.46</v>
      </c>
      <c r="C24" s="91">
        <f>C25+C28</f>
        <v>256.66</v>
      </c>
      <c r="D24" s="99">
        <f>D25+D28</f>
        <v>0</v>
      </c>
      <c r="E24" s="133">
        <f>E28</f>
        <v>1.8</v>
      </c>
    </row>
    <row r="25" ht="18" customHeight="1" spans="1:7">
      <c r="A25" s="78" t="s">
        <v>109</v>
      </c>
      <c r="B25" s="91">
        <f t="shared" si="0"/>
        <v>16.74</v>
      </c>
      <c r="C25" s="91">
        <v>16.74</v>
      </c>
      <c r="D25" s="99"/>
      <c r="E25" s="91"/>
    </row>
    <row r="26" ht="18" customHeight="1" spans="1:7">
      <c r="A26" s="81" t="s">
        <v>110</v>
      </c>
      <c r="B26" s="91">
        <f t="shared" si="0"/>
        <v>16.74</v>
      </c>
      <c r="C26" s="91">
        <v>16.74</v>
      </c>
      <c r="D26" s="132"/>
      <c r="E26" s="94"/>
    </row>
    <row r="27" customFormat="1" ht="18" customHeight="1" spans="1:7">
      <c r="A27" s="81" t="s">
        <v>111</v>
      </c>
      <c r="B27" s="91">
        <f t="shared" si="0"/>
        <v>0</v>
      </c>
      <c r="C27" s="91"/>
      <c r="D27" s="132"/>
      <c r="E27" s="94"/>
      <c r="F27" s="58"/>
      <c r="G27" s="58"/>
    </row>
    <row r="28" customFormat="1" ht="18" customHeight="1" spans="1:7">
      <c r="A28" s="134" t="s">
        <v>112</v>
      </c>
      <c r="B28" s="91">
        <f t="shared" si="0"/>
        <v>241.72</v>
      </c>
      <c r="C28" s="91">
        <f>C29+C30+C31</f>
        <v>239.92</v>
      </c>
      <c r="D28" s="132">
        <f>D31</f>
        <v>0</v>
      </c>
      <c r="E28" s="91">
        <v>1.8</v>
      </c>
      <c r="F28" s="58"/>
      <c r="G28" s="58"/>
    </row>
    <row r="29" customFormat="1" ht="18" customHeight="1" spans="1:7">
      <c r="A29" s="135" t="s">
        <v>113</v>
      </c>
      <c r="B29" s="91">
        <v>296.5456</v>
      </c>
      <c r="C29" s="91">
        <v>239.92</v>
      </c>
      <c r="D29" s="132"/>
      <c r="E29" s="94"/>
      <c r="F29" s="58"/>
      <c r="G29" s="58"/>
    </row>
    <row r="30" customFormat="1" ht="18" customHeight="1" spans="1:7">
      <c r="A30" s="135" t="s">
        <v>114</v>
      </c>
      <c r="B30" s="91">
        <f t="shared" si="0"/>
        <v>0</v>
      </c>
      <c r="C30" s="91"/>
      <c r="D30" s="132"/>
      <c r="E30" s="94"/>
      <c r="F30" s="58"/>
      <c r="G30" s="58"/>
    </row>
    <row r="31" customFormat="1" ht="18" customHeight="1" spans="1:7">
      <c r="A31" s="135" t="s">
        <v>115</v>
      </c>
      <c r="B31" s="91">
        <f t="shared" si="0"/>
        <v>1.8</v>
      </c>
      <c r="C31" s="91">
        <v>0</v>
      </c>
      <c r="D31" s="132">
        <v>0</v>
      </c>
      <c r="E31" s="91">
        <v>1.8</v>
      </c>
      <c r="F31" s="58"/>
      <c r="G31" s="58"/>
    </row>
    <row r="32" customFormat="1" ht="18" customHeight="1" spans="1:7">
      <c r="A32" s="78" t="s">
        <v>116</v>
      </c>
      <c r="B32" s="91">
        <f t="shared" si="0"/>
        <v>0</v>
      </c>
      <c r="C32" s="91">
        <f>D32+E32+F32</f>
        <v>0</v>
      </c>
      <c r="D32" s="99"/>
      <c r="E32" s="94"/>
      <c r="F32" s="58"/>
      <c r="G32" s="58"/>
    </row>
    <row r="33" ht="18" customHeight="1" spans="1:5">
      <c r="A33" s="78" t="s">
        <v>117</v>
      </c>
      <c r="B33" s="91">
        <f t="shared" si="0"/>
        <v>0</v>
      </c>
      <c r="C33" s="91"/>
      <c r="D33" s="99"/>
      <c r="E33" s="91"/>
    </row>
    <row r="34" ht="18" customHeight="1" spans="1:5">
      <c r="A34" s="78" t="s">
        <v>118</v>
      </c>
      <c r="B34" s="91">
        <f t="shared" si="0"/>
        <v>0</v>
      </c>
      <c r="C34" s="91"/>
      <c r="D34" s="99"/>
      <c r="E34" s="91"/>
    </row>
    <row r="35" ht="18" customHeight="1" spans="1:5">
      <c r="A35" s="81" t="s">
        <v>119</v>
      </c>
      <c r="B35" s="91">
        <f t="shared" si="0"/>
        <v>0</v>
      </c>
      <c r="C35" s="91"/>
      <c r="D35" s="132"/>
      <c r="E35" s="94"/>
    </row>
    <row r="36" ht="18" customHeight="1" spans="1:5">
      <c r="A36" s="78" t="s">
        <v>120</v>
      </c>
      <c r="B36" s="91">
        <f>C36+D36</f>
        <v>24.92</v>
      </c>
      <c r="C36" s="91">
        <v>24.92</v>
      </c>
      <c r="D36" s="99"/>
      <c r="E36" s="91"/>
    </row>
    <row r="37" ht="18" customHeight="1" spans="1:5">
      <c r="A37" s="78" t="s">
        <v>121</v>
      </c>
      <c r="B37" s="91">
        <f>C37+D37</f>
        <v>24.92</v>
      </c>
      <c r="C37" s="91">
        <v>24.92</v>
      </c>
      <c r="D37" s="99"/>
      <c r="E37" s="91"/>
    </row>
    <row r="38" ht="18" customHeight="1" spans="1:5">
      <c r="A38" s="81" t="s">
        <v>122</v>
      </c>
      <c r="B38" s="91">
        <f>C38+D38</f>
        <v>24.92</v>
      </c>
      <c r="C38" s="91">
        <v>24.92</v>
      </c>
      <c r="D38" s="132"/>
      <c r="E38" s="94"/>
    </row>
  </sheetData>
  <sheetProtection formatCells="0" formatColumns="0" formatRows="0"/>
  <mergeCells count="1">
    <mergeCell ref="A2:E2"/>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scale="91" fitToHeight="0" orientation="portrait" horizontalDpi="3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U28"/>
  <sheetViews>
    <sheetView showGridLines="0" showZeros="0" topLeftCell="A12" workbookViewId="0">
      <selection activeCell="F27" sqref="F27"/>
    </sheetView>
  </sheetViews>
  <sheetFormatPr defaultColWidth="9" defaultRowHeight="12.75" customHeight="1"/>
  <cols>
    <col min="1" max="1" width="29" style="58" customWidth="1"/>
    <col min="2" max="2" width="24.5714285714286" style="58" customWidth="1"/>
    <col min="3" max="3" width="29" style="58" customWidth="1"/>
    <col min="4" max="4" width="22.5714285714286" style="58" customWidth="1"/>
    <col min="5" max="99" width="9" style="58" customWidth="1"/>
  </cols>
  <sheetData>
    <row r="1" ht="25.5" customHeight="1" spans="1:99">
      <c r="A1" s="67" t="s">
        <v>22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row>
    <row r="2" ht="25.5" customHeight="1" spans="1:99">
      <c r="A2" s="116" t="s">
        <v>123</v>
      </c>
      <c r="B2" s="116"/>
      <c r="C2" s="116"/>
      <c r="D2" s="116"/>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row>
    <row r="3" ht="16.5" customHeight="1" spans="1:99">
      <c r="B3" s="118"/>
      <c r="C3" s="119"/>
      <c r="D3" s="46"/>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row>
    <row r="4" ht="27.75" customHeight="1" spans="1:99">
      <c r="A4" s="60" t="s">
        <v>124</v>
      </c>
      <c r="B4" s="60"/>
      <c r="C4" s="60" t="s">
        <v>125</v>
      </c>
      <c r="D4" s="60"/>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row>
    <row r="5" ht="27.75" customHeight="1" spans="1:99">
      <c r="A5" s="60" t="s">
        <v>33</v>
      </c>
      <c r="B5" s="60" t="s">
        <v>34</v>
      </c>
      <c r="C5" s="60" t="s">
        <v>33</v>
      </c>
      <c r="D5" s="60" t="s">
        <v>90</v>
      </c>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row>
    <row r="6" s="63" customFormat="1" ht="27.75" customHeight="1" spans="1:99">
      <c r="A6" s="121" t="s">
        <v>126</v>
      </c>
      <c r="B6" s="122">
        <v>333.71</v>
      </c>
      <c r="C6" s="121" t="s">
        <v>127</v>
      </c>
      <c r="D6" s="122">
        <v>333.71</v>
      </c>
      <c r="E6" s="123"/>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59"/>
    </row>
    <row r="7" s="63" customFormat="1" ht="27.75" customHeight="1" spans="1:99">
      <c r="A7" s="121" t="s">
        <v>128</v>
      </c>
      <c r="B7" s="122">
        <v>333.71</v>
      </c>
      <c r="C7" s="121" t="s">
        <v>129</v>
      </c>
      <c r="D7" s="87"/>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59"/>
    </row>
    <row r="8" s="63" customFormat="1" ht="27.75" customHeight="1" spans="1:99">
      <c r="A8" s="121" t="s">
        <v>130</v>
      </c>
      <c r="B8" s="122"/>
      <c r="C8" s="121" t="s">
        <v>131</v>
      </c>
      <c r="D8" s="87">
        <v>0</v>
      </c>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59"/>
    </row>
    <row r="9" s="63" customFormat="1" ht="27.75" customHeight="1" spans="1:99">
      <c r="A9" s="121" t="s">
        <v>132</v>
      </c>
      <c r="B9" s="122"/>
      <c r="C9" s="121" t="s">
        <v>133</v>
      </c>
      <c r="D9" s="87">
        <v>0</v>
      </c>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59"/>
    </row>
    <row r="10" s="63" customFormat="1" ht="27.75" customHeight="1" spans="1:99">
      <c r="A10" s="121"/>
      <c r="B10" s="125"/>
      <c r="C10" s="121" t="s">
        <v>134</v>
      </c>
      <c r="D10" s="87">
        <v>0</v>
      </c>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59"/>
    </row>
    <row r="11" s="63" customFormat="1" ht="27.75" customHeight="1" spans="1:99">
      <c r="A11" s="121"/>
      <c r="B11" s="125"/>
      <c r="C11" s="121" t="s">
        <v>135</v>
      </c>
      <c r="D11" s="87">
        <v>0</v>
      </c>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59"/>
    </row>
    <row r="12" s="63" customFormat="1" ht="27.75" customHeight="1" spans="1:99">
      <c r="A12" s="121"/>
      <c r="B12" s="125"/>
      <c r="C12" s="121" t="s">
        <v>136</v>
      </c>
      <c r="D12" s="87">
        <v>0</v>
      </c>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59"/>
    </row>
    <row r="13" s="63" customFormat="1" ht="27.75" customHeight="1" spans="1:99">
      <c r="A13" s="126"/>
      <c r="B13" s="122"/>
      <c r="C13" s="121" t="s">
        <v>137</v>
      </c>
      <c r="D13" s="87">
        <v>0</v>
      </c>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59"/>
    </row>
    <row r="14" s="63" customFormat="1" ht="27.75" customHeight="1" spans="1:99">
      <c r="A14" s="126"/>
      <c r="B14" s="122"/>
      <c r="C14" s="121" t="s">
        <v>138</v>
      </c>
      <c r="D14" s="127">
        <v>52.13</v>
      </c>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59"/>
    </row>
    <row r="15" s="63" customFormat="1" ht="27.75" customHeight="1" spans="1:99">
      <c r="A15" s="126"/>
      <c r="B15" s="122"/>
      <c r="C15" s="121" t="s">
        <v>139</v>
      </c>
      <c r="D15" s="127">
        <v>0</v>
      </c>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59"/>
    </row>
    <row r="16" s="63" customFormat="1" ht="27.75" customHeight="1" spans="1:99">
      <c r="A16" s="126"/>
      <c r="B16" s="122"/>
      <c r="C16" s="121" t="s">
        <v>140</v>
      </c>
      <c r="D16" s="127">
        <v>256.66</v>
      </c>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59"/>
    </row>
    <row r="17" s="63" customFormat="1" ht="27.75" customHeight="1" spans="1:99">
      <c r="A17" s="126"/>
      <c r="B17" s="122"/>
      <c r="C17" s="121" t="s">
        <v>141</v>
      </c>
      <c r="D17" s="127"/>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59"/>
    </row>
    <row r="18" s="63" customFormat="1" ht="27.75" customHeight="1" spans="1:99">
      <c r="A18" s="126"/>
      <c r="B18" s="122"/>
      <c r="C18" s="121" t="s">
        <v>142</v>
      </c>
      <c r="D18" s="127"/>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59"/>
    </row>
    <row r="19" s="63" customFormat="1" ht="27.75" customHeight="1" spans="1:99">
      <c r="A19" s="126"/>
      <c r="B19" s="122"/>
      <c r="C19" s="121" t="s">
        <v>143</v>
      </c>
      <c r="D19" s="127"/>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59"/>
    </row>
    <row r="20" s="63" customFormat="1" ht="27.75" customHeight="1" spans="1:99">
      <c r="A20" s="126"/>
      <c r="B20" s="122"/>
      <c r="C20" s="121" t="s">
        <v>144</v>
      </c>
      <c r="D20" s="127">
        <v>0</v>
      </c>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59"/>
    </row>
    <row r="21" s="63" customFormat="1" ht="27.75" customHeight="1" spans="1:99">
      <c r="A21" s="126"/>
      <c r="B21" s="122"/>
      <c r="C21" s="121" t="s">
        <v>145</v>
      </c>
      <c r="D21" s="127">
        <v>0</v>
      </c>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59"/>
    </row>
    <row r="22" s="63" customFormat="1" ht="27.75" customHeight="1" spans="1:99">
      <c r="A22" s="126"/>
      <c r="B22" s="122"/>
      <c r="C22" s="121" t="s">
        <v>146</v>
      </c>
      <c r="D22" s="127">
        <v>0</v>
      </c>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59"/>
    </row>
    <row r="23" s="63" customFormat="1" ht="27.75" customHeight="1" spans="1:99">
      <c r="A23" s="126"/>
      <c r="B23" s="122"/>
      <c r="C23" s="121" t="s">
        <v>147</v>
      </c>
      <c r="D23" s="127">
        <v>0</v>
      </c>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59"/>
    </row>
    <row r="24" s="63" customFormat="1" ht="27.75" customHeight="1" spans="1:99">
      <c r="A24" s="126"/>
      <c r="B24" s="122"/>
      <c r="C24" s="121" t="s">
        <v>148</v>
      </c>
      <c r="D24" s="127">
        <v>0</v>
      </c>
      <c r="E24" s="128"/>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59"/>
    </row>
    <row r="25" s="63" customFormat="1" ht="27.75" customHeight="1" spans="1:99">
      <c r="A25" s="126"/>
      <c r="B25" s="122"/>
      <c r="C25" s="121" t="s">
        <v>149</v>
      </c>
      <c r="D25" s="127">
        <v>0</v>
      </c>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59"/>
    </row>
    <row r="26" s="63" customFormat="1" ht="27.75" customHeight="1" spans="1:99">
      <c r="A26" s="126"/>
      <c r="B26" s="122"/>
      <c r="C26" s="121" t="s">
        <v>150</v>
      </c>
      <c r="D26" s="127">
        <v>24.92</v>
      </c>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59"/>
    </row>
    <row r="27" s="63" customFormat="1" ht="27.75" customHeight="1" spans="1:99">
      <c r="A27" s="126"/>
      <c r="B27" s="122"/>
      <c r="C27" s="121" t="s">
        <v>151</v>
      </c>
      <c r="D27" s="87">
        <v>0</v>
      </c>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59"/>
    </row>
    <row r="28" ht="27.75" customHeight="1" spans="1:99">
      <c r="A28" s="60" t="s">
        <v>152</v>
      </c>
      <c r="B28" s="122">
        <f>B6</f>
        <v>333.71</v>
      </c>
      <c r="C28" s="60" t="s">
        <v>153</v>
      </c>
      <c r="D28" s="87">
        <f>D14+D16+D26</f>
        <v>333.71</v>
      </c>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row>
  </sheetData>
  <sheetProtection formatCells="0" formatColumns="0" formatRows="0"/>
  <mergeCells count="3">
    <mergeCell ref="A2:D2"/>
    <mergeCell ref="A4:B4"/>
    <mergeCell ref="C4:D4"/>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scale="87" orientation="portrait" horizontalDpi="300" verticalDpi="3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E10" sqref="E10"/>
    </sheetView>
  </sheetViews>
  <sheetFormatPr defaultColWidth="9" defaultRowHeight="12.75" customHeight="1"/>
  <cols>
    <col min="1" max="1" width="16.1428571428571" style="58" customWidth="1"/>
    <col min="2" max="11" width="9" style="58" customWidth="1"/>
    <col min="12" max="13" width="6.85714285714286" style="58" customWidth="1"/>
  </cols>
  <sheetData>
    <row r="1" ht="24.75" customHeight="1" spans="1:13">
      <c r="A1" s="67" t="s">
        <v>22</v>
      </c>
    </row>
    <row r="2" ht="24.75" customHeight="1" spans="1:13">
      <c r="A2" s="45" t="s">
        <v>154</v>
      </c>
      <c r="B2" s="45"/>
      <c r="C2" s="45"/>
      <c r="D2" s="45"/>
      <c r="E2" s="45"/>
      <c r="F2" s="45"/>
      <c r="G2" s="45"/>
      <c r="H2" s="45"/>
      <c r="I2" s="45"/>
      <c r="J2" s="45"/>
      <c r="K2" s="45"/>
    </row>
    <row r="3" ht="24.75" customHeight="1" spans="1:13">
      <c r="K3" s="46" t="s">
        <v>30</v>
      </c>
    </row>
    <row r="4" ht="24.75" customHeight="1" spans="1:13">
      <c r="A4" s="60" t="s">
        <v>155</v>
      </c>
      <c r="B4" s="60" t="s">
        <v>90</v>
      </c>
      <c r="C4" s="60" t="s">
        <v>156</v>
      </c>
      <c r="D4" s="60"/>
      <c r="E4" s="60"/>
      <c r="F4" s="60" t="s">
        <v>157</v>
      </c>
      <c r="G4" s="60"/>
      <c r="H4" s="60"/>
      <c r="I4" s="60" t="s">
        <v>158</v>
      </c>
      <c r="J4" s="60"/>
      <c r="K4" s="60"/>
    </row>
    <row r="5" ht="24.75" customHeight="1" spans="1:13">
      <c r="A5" s="60"/>
      <c r="B5" s="60"/>
      <c r="C5" s="60" t="s">
        <v>90</v>
      </c>
      <c r="D5" s="60" t="s">
        <v>86</v>
      </c>
      <c r="E5" s="60" t="s">
        <v>87</v>
      </c>
      <c r="F5" s="60" t="s">
        <v>90</v>
      </c>
      <c r="G5" s="60" t="s">
        <v>86</v>
      </c>
      <c r="H5" s="60" t="s">
        <v>87</v>
      </c>
      <c r="I5" s="60" t="s">
        <v>90</v>
      </c>
      <c r="J5" s="60" t="s">
        <v>86</v>
      </c>
      <c r="K5" s="60" t="s">
        <v>87</v>
      </c>
    </row>
    <row r="6" ht="24.75" customHeight="1" spans="1:13">
      <c r="A6" s="60" t="s">
        <v>89</v>
      </c>
      <c r="B6" s="60">
        <v>1</v>
      </c>
      <c r="C6" s="60">
        <v>2</v>
      </c>
      <c r="D6" s="60">
        <v>3</v>
      </c>
      <c r="E6" s="60">
        <v>4</v>
      </c>
      <c r="F6" s="60">
        <v>2</v>
      </c>
      <c r="G6" s="60">
        <v>3</v>
      </c>
      <c r="H6" s="60">
        <v>4</v>
      </c>
      <c r="I6" s="60">
        <v>2</v>
      </c>
      <c r="J6" s="60">
        <v>3</v>
      </c>
      <c r="K6" s="60">
        <v>4</v>
      </c>
    </row>
    <row r="7" s="63" customFormat="1" ht="24.75" customHeight="1" spans="1:13">
      <c r="A7" s="90" t="s">
        <v>90</v>
      </c>
      <c r="B7" s="115">
        <f>C7+F7+I7</f>
        <v>335.51</v>
      </c>
      <c r="C7" s="115">
        <f>D7+E7</f>
        <v>335.51</v>
      </c>
      <c r="D7" s="115">
        <v>333.71</v>
      </c>
      <c r="E7" s="115">
        <v>1.8</v>
      </c>
      <c r="F7" s="92"/>
      <c r="G7" s="92">
        <v>0</v>
      </c>
      <c r="H7" s="92"/>
      <c r="I7" s="92">
        <v>0</v>
      </c>
      <c r="J7" s="92">
        <v>0</v>
      </c>
      <c r="K7" s="92">
        <v>0</v>
      </c>
      <c r="L7" s="59"/>
      <c r="M7" s="59"/>
    </row>
    <row r="8" ht="24.75" customHeight="1" spans="1:13">
      <c r="A8" s="90" t="s">
        <v>159</v>
      </c>
      <c r="B8" s="115">
        <f>C8+F8+I8</f>
        <v>335.51</v>
      </c>
      <c r="C8" s="115">
        <f>D8+E8</f>
        <v>335.51</v>
      </c>
      <c r="D8" s="115">
        <v>333.71</v>
      </c>
      <c r="E8" s="115">
        <v>1.8</v>
      </c>
      <c r="F8" s="92"/>
      <c r="G8" s="92">
        <v>0</v>
      </c>
      <c r="H8" s="92"/>
      <c r="I8" s="92">
        <v>0</v>
      </c>
      <c r="J8" s="92">
        <v>0</v>
      </c>
      <c r="K8" s="92">
        <v>0</v>
      </c>
    </row>
    <row r="9" ht="24.75" customHeight="1" spans="1:13">
      <c r="A9" s="93" t="s">
        <v>160</v>
      </c>
      <c r="B9" s="115">
        <f>C9+F9+I9</f>
        <v>335.51</v>
      </c>
      <c r="C9" s="115">
        <f>D9+E9</f>
        <v>335.51</v>
      </c>
      <c r="D9" s="115">
        <v>333.71</v>
      </c>
      <c r="E9" s="115">
        <v>1.8</v>
      </c>
      <c r="F9" s="62"/>
      <c r="G9" s="62">
        <v>0</v>
      </c>
      <c r="H9" s="62"/>
      <c r="I9" s="62">
        <v>0</v>
      </c>
      <c r="J9" s="62">
        <v>0</v>
      </c>
      <c r="K9" s="62">
        <v>0</v>
      </c>
    </row>
    <row r="10" ht="24.75" customHeight="1" spans="1:13">
      <c r="A10" s="93"/>
      <c r="B10" s="115"/>
      <c r="C10" s="62"/>
      <c r="D10" s="62"/>
      <c r="E10" s="62"/>
      <c r="F10" s="62">
        <v>0</v>
      </c>
      <c r="G10" s="62">
        <v>0</v>
      </c>
      <c r="H10" s="62">
        <v>0</v>
      </c>
      <c r="I10" s="62">
        <v>0</v>
      </c>
      <c r="J10" s="62">
        <v>0</v>
      </c>
      <c r="K10" s="62">
        <v>0</v>
      </c>
    </row>
    <row r="11" ht="24.75" customHeight="1" spans="1:13">
      <c r="A11" s="93"/>
      <c r="B11" s="62"/>
      <c r="C11" s="62"/>
      <c r="D11" s="62"/>
      <c r="E11" s="62"/>
      <c r="F11" s="62">
        <v>0</v>
      </c>
      <c r="G11" s="62">
        <v>0</v>
      </c>
      <c r="H11" s="62">
        <v>0</v>
      </c>
      <c r="I11" s="62">
        <v>0</v>
      </c>
      <c r="J11" s="62">
        <v>0</v>
      </c>
      <c r="K11" s="62">
        <v>0</v>
      </c>
    </row>
    <row r="12" ht="24.75" customHeight="1" spans="1:13">
      <c r="A12" s="93"/>
      <c r="B12" s="62"/>
      <c r="C12" s="62"/>
      <c r="D12" s="62"/>
      <c r="E12" s="62"/>
      <c r="F12" s="62">
        <v>0</v>
      </c>
      <c r="G12" s="62">
        <v>0</v>
      </c>
      <c r="H12" s="62">
        <v>0</v>
      </c>
      <c r="I12" s="62">
        <v>0</v>
      </c>
      <c r="J12" s="62">
        <v>0</v>
      </c>
      <c r="K12" s="62">
        <v>0</v>
      </c>
    </row>
    <row r="13" ht="24.75" customHeight="1" spans="1:13">
      <c r="A13" s="93"/>
      <c r="B13" s="62"/>
      <c r="C13" s="62"/>
      <c r="D13" s="62"/>
      <c r="E13" s="62"/>
      <c r="F13" s="62">
        <v>0</v>
      </c>
      <c r="G13" s="62">
        <v>0</v>
      </c>
      <c r="H13" s="62">
        <v>0</v>
      </c>
      <c r="I13" s="62">
        <v>0</v>
      </c>
      <c r="J13" s="62">
        <v>0</v>
      </c>
      <c r="K13" s="62">
        <v>0</v>
      </c>
    </row>
    <row r="24" customHeight="1" spans="5:5">
      <c r="E24" s="66"/>
    </row>
  </sheetData>
  <sheetProtection formatCells="0" formatColumns="0" formatRows="0"/>
  <mergeCells count="6">
    <mergeCell ref="A2:K2"/>
    <mergeCell ref="C4:E4"/>
    <mergeCell ref="F4:H4"/>
    <mergeCell ref="I4:K4"/>
    <mergeCell ref="A4:A5"/>
    <mergeCell ref="B4:B5"/>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fitToHeight="0" orientation="landscape" horizontalDpi="300" verticalDpi="3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topLeftCell="A11" workbookViewId="0">
      <selection activeCell="F31" sqref="F31"/>
    </sheetView>
  </sheetViews>
  <sheetFormatPr defaultColWidth="9" defaultRowHeight="12.75" customHeight="1" outlineLevelCol="6"/>
  <cols>
    <col min="1" max="1" width="18" style="58" customWidth="1"/>
    <col min="2" max="2" width="31.1428571428571" style="58" customWidth="1"/>
    <col min="3" max="4" width="13.5714285714286" style="58" customWidth="1"/>
    <col min="5" max="5" width="13.5714285714286" style="97" customWidth="1"/>
    <col min="6" max="7" width="6.85714285714286" style="58" customWidth="1"/>
  </cols>
  <sheetData>
    <row r="1" ht="24.75" customHeight="1" spans="1:7">
      <c r="A1" s="67" t="s">
        <v>22</v>
      </c>
      <c r="B1" s="76"/>
    </row>
    <row r="2" ht="24" customHeight="1" spans="1:7">
      <c r="A2" s="45" t="s">
        <v>161</v>
      </c>
      <c r="B2" s="45"/>
      <c r="C2" s="45"/>
      <c r="D2" s="45"/>
      <c r="E2" s="45"/>
    </row>
    <row r="3" ht="15" customHeight="1" spans="1:7">
      <c r="E3" s="98" t="s">
        <v>30</v>
      </c>
    </row>
    <row r="4" ht="27" customHeight="1" spans="1:7">
      <c r="A4" s="60" t="s">
        <v>84</v>
      </c>
      <c r="B4" s="60"/>
      <c r="C4" s="60" t="s">
        <v>156</v>
      </c>
      <c r="D4" s="60"/>
      <c r="E4" s="60"/>
    </row>
    <row r="5" ht="27" customHeight="1" spans="1:7">
      <c r="A5" s="60" t="s">
        <v>162</v>
      </c>
      <c r="B5" s="60" t="s">
        <v>163</v>
      </c>
      <c r="C5" s="60" t="s">
        <v>90</v>
      </c>
      <c r="D5" s="60" t="s">
        <v>86</v>
      </c>
      <c r="E5" s="60" t="s">
        <v>87</v>
      </c>
    </row>
    <row r="6" ht="27" customHeight="1" spans="1:7">
      <c r="A6" s="60" t="s">
        <v>89</v>
      </c>
      <c r="B6" s="60" t="s">
        <v>89</v>
      </c>
      <c r="C6" s="60">
        <v>1</v>
      </c>
      <c r="D6" s="60">
        <v>2</v>
      </c>
      <c r="E6" s="60">
        <v>3</v>
      </c>
    </row>
    <row r="7" s="63" customFormat="1" ht="27" customHeight="1" spans="1:7">
      <c r="A7" s="90"/>
      <c r="B7" s="90" t="s">
        <v>90</v>
      </c>
      <c r="C7" s="91">
        <f>D7+E7</f>
        <v>335.51</v>
      </c>
      <c r="D7" s="91">
        <f>D11+D19+D27+D32</f>
        <v>333.71</v>
      </c>
      <c r="E7" s="99">
        <f>E19</f>
        <v>1.8</v>
      </c>
      <c r="F7" s="59"/>
      <c r="G7" s="59"/>
    </row>
    <row r="8" ht="27" customHeight="1" spans="1:7">
      <c r="A8" s="90" t="s">
        <v>164</v>
      </c>
      <c r="B8" s="90" t="s">
        <v>91</v>
      </c>
      <c r="C8" s="91">
        <f t="shared" ref="C8:C34" si="0">D8+E8</f>
        <v>0</v>
      </c>
      <c r="D8" s="91"/>
      <c r="E8" s="100"/>
    </row>
    <row r="9" ht="27" customHeight="1" spans="1:7">
      <c r="A9" s="90" t="s">
        <v>165</v>
      </c>
      <c r="B9" s="90" t="s">
        <v>166</v>
      </c>
      <c r="C9" s="91">
        <f t="shared" si="0"/>
        <v>0</v>
      </c>
      <c r="D9" s="91"/>
      <c r="E9" s="100"/>
    </row>
    <row r="10" ht="27" customHeight="1" spans="1:7">
      <c r="A10" s="93" t="s">
        <v>167</v>
      </c>
      <c r="B10" s="93" t="s">
        <v>168</v>
      </c>
      <c r="C10" s="91">
        <f t="shared" si="0"/>
        <v>0</v>
      </c>
      <c r="D10" s="91"/>
      <c r="E10" s="101"/>
    </row>
    <row r="11" ht="27" customHeight="1" spans="1:7">
      <c r="A11" s="90" t="s">
        <v>169</v>
      </c>
      <c r="B11" s="90" t="s">
        <v>98</v>
      </c>
      <c r="C11" s="91">
        <f t="shared" si="0"/>
        <v>52.13</v>
      </c>
      <c r="D11" s="91">
        <f>D130+D14++D12+D17</f>
        <v>52.13</v>
      </c>
      <c r="E11" s="101"/>
    </row>
    <row r="12" customFormat="1" ht="27" customHeight="1" spans="1:7">
      <c r="A12" s="102" t="s">
        <v>170</v>
      </c>
      <c r="B12" s="103" t="s">
        <v>99</v>
      </c>
      <c r="C12" s="91">
        <f t="shared" si="0"/>
        <v>2.29</v>
      </c>
      <c r="D12" s="91">
        <f>D13</f>
        <v>2.29</v>
      </c>
      <c r="E12" s="101"/>
      <c r="F12" s="58"/>
      <c r="G12" s="58"/>
    </row>
    <row r="13" customFormat="1" ht="27" customHeight="1" spans="1:7">
      <c r="A13" s="104" t="s">
        <v>171</v>
      </c>
      <c r="B13" s="105" t="s">
        <v>172</v>
      </c>
      <c r="C13" s="91">
        <f t="shared" si="0"/>
        <v>2.29</v>
      </c>
      <c r="D13" s="94">
        <v>2.29</v>
      </c>
      <c r="E13" s="101"/>
      <c r="F13" s="58"/>
      <c r="G13" s="58"/>
    </row>
    <row r="14" ht="27" customHeight="1" spans="1:7">
      <c r="A14" s="106" t="s">
        <v>173</v>
      </c>
      <c r="B14" s="107" t="s">
        <v>101</v>
      </c>
      <c r="C14" s="91">
        <f t="shared" si="0"/>
        <v>49.84</v>
      </c>
      <c r="D14" s="91">
        <f>D15+D16</f>
        <v>49.84</v>
      </c>
      <c r="E14" s="101"/>
    </row>
    <row r="15" ht="27" customHeight="1" spans="1:7">
      <c r="A15" s="108" t="s">
        <v>174</v>
      </c>
      <c r="B15" s="81" t="s">
        <v>102</v>
      </c>
      <c r="C15" s="91">
        <f t="shared" si="0"/>
        <v>33.23</v>
      </c>
      <c r="D15" s="91">
        <v>33.23</v>
      </c>
      <c r="E15" s="101"/>
    </row>
    <row r="16" customFormat="1" ht="27" customHeight="1" spans="1:7">
      <c r="A16" s="108" t="s">
        <v>175</v>
      </c>
      <c r="B16" s="81" t="s">
        <v>103</v>
      </c>
      <c r="C16" s="91">
        <f t="shared" si="0"/>
        <v>16.61</v>
      </c>
      <c r="D16" s="91">
        <v>16.61</v>
      </c>
      <c r="E16" s="101"/>
      <c r="F16" s="58"/>
      <c r="G16" s="58"/>
    </row>
    <row r="17" customFormat="1" ht="27" customHeight="1" spans="1:7">
      <c r="A17" s="106" t="s">
        <v>176</v>
      </c>
      <c r="B17" s="78" t="s">
        <v>177</v>
      </c>
      <c r="C17" s="91">
        <f t="shared" si="0"/>
        <v>0</v>
      </c>
      <c r="D17" s="91">
        <v>0</v>
      </c>
      <c r="E17" s="101"/>
      <c r="F17" s="58"/>
      <c r="G17" s="58"/>
    </row>
    <row r="18" customFormat="1" ht="27" customHeight="1" spans="1:7">
      <c r="A18" s="108" t="s">
        <v>178</v>
      </c>
      <c r="B18" s="81" t="s">
        <v>179</v>
      </c>
      <c r="C18" s="91">
        <f t="shared" si="0"/>
        <v>0</v>
      </c>
      <c r="D18" s="91">
        <v>0</v>
      </c>
      <c r="E18" s="101"/>
      <c r="F18" s="58"/>
      <c r="G18" s="58"/>
    </row>
    <row r="19" ht="27" customHeight="1" spans="1:7">
      <c r="A19" s="109" t="s">
        <v>180</v>
      </c>
      <c r="B19" s="110" t="s">
        <v>108</v>
      </c>
      <c r="C19" s="91">
        <f t="shared" si="0"/>
        <v>241.72</v>
      </c>
      <c r="D19" s="91">
        <f>D20</f>
        <v>239.92</v>
      </c>
      <c r="E19" s="99">
        <f>E21</f>
        <v>1.8</v>
      </c>
    </row>
    <row r="20" ht="27" customHeight="1" spans="1:7">
      <c r="A20" s="93" t="s">
        <v>181</v>
      </c>
      <c r="B20" s="93" t="s">
        <v>182</v>
      </c>
      <c r="C20" s="111">
        <f t="shared" si="0"/>
        <v>239.92</v>
      </c>
      <c r="D20" s="111">
        <v>239.92</v>
      </c>
      <c r="E20" s="112"/>
    </row>
    <row r="21" ht="27" customHeight="1" spans="1:7">
      <c r="A21" s="93" t="s">
        <v>183</v>
      </c>
      <c r="B21" s="93" t="s">
        <v>184</v>
      </c>
      <c r="C21" s="111">
        <f t="shared" si="0"/>
        <v>1.8</v>
      </c>
      <c r="D21" s="111">
        <v>0</v>
      </c>
      <c r="E21" s="101">
        <v>1.8</v>
      </c>
    </row>
    <row r="22" ht="27" customHeight="1" spans="1:7">
      <c r="A22" s="93" t="s">
        <v>185</v>
      </c>
      <c r="B22" s="93" t="s">
        <v>186</v>
      </c>
      <c r="C22" s="91">
        <f t="shared" si="0"/>
        <v>0</v>
      </c>
      <c r="D22" s="62"/>
      <c r="E22" s="101"/>
    </row>
    <row r="23" ht="27" customHeight="1" spans="1:7">
      <c r="A23" s="93" t="s">
        <v>187</v>
      </c>
      <c r="B23" s="93" t="s">
        <v>188</v>
      </c>
      <c r="C23" s="91">
        <f t="shared" si="0"/>
        <v>0</v>
      </c>
      <c r="D23" s="62"/>
      <c r="E23" s="101"/>
    </row>
    <row r="24" customFormat="1" ht="27" customHeight="1" spans="1:7">
      <c r="A24" s="93" t="s">
        <v>189</v>
      </c>
      <c r="B24" s="93" t="s">
        <v>190</v>
      </c>
      <c r="C24" s="91">
        <f t="shared" si="0"/>
        <v>0</v>
      </c>
      <c r="D24" s="62"/>
      <c r="E24" s="113"/>
      <c r="F24" s="58"/>
      <c r="G24" s="58"/>
    </row>
    <row r="25" ht="27" customHeight="1" spans="1:7">
      <c r="A25" s="109" t="s">
        <v>191</v>
      </c>
      <c r="B25" s="114" t="s">
        <v>192</v>
      </c>
      <c r="C25" s="91">
        <f t="shared" si="0"/>
        <v>0</v>
      </c>
      <c r="D25" s="62"/>
      <c r="E25" s="101"/>
    </row>
    <row r="26" ht="27" customHeight="1" spans="1:7">
      <c r="A26" s="109" t="s">
        <v>193</v>
      </c>
      <c r="B26" s="114" t="s">
        <v>194</v>
      </c>
      <c r="C26" s="91">
        <f t="shared" si="0"/>
        <v>0</v>
      </c>
      <c r="D26" s="62"/>
      <c r="E26" s="101"/>
    </row>
    <row r="27" ht="27" customHeight="1" spans="1:7">
      <c r="A27" s="109" t="s">
        <v>195</v>
      </c>
      <c r="B27" s="78" t="s">
        <v>109</v>
      </c>
      <c r="C27" s="91">
        <f t="shared" si="0"/>
        <v>16.74</v>
      </c>
      <c r="D27" s="91">
        <f>D28</f>
        <v>16.74</v>
      </c>
      <c r="E27" s="101"/>
    </row>
    <row r="28" ht="27" customHeight="1" spans="1:7">
      <c r="A28" s="109" t="s">
        <v>196</v>
      </c>
      <c r="B28" s="81" t="s">
        <v>110</v>
      </c>
      <c r="C28" s="91">
        <f t="shared" si="0"/>
        <v>16.74</v>
      </c>
      <c r="D28" s="91">
        <v>16.74</v>
      </c>
      <c r="E28" s="101"/>
    </row>
    <row r="29" ht="27" customHeight="1" spans="1:7">
      <c r="A29" s="90" t="s">
        <v>197</v>
      </c>
      <c r="B29" s="90" t="s">
        <v>117</v>
      </c>
      <c r="C29" s="91">
        <f t="shared" si="0"/>
        <v>0</v>
      </c>
      <c r="D29" s="92"/>
      <c r="E29" s="100"/>
    </row>
    <row r="30" ht="27" customHeight="1" spans="1:7">
      <c r="A30" s="90" t="s">
        <v>198</v>
      </c>
      <c r="B30" s="90" t="s">
        <v>199</v>
      </c>
      <c r="C30" s="91">
        <f t="shared" si="0"/>
        <v>0</v>
      </c>
      <c r="D30" s="92"/>
      <c r="E30" s="100"/>
    </row>
    <row r="31" ht="27" customHeight="1" spans="1:7">
      <c r="A31" s="93" t="s">
        <v>200</v>
      </c>
      <c r="B31" s="93" t="s">
        <v>201</v>
      </c>
      <c r="C31" s="91">
        <f t="shared" si="0"/>
        <v>0</v>
      </c>
      <c r="D31" s="62"/>
      <c r="E31" s="101"/>
    </row>
    <row r="32" ht="27" customHeight="1" spans="1:7">
      <c r="A32" s="90" t="s">
        <v>202</v>
      </c>
      <c r="B32" s="90" t="s">
        <v>121</v>
      </c>
      <c r="C32" s="91">
        <f t="shared" si="0"/>
        <v>24.92</v>
      </c>
      <c r="D32" s="91">
        <v>24.92</v>
      </c>
      <c r="E32" s="100"/>
    </row>
    <row r="33" ht="27" customHeight="1" spans="1:5">
      <c r="A33" s="90" t="s">
        <v>203</v>
      </c>
      <c r="B33" s="90" t="s">
        <v>121</v>
      </c>
      <c r="C33" s="91">
        <f t="shared" si="0"/>
        <v>24.92</v>
      </c>
      <c r="D33" s="91">
        <v>24.92</v>
      </c>
      <c r="E33" s="100"/>
    </row>
    <row r="34" ht="27" customHeight="1" spans="1:5">
      <c r="A34" s="93" t="s">
        <v>204</v>
      </c>
      <c r="B34" s="93" t="s">
        <v>122</v>
      </c>
      <c r="C34" s="91">
        <f t="shared" si="0"/>
        <v>24.92</v>
      </c>
      <c r="D34" s="91">
        <v>24.92</v>
      </c>
      <c r="E34" s="101">
        <v>0</v>
      </c>
    </row>
  </sheetData>
  <sheetProtection formatCells="0" formatColumns="0" formatRows="0"/>
  <mergeCells count="3">
    <mergeCell ref="A2:E2"/>
    <mergeCell ref="A4:B4"/>
    <mergeCell ref="C4:E4"/>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fitToHeight="0" orientation="portrait" horizontalDpi="300" verticalDpi="3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showZeros="0" topLeftCell="A3" workbookViewId="0">
      <selection activeCell="D28" sqref="D28"/>
    </sheetView>
  </sheetViews>
  <sheetFormatPr defaultColWidth="9" defaultRowHeight="12.75" customHeight="1" outlineLevelCol="6"/>
  <cols>
    <col min="1" max="1" width="21.2857142857143" style="58" customWidth="1"/>
    <col min="2" max="2" width="37" style="58" customWidth="1"/>
    <col min="3" max="5" width="17.2857142857143" style="58" customWidth="1"/>
    <col min="6" max="7" width="6.85714285714286" style="58" customWidth="1"/>
  </cols>
  <sheetData>
    <row r="1" ht="24.75" customHeight="1" spans="1:7">
      <c r="A1" s="67" t="s">
        <v>22</v>
      </c>
      <c r="B1" s="76"/>
    </row>
    <row r="2" ht="20.25" customHeight="1" spans="1:7">
      <c r="A2" s="88" t="s">
        <v>205</v>
      </c>
      <c r="B2" s="88"/>
      <c r="C2" s="88"/>
      <c r="D2" s="88"/>
      <c r="E2" s="88"/>
    </row>
    <row r="3" ht="13.5" customHeight="1" spans="1:7">
      <c r="E3" s="46" t="s">
        <v>30</v>
      </c>
    </row>
    <row r="4" ht="23.25" customHeight="1" spans="1:7">
      <c r="A4" s="60" t="s">
        <v>206</v>
      </c>
      <c r="B4" s="60"/>
      <c r="C4" s="60" t="s">
        <v>207</v>
      </c>
      <c r="D4" s="60"/>
      <c r="E4" s="60"/>
    </row>
    <row r="5" ht="23.25" customHeight="1" spans="1:7">
      <c r="A5" s="89" t="s">
        <v>162</v>
      </c>
      <c r="B5" s="60" t="s">
        <v>163</v>
      </c>
      <c r="C5" s="60" t="s">
        <v>90</v>
      </c>
      <c r="D5" s="60" t="s">
        <v>208</v>
      </c>
      <c r="E5" s="60" t="s">
        <v>209</v>
      </c>
    </row>
    <row r="6" ht="23.25" customHeight="1" spans="1:7">
      <c r="A6" s="89" t="s">
        <v>89</v>
      </c>
      <c r="B6" s="60" t="s">
        <v>89</v>
      </c>
      <c r="C6" s="60">
        <v>1</v>
      </c>
      <c r="D6" s="60">
        <v>2</v>
      </c>
      <c r="E6" s="60">
        <v>3</v>
      </c>
    </row>
    <row r="7" s="63" customFormat="1" ht="23.25" customHeight="1" spans="1:7">
      <c r="A7" s="90"/>
      <c r="B7" s="78" t="s">
        <v>90</v>
      </c>
      <c r="C7" s="91">
        <f>D7+E7</f>
        <v>335.51</v>
      </c>
      <c r="D7" s="91">
        <f>D8+D16+D29</f>
        <v>333.71</v>
      </c>
      <c r="E7" s="92">
        <f>E16</f>
        <v>1.8</v>
      </c>
      <c r="F7" s="59"/>
      <c r="G7" s="59"/>
    </row>
    <row r="8" ht="23.25" customHeight="1" spans="1:7">
      <c r="A8" s="90" t="s">
        <v>210</v>
      </c>
      <c r="B8" s="78" t="s">
        <v>211</v>
      </c>
      <c r="C8" s="91">
        <f t="shared" ref="C8:C15" si="0">D8+E8</f>
        <v>333.71</v>
      </c>
      <c r="D8" s="91">
        <f>D9+D10+D11+D12+D13+D15</f>
        <v>333.71</v>
      </c>
      <c r="E8" s="92"/>
    </row>
    <row r="9" ht="23.25" customHeight="1" spans="1:7">
      <c r="A9" s="93" t="s">
        <v>212</v>
      </c>
      <c r="B9" s="81" t="s">
        <v>213</v>
      </c>
      <c r="C9" s="91">
        <f t="shared" si="0"/>
        <v>239.92</v>
      </c>
      <c r="D9" s="91">
        <v>239.92</v>
      </c>
      <c r="E9" s="62"/>
    </row>
    <row r="10" ht="23.25" customHeight="1" spans="1:7">
      <c r="A10" s="93" t="s">
        <v>214</v>
      </c>
      <c r="B10" s="81" t="s">
        <v>215</v>
      </c>
      <c r="C10" s="91">
        <f t="shared" si="0"/>
        <v>33.23</v>
      </c>
      <c r="D10" s="94">
        <v>33.23</v>
      </c>
      <c r="E10" s="62"/>
    </row>
    <row r="11" customFormat="1" ht="23.25" customHeight="1" spans="1:7">
      <c r="A11" s="93" t="s">
        <v>216</v>
      </c>
      <c r="B11" s="81" t="s">
        <v>217</v>
      </c>
      <c r="C11" s="91">
        <f t="shared" si="0"/>
        <v>16.61</v>
      </c>
      <c r="D11" s="91">
        <v>16.61</v>
      </c>
      <c r="E11" s="62"/>
      <c r="F11" s="58"/>
      <c r="G11" s="58"/>
    </row>
    <row r="12" customFormat="1" ht="23.25" customHeight="1" spans="1:7">
      <c r="A12" s="93" t="s">
        <v>218</v>
      </c>
      <c r="B12" s="81" t="s">
        <v>219</v>
      </c>
      <c r="C12" s="91">
        <v>21.521736</v>
      </c>
      <c r="D12" s="91">
        <v>16.74</v>
      </c>
      <c r="E12" s="62"/>
      <c r="F12" s="58"/>
      <c r="G12" s="58"/>
    </row>
    <row r="13" customFormat="1" ht="23.25" customHeight="1" spans="1:7">
      <c r="A13" s="93" t="s">
        <v>220</v>
      </c>
      <c r="B13" s="81" t="s">
        <v>221</v>
      </c>
      <c r="C13" s="91">
        <v>2.8196784</v>
      </c>
      <c r="D13" s="91">
        <v>2.29</v>
      </c>
      <c r="E13" s="62"/>
      <c r="F13" s="58"/>
      <c r="G13" s="58"/>
    </row>
    <row r="14" ht="23.25" customHeight="1" spans="1:7">
      <c r="A14" s="93" t="s">
        <v>222</v>
      </c>
      <c r="B14" s="81" t="s">
        <v>223</v>
      </c>
      <c r="C14" s="91">
        <f t="shared" si="0"/>
        <v>0</v>
      </c>
      <c r="D14" s="94"/>
      <c r="E14" s="62"/>
    </row>
    <row r="15" ht="23.25" customHeight="1" spans="1:7">
      <c r="A15" s="93" t="s">
        <v>224</v>
      </c>
      <c r="B15" s="81" t="s">
        <v>225</v>
      </c>
      <c r="C15" s="91">
        <f t="shared" si="0"/>
        <v>24.92</v>
      </c>
      <c r="D15" s="91">
        <v>24.92</v>
      </c>
      <c r="E15" s="62"/>
    </row>
    <row r="16" ht="23.25" customHeight="1" spans="1:7">
      <c r="A16" s="90" t="s">
        <v>226</v>
      </c>
      <c r="B16" s="78" t="s">
        <v>227</v>
      </c>
      <c r="C16" s="91">
        <f>C18</f>
        <v>1.8</v>
      </c>
      <c r="D16" s="91"/>
      <c r="E16" s="92">
        <f>E18</f>
        <v>1.8</v>
      </c>
    </row>
    <row r="17" ht="23.25" customHeight="1" spans="1:7">
      <c r="A17" s="93" t="s">
        <v>228</v>
      </c>
      <c r="B17" s="81" t="s">
        <v>229</v>
      </c>
      <c r="C17" s="94">
        <f t="shared" ref="C12:C31" si="1">D17+E17</f>
        <v>0</v>
      </c>
      <c r="D17" s="94"/>
      <c r="E17" s="62"/>
    </row>
    <row r="18" customFormat="1" ht="23.25" customHeight="1" spans="1:7">
      <c r="A18" s="93" t="s">
        <v>230</v>
      </c>
      <c r="B18" s="81" t="s">
        <v>231</v>
      </c>
      <c r="C18" s="94">
        <f t="shared" si="1"/>
        <v>1.8</v>
      </c>
      <c r="D18" s="94"/>
      <c r="E18" s="62">
        <v>1.8</v>
      </c>
      <c r="F18" s="58"/>
      <c r="G18" s="58"/>
    </row>
    <row r="19" ht="23.25" customHeight="1" spans="1:7">
      <c r="A19" s="93" t="s">
        <v>232</v>
      </c>
      <c r="B19" s="81" t="s">
        <v>233</v>
      </c>
      <c r="C19" s="94">
        <f t="shared" si="1"/>
        <v>0</v>
      </c>
      <c r="D19" s="94"/>
      <c r="E19" s="62"/>
    </row>
    <row r="20" ht="23.25" customHeight="1" spans="1:7">
      <c r="A20" s="93" t="s">
        <v>234</v>
      </c>
      <c r="B20" s="81" t="s">
        <v>235</v>
      </c>
      <c r="C20" s="94">
        <f t="shared" si="1"/>
        <v>0</v>
      </c>
      <c r="D20" s="94"/>
      <c r="E20" s="62"/>
    </row>
    <row r="21" ht="23.25" customHeight="1" spans="1:7">
      <c r="A21" s="93" t="s">
        <v>236</v>
      </c>
      <c r="B21" s="81" t="s">
        <v>237</v>
      </c>
      <c r="C21" s="94">
        <f t="shared" si="1"/>
        <v>0</v>
      </c>
      <c r="D21" s="94"/>
      <c r="E21" s="62"/>
    </row>
    <row r="22" ht="23.25" customHeight="1" spans="1:7">
      <c r="A22" s="93" t="s">
        <v>238</v>
      </c>
      <c r="B22" s="81" t="s">
        <v>239</v>
      </c>
      <c r="C22" s="94">
        <f t="shared" si="1"/>
        <v>0</v>
      </c>
      <c r="D22" s="94"/>
      <c r="E22" s="62"/>
    </row>
    <row r="23" ht="23.25" customHeight="1" spans="1:7">
      <c r="A23" s="93" t="s">
        <v>240</v>
      </c>
      <c r="B23" s="81" t="s">
        <v>241</v>
      </c>
      <c r="C23" s="94">
        <f t="shared" si="1"/>
        <v>0</v>
      </c>
      <c r="D23" s="94"/>
      <c r="E23" s="62"/>
    </row>
    <row r="24" ht="23.25" customHeight="1" spans="1:7">
      <c r="A24" s="93" t="s">
        <v>242</v>
      </c>
      <c r="B24" s="81" t="s">
        <v>243</v>
      </c>
      <c r="C24" s="94">
        <f t="shared" si="1"/>
        <v>0</v>
      </c>
      <c r="D24" s="94"/>
      <c r="E24" s="95"/>
    </row>
    <row r="25" customFormat="1" ht="23.25" customHeight="1" spans="1:7">
      <c r="A25" s="93" t="s">
        <v>244</v>
      </c>
      <c r="B25" s="81" t="s">
        <v>245</v>
      </c>
      <c r="C25" s="94">
        <f t="shared" si="1"/>
        <v>0</v>
      </c>
      <c r="D25" s="94"/>
      <c r="E25" s="62"/>
      <c r="F25" s="58"/>
      <c r="G25" s="58"/>
    </row>
    <row r="26" customFormat="1" ht="23.25" customHeight="1" spans="1:7">
      <c r="A26" s="93" t="s">
        <v>244</v>
      </c>
      <c r="B26" s="81" t="s">
        <v>246</v>
      </c>
      <c r="C26" s="94">
        <f t="shared" si="1"/>
        <v>0</v>
      </c>
      <c r="D26" s="94"/>
      <c r="E26" s="62"/>
      <c r="F26" s="58"/>
      <c r="G26" s="58"/>
    </row>
    <row r="27" customFormat="1" ht="23.25" customHeight="1" spans="1:7">
      <c r="A27" s="93" t="s">
        <v>247</v>
      </c>
      <c r="B27" s="81" t="s">
        <v>248</v>
      </c>
      <c r="C27" s="94">
        <f t="shared" si="1"/>
        <v>0</v>
      </c>
      <c r="D27" s="94"/>
      <c r="E27" s="62"/>
      <c r="F27" s="58"/>
      <c r="G27" s="58"/>
    </row>
    <row r="28" customFormat="1" ht="23.25" customHeight="1" spans="1:7">
      <c r="A28" s="93" t="s">
        <v>249</v>
      </c>
      <c r="B28" s="81" t="s">
        <v>250</v>
      </c>
      <c r="C28" s="94">
        <f t="shared" si="1"/>
        <v>0</v>
      </c>
      <c r="D28" s="94"/>
      <c r="E28" s="62"/>
      <c r="F28" s="58"/>
      <c r="G28" s="58"/>
    </row>
    <row r="29" ht="23.25" customHeight="1" spans="1:7">
      <c r="A29" s="90" t="s">
        <v>251</v>
      </c>
      <c r="B29" s="78" t="s">
        <v>252</v>
      </c>
      <c r="C29" s="91">
        <v>0</v>
      </c>
      <c r="D29" s="91">
        <v>0</v>
      </c>
      <c r="E29" s="92"/>
    </row>
    <row r="30" ht="23.25" customHeight="1" spans="1:7">
      <c r="A30" s="93" t="s">
        <v>253</v>
      </c>
      <c r="B30" s="96" t="s">
        <v>254</v>
      </c>
      <c r="C30" s="94"/>
      <c r="D30" s="94"/>
      <c r="E30" s="92"/>
    </row>
    <row r="31" ht="23.25" customHeight="1" spans="1:7">
      <c r="A31" s="93" t="s">
        <v>255</v>
      </c>
      <c r="B31" s="81" t="s">
        <v>256</v>
      </c>
      <c r="C31" s="91">
        <v>0</v>
      </c>
      <c r="D31" s="91">
        <v>0</v>
      </c>
      <c r="E31" s="62"/>
    </row>
    <row r="33" ht="19.5" customHeight="1" spans="1:7">
      <c r="A33"/>
      <c r="B33"/>
      <c r="C33"/>
      <c r="D33"/>
      <c r="E33"/>
    </row>
    <row r="35" customHeight="1" spans="1:7">
      <c r="A35"/>
      <c r="B35"/>
      <c r="C35"/>
      <c r="D35"/>
      <c r="E35"/>
      <c r="F35"/>
      <c r="G35"/>
    </row>
    <row r="36" customHeight="1" spans="1:7">
      <c r="A36"/>
      <c r="B36"/>
      <c r="C36"/>
      <c r="D36"/>
      <c r="E36"/>
      <c r="F36"/>
      <c r="G36"/>
    </row>
  </sheetData>
  <sheetProtection formatCells="0" formatColumns="0" formatRows="0"/>
  <mergeCells count="3">
    <mergeCell ref="A2:E2"/>
    <mergeCell ref="A4:B4"/>
    <mergeCell ref="C4:E4"/>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scale="83" fitToHeight="100" orientation="portrait"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x02</Company>
  <Application>WPS Office 专业版</Application>
  <HeadingPairs>
    <vt:vector size="2" baseType="variant">
      <vt:variant>
        <vt:lpstr>工作表</vt:lpstr>
      </vt:variant>
      <vt:variant>
        <vt:i4>16</vt:i4>
      </vt:variant>
    </vt:vector>
  </HeadingPairs>
  <TitlesOfParts>
    <vt:vector size="16" baseType="lpstr">
      <vt:lpstr>目录</vt:lpstr>
      <vt:lpstr>封面</vt:lpstr>
      <vt:lpstr>表一，部门收支总体情况表</vt:lpstr>
      <vt:lpstr>表二、部门收入总体情况表</vt:lpstr>
      <vt:lpstr>表三、部门支出总体情况表</vt:lpstr>
      <vt:lpstr>表四、财政拨款收支总体情况表</vt:lpstr>
      <vt:lpstr>表五、财政拨款支出表</vt:lpstr>
      <vt:lpstr>表六、一般公共预算支出情况表</vt:lpstr>
      <vt:lpstr>表七、一般公共预算基本支出情况表</vt:lpstr>
      <vt:lpstr>表八、一般公共预算“三公”经费、会议费、培训费支出情况表</vt:lpstr>
      <vt:lpstr>表九、一般公共预算机关运行经费</vt:lpstr>
      <vt:lpstr>表十、政府性基金预算支出情况表</vt:lpstr>
      <vt:lpstr>表十一、部门管理转移支付表</vt:lpstr>
      <vt:lpstr>十二、国有资本经营预算支出情况表</vt:lpstr>
      <vt:lpstr>单位整体</vt:lpstr>
      <vt:lpstr>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cp:lastModifiedBy>
  <dcterms:created xsi:type="dcterms:W3CDTF">2018-01-17T04:55:00Z</dcterms:created>
  <cp:lastPrinted>2020-06-15T12:44:00Z</cp:lastPrinted>
  <dcterms:modified xsi:type="dcterms:W3CDTF">2026-03-19T02:07:16Z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1838642</vt:i4>
  </property>
  <property fmtid="{D5CDD505-2E9C-101B-9397-08002B2CF9AE}" pid="3" name="KSOProductBuildVer">
    <vt:lpwstr>2052-12.1.0.25225</vt:lpwstr>
  </property>
  <property fmtid="{D5CDD505-2E9C-101B-9397-08002B2CF9AE}" pid="4" name="ICV">
    <vt:lpwstr>23116FF783F6447093CAFC83D35C8690_13</vt:lpwstr>
  </property>
  <property fmtid="{D5CDD505-2E9C-101B-9397-08002B2CF9AE}" pid="5" name="CalculationRule">
    <vt:i4>0</vt:i4>
  </property>
</Properties>
</file>