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4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13" sheetId="15" r:id="rId15"/>
    <sheet name="14" sheetId="16" r:id="rId16"/>
    <sheet name="15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<sst xmlns="http://schemas.openxmlformats.org/spreadsheetml/2006/main" count="388" uniqueCount="298">
  <si>
    <t>单位代码：12622822439100876C</t>
  </si>
  <si>
    <t>单位名称：环县樊家川镇卫生院</t>
  </si>
  <si>
    <t>部门预算公开表</t>
  </si>
  <si>
    <t/>
  </si>
  <si>
    <t xml:space="preserve">编制日期：2026-03-16
</t>
  </si>
  <si>
    <t>部门领导：吴玉芳</t>
  </si>
  <si>
    <t>财务负责人：辛伟</t>
  </si>
  <si>
    <t>制表人：胡云云</t>
  </si>
  <si>
    <t>目录</t>
  </si>
  <si>
    <t>表  名</t>
  </si>
  <si>
    <t xml:space="preserve">备  注
</t>
  </si>
  <si>
    <t>（1）部门收支总体情况表</t>
  </si>
  <si>
    <t>（2）部门收入总体情况表</t>
  </si>
  <si>
    <t xml:space="preserve">财务预算口径
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</si>
  <si>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</si>
  <si>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</si>
  <si>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</si>
  <si>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</si>
  <si>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</si>
  <si>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</si>
  <si>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</si>
  <si>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</si>
  <si>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</si>
  <si>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</si>
  <si>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</si>
  <si>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</si>
  <si>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</si>
  <si>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（11）部门管理转移支付表</t>
  </si>
  <si>
    <t>（12）表十二、国有资本经营预算支出情况表</t>
  </si>
  <si>
    <t>（13）单位整体支出绩效目标表</t>
  </si>
  <si>
    <t>（14）项目支出绩效目标申报表（综合医改）</t>
  </si>
  <si>
    <t>（15）项目支出绩效目标申报表（医疗服务能力提升）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</si>
  <si>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</si>
  <si>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</si>
  <si>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</si>
  <si>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</si>
  <si>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</si>
  <si>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</si>
  <si>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</si>
  <si>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</si>
  <si>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</si>
  <si>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</si>
  <si>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</si>
  <si>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</si>
  <si>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</si>
  <si>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</si>
  <si>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</si>
  <si>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</si>
  <si>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</si>
  <si>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</si>
  <si>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</si>
  <si>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</si>
  <si>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</si>
  <si>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</si>
  <si>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</si>
  <si>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</si>
  <si>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</si>
  <si>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</si>
  <si>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</si>
  <si>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</si>
  <si>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</si>
  <si>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</si>
  <si>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</si>
  <si>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</si>
  <si>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</si>
  <si>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</si>
  <si>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</si>
  <si>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</si>
  <si>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</si>
  <si>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</si>
  <si>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</si>
  <si>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</si>
  <si>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</si>
  <si>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</si>
  <si>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</si>
  <si>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</si>
  <si>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</si>
  <si>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</si>
  <si>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</si>
  <si>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</si>
  <si>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</si>
  <si>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</si>
  <si>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</si>
  <si>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</si>
  <si>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单位收入总体情况表</t>
  </si>
  <si>
    <t xml:space="preserve">    经费拨款</t>
  </si>
  <si>
    <t xml:space="preserve">    行政事业性收费收入</t>
  </si>
  <si>
    <t xml:space="preserve">        本年收入合计</t>
  </si>
  <si>
    <t>十、上年结转</t>
  </si>
  <si>
    <t xml:space="preserve">    财政性资金结转</t>
  </si>
  <si>
    <t xml:space="preserve">        一般公共预算收入结转</t>
  </si>
  <si>
    <t>十一、上年结余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</si>
  <si>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</si>
  <si>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</si>
  <si>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</si>
  <si>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</si>
  <si>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</si>
  <si>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</si>
  <si>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单位支出总体情况表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</si>
  <si>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</si>
  <si>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</si>
  <si>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</si>
  <si>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</si>
  <si>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</si>
  <si>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</si>
  <si>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</si>
  <si>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</si>
  <si>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 xml:space="preserve">  财政事务</t>
  </si>
  <si>
    <t xml:space="preserve">    行政运行</t>
  </si>
  <si>
    <t xml:space="preserve">    一般行政管理事务</t>
  </si>
  <si>
    <t xml:space="preserve">    信息化建设</t>
  </si>
  <si>
    <t xml:space="preserve">    事业运行</t>
  </si>
  <si>
    <t xml:space="preserve">    其他财政事务支出</t>
  </si>
  <si>
    <t>社会保障和就业支出</t>
  </si>
  <si>
    <t>财政对其它社会保险基金的补助</t>
  </si>
  <si>
    <t xml:space="preserve">    工伤、失业保险</t>
  </si>
  <si>
    <t>行政事业养老支出</t>
  </si>
  <si>
    <t xml:space="preserve">    机关事业单位基本养老保险缴费支出</t>
  </si>
  <si>
    <t xml:space="preserve">    机关事业单位职业年金支出</t>
  </si>
  <si>
    <t xml:space="preserve">  抚恤</t>
  </si>
  <si>
    <t xml:space="preserve">    死亡抚恤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</si>
  <si>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</si>
  <si>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</si>
  <si>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</si>
  <si>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</si>
  <si>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行政单位医疗</t>
  </si>
  <si>
    <t xml:space="preserve">    生育保险</t>
  </si>
  <si>
    <t xml:space="preserve">  乡镇卫生院</t>
  </si>
  <si>
    <t xml:space="preserve">    在职人员工资</t>
  </si>
  <si>
    <t xml:space="preserve">    个人取暖费</t>
  </si>
  <si>
    <t xml:space="preserve">    其他公共卫生支出</t>
  </si>
  <si>
    <t>城乡社区支出</t>
  </si>
  <si>
    <t>农林水支出</t>
  </si>
  <si>
    <t xml:space="preserve">  农林水支出</t>
  </si>
  <si>
    <t xml:space="preserve">    其他节能环保支出</t>
  </si>
  <si>
    <t>住房保障支出</t>
  </si>
  <si>
    <t xml:space="preserve">  住房改革支出</t>
  </si>
  <si>
    <t xml:space="preserve">    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</si>
  <si>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</si>
  <si>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</si>
  <si>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</si>
  <si>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</si>
  <si>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</si>
  <si>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</si>
  <si>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</si>
  <si>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</si>
  <si>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</si>
  <si>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</si>
  <si>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</si>
  <si>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</si>
  <si>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</si>
  <si>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</si>
  <si>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</si>
  <si>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</si>
  <si>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</si>
  <si>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</si>
  <si>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</si>
  <si>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</si>
  <si>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</si>
  <si>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</si>
  <si>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</si>
  <si>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</si>
  <si>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</si>
  <si>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</si>
  <si>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</si>
  <si>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</si>
  <si>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</si>
  <si>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</si>
  <si>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</si>
  <si>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</si>
  <si>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</si>
  <si>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</si>
  <si>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</si>
  <si>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</si>
  <si>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</si>
  <si>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</si>
  <si>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</si>
  <si>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</si>
  <si>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</si>
  <si>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甘肃省庆阳市环县</t>
  </si>
  <si>
    <t>环县樊家川镇卫生院</t>
  </si>
  <si>
    <t>一般公共预算支出情况表</t>
  </si>
  <si>
    <t>科目编码</t>
  </si>
  <si>
    <t>科目名称</t>
  </si>
  <si>
    <t>201</t>
  </si>
  <si>
    <t xml:space="preserve"> 20129</t>
  </si>
  <si>
    <t>群众团体事务</t>
  </si>
  <si>
    <t xml:space="preserve">    2012999</t>
  </si>
  <si>
    <t xml:space="preserve">  其他群众团体事务支出</t>
  </si>
  <si>
    <t>208</t>
  </si>
  <si>
    <t>20827</t>
  </si>
  <si>
    <t xml:space="preserve">    2082703</t>
  </si>
  <si>
    <t xml:space="preserve">  工伤、失业保险</t>
  </si>
  <si>
    <t>20805</t>
  </si>
  <si>
    <t xml:space="preserve">    2080505</t>
  </si>
  <si>
    <t xml:space="preserve">    2080506</t>
  </si>
  <si>
    <t>20808</t>
  </si>
  <si>
    <t>抚恤</t>
  </si>
  <si>
    <t xml:space="preserve">    2080899</t>
  </si>
  <si>
    <t xml:space="preserve">  其他优抚支出</t>
  </si>
  <si>
    <t>210</t>
  </si>
  <si>
    <t xml:space="preserve">    2100302</t>
  </si>
  <si>
    <t xml:space="preserve">  乡镇卫生院  </t>
  </si>
  <si>
    <t xml:space="preserve">    210030299</t>
  </si>
  <si>
    <t xml:space="preserve">  其他基层医疗卫生机构支出</t>
  </si>
  <si>
    <t xml:space="preserve">    2100408</t>
  </si>
  <si>
    <t xml:space="preserve">  基本公共卫生服务</t>
  </si>
  <si>
    <t xml:space="preserve">    2100409</t>
  </si>
  <si>
    <t xml:space="preserve">  重大公共卫生服务</t>
  </si>
  <si>
    <t xml:space="preserve">    2100410</t>
  </si>
  <si>
    <t xml:space="preserve">  突发事件支出</t>
  </si>
  <si>
    <t xml:space="preserve">    2100601</t>
  </si>
  <si>
    <t xml:space="preserve">  中医（民族医)药专项</t>
  </si>
  <si>
    <t xml:space="preserve">    2100799</t>
  </si>
  <si>
    <t xml:space="preserve">  其他计划生育事务支出</t>
  </si>
  <si>
    <t xml:space="preserve">  21012</t>
  </si>
  <si>
    <t xml:space="preserve">    2101201</t>
  </si>
  <si>
    <t>213</t>
  </si>
  <si>
    <t xml:space="preserve"> 21305</t>
  </si>
  <si>
    <t xml:space="preserve"> 扶贫</t>
  </si>
  <si>
    <t xml:space="preserve">  2130501</t>
  </si>
  <si>
    <t xml:space="preserve">  扶贫工作运行</t>
  </si>
  <si>
    <t>221</t>
  </si>
  <si>
    <t xml:space="preserve">  22102</t>
  </si>
  <si>
    <t xml:space="preserve">    2210201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</si>
  <si>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</si>
  <si>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</si>
  <si>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</si>
  <si>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</si>
  <si>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</si>
  <si>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</si>
  <si>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</si>
  <si>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</si>
  <si>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在职人员工资</t>
  </si>
  <si>
    <t xml:space="preserve">  30108</t>
  </si>
  <si>
    <t xml:space="preserve">  机关事业单位基本养老保险缴费</t>
  </si>
  <si>
    <t xml:space="preserve">  30109</t>
  </si>
  <si>
    <t xml:space="preserve">  机关事业单位职业年金支出</t>
  </si>
  <si>
    <t>30110</t>
  </si>
  <si>
    <t xml:space="preserve">  机关事业单位基本医疗保险</t>
  </si>
  <si>
    <t>30112</t>
  </si>
  <si>
    <t xml:space="preserve">  机关事业单位生育、工伤、失业保险</t>
  </si>
  <si>
    <t xml:space="preserve">  30102</t>
  </si>
  <si>
    <t xml:space="preserve">  个人取暖费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</si>
  <si>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</si>
  <si>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</si>
  <si>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</si>
  <si>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</si>
  <si>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</si>
  <si>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</si>
  <si>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</si>
  <si>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</si>
  <si>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</si>
  <si>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</si>
  <si>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</si>
  <si>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</si>
  <si>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</si>
  <si>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</si>
  <si>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</si>
  <si>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</si>
  <si>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</si>
  <si>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</si>
  <si>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30216</t>
  </si>
  <si>
    <t xml:space="preserve">  培训费</t>
  </si>
  <si>
    <t xml:space="preserve">  30226</t>
  </si>
  <si>
    <t xml:space="preserve"> 劳务费</t>
  </si>
  <si>
    <t xml:space="preserve"> 救护车司机报酬</t>
  </si>
  <si>
    <t xml:space="preserve">  30228</t>
  </si>
  <si>
    <t xml:space="preserve">  工会经费</t>
  </si>
  <si>
    <t xml:space="preserve">  30229</t>
  </si>
  <si>
    <t xml:space="preserve">  福利费</t>
  </si>
  <si>
    <t>303</t>
  </si>
  <si>
    <t>对个人和家庭的补助</t>
  </si>
  <si>
    <t xml:space="preserve">  30301</t>
  </si>
  <si>
    <t>离退休人员工资</t>
  </si>
  <si>
    <t xml:space="preserve">  30304</t>
  </si>
  <si>
    <t xml:space="preserve">  抚恤金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</si>
  <si>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</si>
  <si>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</si>
  <si>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</si>
  <si>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</si>
  <si>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</si>
  <si>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</si>
  <si>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</si>
  <si>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</si>
  <si>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</si>
  <si>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</si>
  <si>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</si>
  <si>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</si>
  <si>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</si>
  <si>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</si>
  <si>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</si>
  <si>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</si>
  <si>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环县卫生健康局</t>
  </si>
  <si>
    <t xml:space="preserve">           环县樊家川镇卫生院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</si>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</sst>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#,##0.00;[Red]#,##0.00"/>
    <numFmt numFmtId="178" formatCode="0.00_ ;[Red]\-0.00\ "/>
    <numFmt numFmtId="179" formatCode="yyyy/mm/dd"/>
  </numFmts>
  <fonts count="44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sz val="9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name val="SimSun"/>
      <charset val="134"/>
    </font>
    <font>
      <b/>
      <sz val="9"/>
      <color indexed="8"/>
      <name val="宋体"/>
      <charset val="134"/>
      <scheme val="minor"/>
    </font>
    <font>
      <sz val="9"/>
      <name val="Hiragino Sans GB"/>
      <charset val="134"/>
    </font>
    <font>
      <b/>
      <sz val="10"/>
      <name val="SimSun"/>
      <charset val="134"/>
    </font>
    <font>
      <b/>
      <sz val="18"/>
      <color indexed="8"/>
      <name val="宋体"/>
      <charset val="134"/>
    </font>
    <font>
      <sz val="11"/>
      <color indexed="8"/>
      <name val="Calibri"/>
      <charset val="134"/>
    </font>
    <font>
      <sz val="9"/>
      <color indexed="8"/>
      <name val="Arial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1" fillId="0" borderId="0">
      <alignment vertical="center"/>
    </xf>
    <xf numFmtId="44" fontId="1" fillId="0" borderId="0">
      <alignment vertical="center"/>
    </xf>
    <xf numFmtId="9" fontId="1" fillId="0" borderId="0">
      <alignment vertical="center"/>
    </xf>
    <xf numFmtId="41" fontId="1" fillId="0" borderId="0">
      <alignment vertical="center"/>
    </xf>
    <xf numFmtId="42" fontId="1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1" fillId="3" borderId="15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16">
      <alignment vertical="center"/>
    </xf>
    <xf numFmtId="0" fontId="30" fillId="0" borderId="16">
      <alignment vertical="center"/>
    </xf>
    <xf numFmtId="0" fontId="31" fillId="0" borderId="17">
      <alignment vertical="center"/>
    </xf>
    <xf numFmtId="0" fontId="31" fillId="0" borderId="0">
      <alignment vertical="center"/>
    </xf>
    <xf numFmtId="0" fontId="32" fillId="4" borderId="18">
      <alignment vertical="center"/>
    </xf>
    <xf numFmtId="0" fontId="33" fillId="5" borderId="19">
      <alignment vertical="center"/>
    </xf>
    <xf numFmtId="0" fontId="34" fillId="5" borderId="18">
      <alignment vertical="center"/>
    </xf>
    <xf numFmtId="0" fontId="35" fillId="6" borderId="20">
      <alignment vertical="center"/>
    </xf>
    <xf numFmtId="0" fontId="36" fillId="0" borderId="21">
      <alignment vertical="center"/>
    </xf>
    <xf numFmtId="0" fontId="37" fillId="0" borderId="22">
      <alignment vertical="center"/>
    </xf>
    <xf numFmtId="0" fontId="38" fillId="7" borderId="0">
      <alignment vertical="center"/>
    </xf>
    <xf numFmtId="0" fontId="39" fillId="8" borderId="0">
      <alignment vertical="center"/>
    </xf>
    <xf numFmtId="0" fontId="40" fillId="9" borderId="0">
      <alignment vertical="center"/>
    </xf>
    <xf numFmtId="0" fontId="41" fillId="10" borderId="0">
      <alignment vertical="center"/>
    </xf>
    <xf numFmtId="0" fontId="42" fillId="11" borderId="0">
      <alignment vertical="center"/>
    </xf>
    <xf numFmtId="0" fontId="42" fillId="12" borderId="0">
      <alignment vertical="center"/>
    </xf>
    <xf numFmtId="0" fontId="41" fillId="13" borderId="0">
      <alignment vertical="center"/>
    </xf>
    <xf numFmtId="0" fontId="41" fillId="14" borderId="0">
      <alignment vertical="center"/>
    </xf>
    <xf numFmtId="0" fontId="42" fillId="15" borderId="0">
      <alignment vertical="center"/>
    </xf>
    <xf numFmtId="0" fontId="42" fillId="16" borderId="0">
      <alignment vertical="center"/>
    </xf>
    <xf numFmtId="0" fontId="41" fillId="17" borderId="0">
      <alignment vertical="center"/>
    </xf>
    <xf numFmtId="0" fontId="41" fillId="18" borderId="0">
      <alignment vertical="center"/>
    </xf>
    <xf numFmtId="0" fontId="42" fillId="19" borderId="0">
      <alignment vertical="center"/>
    </xf>
    <xf numFmtId="0" fontId="42" fillId="20" borderId="0">
      <alignment vertical="center"/>
    </xf>
    <xf numFmtId="0" fontId="41" fillId="21" borderId="0">
      <alignment vertical="center"/>
    </xf>
    <xf numFmtId="0" fontId="41" fillId="22" borderId="0">
      <alignment vertical="center"/>
    </xf>
    <xf numFmtId="0" fontId="42" fillId="23" borderId="0">
      <alignment vertical="center"/>
    </xf>
    <xf numFmtId="0" fontId="42" fillId="24" borderId="0">
      <alignment vertical="center"/>
    </xf>
    <xf numFmtId="0" fontId="41" fillId="25" borderId="0">
      <alignment vertical="center"/>
    </xf>
    <xf numFmtId="0" fontId="41" fillId="26" borderId="0">
      <alignment vertical="center"/>
    </xf>
    <xf numFmtId="0" fontId="42" fillId="27" borderId="0">
      <alignment vertical="center"/>
    </xf>
    <xf numFmtId="0" fontId="42" fillId="28" borderId="0">
      <alignment vertical="center"/>
    </xf>
    <xf numFmtId="0" fontId="41" fillId="29" borderId="0">
      <alignment vertical="center"/>
    </xf>
    <xf numFmtId="0" fontId="41" fillId="30" borderId="0">
      <alignment vertical="center"/>
    </xf>
    <xf numFmtId="0" fontId="42" fillId="31" borderId="0">
      <alignment vertical="center"/>
    </xf>
    <xf numFmtId="0" fontId="42" fillId="32" borderId="0">
      <alignment vertical="center"/>
    </xf>
    <xf numFmtId="0" fontId="41" fillId="33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</cellStyleXfs>
  <cellXfs count="114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Alignme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vertical="center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4" fontId="5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0" fillId="0" borderId="5" xfId="0" applyBorder="1" applyAlignment="1"/>
    <xf numFmtId="0" fontId="0" fillId="0" borderId="1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2" xfId="0" applyBorder="1" applyAlignment="1"/>
    <xf numFmtId="0" fontId="0" fillId="0" borderId="8" xfId="0" applyBorder="1" applyAlignment="1"/>
    <xf numFmtId="0" fontId="0" fillId="0" borderId="9" xfId="0" applyBorder="1" applyAlignment="1"/>
    <xf numFmtId="4" fontId="5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9" fontId="7" fillId="0" borderId="4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0" fillId="0" borderId="4" xfId="0" applyBorder="1" applyAlignment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176" fontId="7" fillId="0" borderId="4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9" fontId="6" fillId="0" borderId="4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76" fontId="6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0" fillId="0" borderId="10" xfId="0" applyBorder="1" applyAlignment="1"/>
    <xf numFmtId="0" fontId="0" fillId="0" borderId="11" xfId="0" applyBorder="1" applyAlignment="1"/>
    <xf numFmtId="0" fontId="5" fillId="2" borderId="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7" fillId="0" borderId="4" xfId="54" applyNumberFormat="1" applyFont="1" applyBorder="1" applyAlignment="1">
      <alignment horizontal="left" vertical="center"/>
    </xf>
    <xf numFmtId="49" fontId="7" fillId="0" borderId="4" xfId="53" applyNumberFormat="1" applyFont="1" applyBorder="1" applyAlignment="1">
      <alignment horizontal="left" vertical="center"/>
    </xf>
    <xf numFmtId="49" fontId="6" fillId="0" borderId="4" xfId="54" applyNumberFormat="1" applyFont="1" applyBorder="1" applyAlignment="1">
      <alignment horizontal="left" vertical="center"/>
    </xf>
    <xf numFmtId="49" fontId="6" fillId="0" borderId="4" xfId="53" applyNumberFormat="1" applyFont="1" applyBorder="1" applyAlignment="1">
      <alignment horizontal="left" vertical="center"/>
    </xf>
    <xf numFmtId="49" fontId="7" fillId="0" borderId="4" xfId="55" applyNumberFormat="1" applyFont="1" applyBorder="1" applyAlignment="1">
      <alignment horizontal="left" vertical="center"/>
    </xf>
    <xf numFmtId="49" fontId="7" fillId="0" borderId="4" xfId="52" applyNumberFormat="1" applyFont="1" applyBorder="1" applyAlignment="1">
      <alignment horizontal="left" vertical="center"/>
    </xf>
    <xf numFmtId="49" fontId="6" fillId="0" borderId="4" xfId="55" applyNumberFormat="1" applyFont="1" applyBorder="1" applyAlignment="1">
      <alignment horizontal="left" vertical="center"/>
    </xf>
    <xf numFmtId="49" fontId="9" fillId="0" borderId="4" xfId="0" applyNumberFormat="1" applyFont="1" applyBorder="1" applyAlignment="1">
      <alignment horizontal="left" vertical="center"/>
    </xf>
    <xf numFmtId="49" fontId="7" fillId="0" borderId="13" xfId="0" applyNumberFormat="1" applyFont="1" applyBorder="1" applyAlignment="1">
      <alignment horizontal="left" vertical="center"/>
    </xf>
    <xf numFmtId="49" fontId="10" fillId="0" borderId="4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center" wrapText="1"/>
    </xf>
    <xf numFmtId="177" fontId="12" fillId="0" borderId="4" xfId="0" applyNumberFormat="1" applyFont="1" applyBorder="1" applyAlignment="1">
      <alignment horizontal="right" vertical="center" wrapText="1"/>
    </xf>
    <xf numFmtId="4" fontId="12" fillId="0" borderId="4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vertical="center" wrapText="1"/>
    </xf>
    <xf numFmtId="177" fontId="7" fillId="0" borderId="4" xfId="0" applyNumberFormat="1" applyFont="1" applyBorder="1" applyAlignment="1">
      <alignment horizontal="right" vertical="center" wrapText="1"/>
    </xf>
    <xf numFmtId="0" fontId="5" fillId="0" borderId="12" xfId="0" applyFont="1" applyBorder="1" applyAlignment="1">
      <alignment horizontal="center" vertical="center" wrapText="1"/>
    </xf>
    <xf numFmtId="177" fontId="6" fillId="0" borderId="14" xfId="0" applyNumberFormat="1" applyFont="1" applyBorder="1" applyAlignment="1">
      <alignment horizontal="right" vertical="center" wrapText="1"/>
    </xf>
    <xf numFmtId="177" fontId="6" fillId="0" borderId="4" xfId="0" applyNumberFormat="1" applyFont="1" applyBorder="1" applyAlignment="1">
      <alignment horizontal="right" vertical="center" wrapText="1"/>
    </xf>
    <xf numFmtId="176" fontId="6" fillId="0" borderId="4" xfId="0" applyNumberFormat="1" applyFont="1" applyBorder="1" applyAlignment="1">
      <alignment horizontal="right" vertical="center" wrapText="1"/>
    </xf>
    <xf numFmtId="4" fontId="13" fillId="0" borderId="12" xfId="0" applyNumberFormat="1" applyFont="1" applyBorder="1" applyAlignment="1">
      <alignment horizontal="right" vertical="center" wrapText="1"/>
    </xf>
    <xf numFmtId="176" fontId="6" fillId="0" borderId="4" xfId="49" applyNumberFormat="1" applyFont="1" applyBorder="1" applyAlignment="1">
      <alignment vertical="center" wrapText="1"/>
    </xf>
    <xf numFmtId="4" fontId="13" fillId="0" borderId="4" xfId="0" applyNumberFormat="1" applyFont="1" applyBorder="1" applyAlignment="1">
      <alignment horizontal="right" vertical="center" wrapText="1"/>
    </xf>
    <xf numFmtId="4" fontId="5" fillId="0" borderId="12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5" fillId="0" borderId="0" xfId="5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6" fillId="0" borderId="0" xfId="0" applyFont="1" applyAlignment="1"/>
    <xf numFmtId="0" fontId="16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178" fontId="6" fillId="0" borderId="4" xfId="51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4" xfId="49" applyNumberFormat="1" applyFont="1" applyBorder="1" applyAlignment="1">
      <alignment horizontal="center" vertical="center"/>
    </xf>
    <xf numFmtId="4" fontId="7" fillId="0" borderId="4" xfId="49" applyNumberFormat="1" applyFont="1" applyBorder="1" applyAlignment="1">
      <alignment horizontal="center" vertical="center" wrapText="1"/>
    </xf>
    <xf numFmtId="176" fontId="7" fillId="0" borderId="4" xfId="49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/>
    <xf numFmtId="176" fontId="6" fillId="0" borderId="4" xfId="49" applyNumberFormat="1" applyFont="1" applyBorder="1" applyAlignment="1">
      <alignment horizontal="right" vertical="center"/>
    </xf>
    <xf numFmtId="176" fontId="17" fillId="0" borderId="4" xfId="49" applyNumberFormat="1" applyFont="1" applyBorder="1" applyAlignment="1">
      <alignment horizontal="right" vertical="center"/>
    </xf>
    <xf numFmtId="4" fontId="6" fillId="0" borderId="4" xfId="49" applyNumberFormat="1" applyFont="1" applyBorder="1" applyAlignment="1">
      <alignment horizontal="right" vertical="center" wrapText="1"/>
    </xf>
    <xf numFmtId="176" fontId="6" fillId="0" borderId="4" xfId="49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4" fontId="13" fillId="0" borderId="3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vertical="center" wrapText="1"/>
    </xf>
    <xf numFmtId="4" fontId="5" fillId="0" borderId="4" xfId="0" applyNumberFormat="1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79" fontId="21" fillId="0" borderId="0" xfId="0" applyNumberFormat="1" applyFont="1" applyAlignment="1">
      <alignment vertical="center" wrapText="1"/>
    </xf>
    <xf numFmtId="0" fontId="23" fillId="0" borderId="0" xfId="0" applyFont="1" applyAlignment="1">
      <alignment horizontal="lef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  <cellStyle name="常规 6" xfId="53"/>
    <cellStyle name="常规 7" xfId="54"/>
    <cellStyle name="常规 8" xfId="55"/>
    <cellStyle name="常规_分单位下达表预算表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I15" sqref="I15"/>
    </sheetView>
  </sheetViews>
  <sheetFormatPr defaultColWidth="10" defaultRowHeight="13.5"/>
  <cols>
    <col min="1" max="1" width="2.5" style="3" customWidth="1"/>
    <col min="2" max="2" width="14.125" style="3" customWidth="1"/>
    <col min="3" max="4" width="9.75833333333333" style="3" customWidth="1"/>
    <col min="5" max="5" width="14.875" style="3" customWidth="1"/>
    <col min="6" max="6" width="11.375" style="3" customWidth="1"/>
    <col min="7" max="7" width="11.5" style="3" customWidth="1"/>
    <col min="8" max="8" width="9.75833333333333" style="3" customWidth="1"/>
    <col min="9" max="9" width="17.7583333333333" style="3" customWidth="1"/>
    <col min="10" max="11" width="9.75833333333333" style="3" customWidth="1"/>
  </cols>
  <sheetData>
    <row r="1" ht="16.35" customHeight="1" spans="1:1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ht="16.35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ht="26.1" customHeight="1" spans="1:11">
      <c r="A3" s="64"/>
      <c r="B3" s="109" t="s">
        <v>0</v>
      </c>
      <c r="E3" s="109"/>
      <c r="F3" s="64"/>
      <c r="G3" s="64"/>
      <c r="H3" s="64"/>
      <c r="I3" s="64"/>
      <c r="J3" s="64"/>
      <c r="K3" s="64"/>
    </row>
    <row r="4" ht="26.1" customHeight="1" spans="1:11">
      <c r="A4" s="64"/>
      <c r="B4" s="109" t="s">
        <v>1</v>
      </c>
      <c r="F4" s="64"/>
      <c r="G4" s="64"/>
      <c r="H4" s="64"/>
      <c r="I4" s="64"/>
      <c r="J4" s="64"/>
      <c r="K4" s="64"/>
    </row>
    <row r="5" ht="16.35" customHeight="1" spans="1:11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ht="89.85" customHeight="1" spans="1:11">
      <c r="A6" s="4"/>
      <c r="B6" s="110" t="s">
        <v>2</v>
      </c>
    </row>
    <row r="7" ht="26.1" customHeight="1" spans="1:11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ht="26.1" customHeight="1" spans="1:11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</row>
    <row r="9" ht="26.1" customHeight="1" spans="1:11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ht="26.1" customHeight="1" spans="1:11">
      <c r="A10" s="64"/>
      <c r="B10" s="109" t="s">
        <v>3</v>
      </c>
      <c r="C10" s="109"/>
      <c r="D10" s="109"/>
      <c r="E10" s="109"/>
      <c r="F10" s="111" t="s">
        <v>4</v>
      </c>
      <c r="I10" s="112"/>
      <c r="J10" s="109"/>
      <c r="K10" s="64"/>
    </row>
    <row r="11" ht="26.1" customHeight="1" spans="1:11">
      <c r="A11" s="64"/>
      <c r="B11" s="109"/>
      <c r="C11" s="109"/>
      <c r="D11" s="109"/>
      <c r="E11" s="109"/>
      <c r="F11" s="109"/>
      <c r="G11" s="109"/>
      <c r="H11" s="109"/>
      <c r="I11" s="109"/>
      <c r="J11" s="109"/>
      <c r="K11" s="64"/>
    </row>
    <row r="12" ht="26.1" customHeight="1" spans="1:11">
      <c r="A12" s="64"/>
      <c r="B12" s="113" t="s">
        <v>5</v>
      </c>
      <c r="E12" s="113" t="s">
        <v>6</v>
      </c>
      <c r="H12" s="113" t="s">
        <v>7</v>
      </c>
      <c r="J12" s="109"/>
      <c r="K12" s="64"/>
    </row>
    <row r="13" ht="16.35" customHeight="1" spans="1:11">
      <c r="A13" s="4"/>
      <c r="B13" s="4"/>
      <c r="C13" s="4" t="s">
        <v>3</v>
      </c>
      <c r="D13" s="4"/>
      <c r="E13" s="4"/>
      <c r="F13" s="4"/>
      <c r="G13" s="4"/>
      <c r="H13" s="4"/>
      <c r="I13" s="4"/>
      <c r="J13" s="4"/>
      <c r="K13" s="4"/>
    </row>
    <row r="14" ht="16.35" customHeight="1" spans="1:1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ht="16.35" customHeight="1" spans="1:1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mergeCells count="7">
    <mergeCell ref="B3:D3"/>
    <mergeCell ref="B4:E4"/>
    <mergeCell ref="B6:K6"/>
    <mergeCell ref="F10:H10"/>
    <mergeCell ref="B12:D12"/>
    <mergeCell ref="E12:G12"/>
    <mergeCell ref="H12:I12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B12" sqref="B12"/>
    </sheetView>
  </sheetViews>
  <sheetFormatPr defaultColWidth="10" defaultRowHeight="13.5" outlineLevelCol="7"/>
  <cols>
    <col min="1" max="1" width="50.7583333333333" style="3" customWidth="1"/>
    <col min="2" max="2" width="9.75833333333333" style="3" customWidth="1"/>
    <col min="3" max="3" width="12.875" style="3" customWidth="1"/>
    <col min="4" max="7" width="9.75833333333333" style="3" customWidth="1"/>
    <col min="8" max="8" width="27.125" style="3" customWidth="1"/>
  </cols>
  <sheetData>
    <row r="1" ht="16.35" customHeight="1" spans="1:8">
      <c r="A1" s="4"/>
      <c r="B1" s="4"/>
      <c r="C1" s="4"/>
      <c r="D1" s="4"/>
      <c r="E1" s="4"/>
      <c r="F1" s="4"/>
      <c r="G1" s="4"/>
      <c r="H1" s="4"/>
    </row>
    <row r="2" ht="26.1" customHeight="1" spans="1:8">
      <c r="A2" s="5" t="s">
        <v>277</v>
      </c>
    </row>
    <row r="3" ht="26.1" customHeight="1" spans="1:8">
      <c r="A3" s="4"/>
      <c r="B3" s="4"/>
      <c r="C3" s="4"/>
      <c r="D3" s="4"/>
      <c r="E3" s="4"/>
      <c r="F3" s="4"/>
      <c r="G3" s="4"/>
      <c r="H3" s="6" t="s">
        <v>33</v>
      </c>
    </row>
    <row r="4" ht="26.1" customHeight="1" spans="1:8">
      <c r="A4" s="7" t="s">
        <v>175</v>
      </c>
      <c r="B4" s="13" t="s">
        <v>278</v>
      </c>
      <c r="C4" s="23"/>
      <c r="D4" s="23"/>
      <c r="E4" s="23"/>
      <c r="F4" s="24"/>
      <c r="G4" s="13" t="s">
        <v>279</v>
      </c>
      <c r="H4" s="8" t="s">
        <v>280</v>
      </c>
    </row>
    <row r="5" ht="26.1" customHeight="1" spans="1:8">
      <c r="A5" s="25"/>
      <c r="B5" s="13" t="s">
        <v>105</v>
      </c>
      <c r="C5" s="13" t="s">
        <v>281</v>
      </c>
      <c r="D5" s="13" t="s">
        <v>282</v>
      </c>
      <c r="E5" s="13" t="s">
        <v>283</v>
      </c>
      <c r="F5" s="24"/>
      <c r="G5" s="26"/>
      <c r="H5" s="27"/>
    </row>
    <row r="6" ht="26.1" customHeight="1" spans="1:8">
      <c r="A6" s="28"/>
      <c r="B6" s="29"/>
      <c r="C6" s="29"/>
      <c r="D6" s="29"/>
      <c r="E6" s="13" t="s">
        <v>284</v>
      </c>
      <c r="F6" s="13" t="s">
        <v>285</v>
      </c>
      <c r="G6" s="29"/>
      <c r="H6" s="27"/>
    </row>
    <row r="7" ht="26.1" customHeight="1" spans="1:8">
      <c r="A7" s="9" t="s">
        <v>105</v>
      </c>
      <c r="B7" s="30"/>
      <c r="C7" s="30"/>
      <c r="D7" s="30"/>
      <c r="E7" s="30"/>
      <c r="F7" s="30"/>
      <c r="G7" s="30"/>
      <c r="H7" s="31"/>
    </row>
    <row r="8" ht="26.1" customHeight="1" spans="1:8">
      <c r="A8" s="32" t="s">
        <v>179</v>
      </c>
      <c r="B8" s="30"/>
      <c r="C8" s="30"/>
      <c r="D8" s="30"/>
      <c r="E8" s="30"/>
      <c r="F8" s="30"/>
      <c r="G8" s="30"/>
      <c r="H8" s="31"/>
    </row>
    <row r="9" ht="26.1" customHeight="1" spans="1:8">
      <c r="A9" s="15" t="s">
        <v>180</v>
      </c>
      <c r="B9" s="16"/>
      <c r="C9" s="16"/>
      <c r="D9" s="16"/>
      <c r="E9" s="16"/>
      <c r="F9" s="16"/>
      <c r="G9" s="16"/>
      <c r="H9" s="17"/>
    </row>
    <row r="10" ht="16.35" customHeight="1"/>
    <row r="11" ht="16.35" customHeight="1" spans="1:8">
      <c r="A11" s="4" t="s">
        <v>83</v>
      </c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E5" sqref="E5"/>
    </sheetView>
  </sheetViews>
  <sheetFormatPr defaultColWidth="10" defaultRowHeight="13.5" outlineLevelCol="5"/>
  <cols>
    <col min="1" max="1" width="9.75833333333333" style="3" customWidth="1"/>
    <col min="2" max="2" width="23.625" style="3" customWidth="1"/>
    <col min="3" max="3" width="21.7583333333333" style="3" customWidth="1"/>
    <col min="4" max="4" width="21.2583333333333" style="3" customWidth="1"/>
    <col min="5" max="5" width="17.875" style="3" customWidth="1"/>
    <col min="6" max="6" width="9.75833333333333" style="3" customWidth="1"/>
  </cols>
  <sheetData>
    <row r="1" ht="16.35" customHeight="1" spans="1:6">
      <c r="A1" s="4"/>
      <c r="B1" s="4"/>
      <c r="C1" s="4"/>
      <c r="D1" s="4"/>
      <c r="E1" s="4"/>
      <c r="F1" s="4"/>
    </row>
    <row r="2" ht="26.1" customHeight="1" spans="1:6">
      <c r="A2" s="5" t="s">
        <v>286</v>
      </c>
      <c r="F2" s="4"/>
    </row>
    <row r="3" ht="26.1" customHeight="1" spans="1:6">
      <c r="A3" s="4"/>
      <c r="B3" s="4"/>
      <c r="C3" s="4"/>
      <c r="D3" s="4"/>
      <c r="E3" s="4" t="s">
        <v>33</v>
      </c>
      <c r="F3" s="4"/>
    </row>
    <row r="4" ht="26.1" customHeight="1" spans="1:6">
      <c r="A4" s="7" t="s">
        <v>287</v>
      </c>
      <c r="B4" s="13" t="s">
        <v>36</v>
      </c>
      <c r="C4" s="13" t="s">
        <v>105</v>
      </c>
      <c r="D4" s="13" t="s">
        <v>101</v>
      </c>
      <c r="E4" s="8" t="s">
        <v>102</v>
      </c>
      <c r="F4" s="4"/>
    </row>
    <row r="5" ht="26.1" customHeight="1" spans="1:6">
      <c r="A5" s="7" t="s">
        <v>104</v>
      </c>
      <c r="B5" s="13" t="s">
        <v>104</v>
      </c>
      <c r="C5" s="13">
        <v>1</v>
      </c>
      <c r="D5" s="13">
        <v>2</v>
      </c>
      <c r="E5" s="8">
        <v>3</v>
      </c>
      <c r="F5" s="4"/>
    </row>
    <row r="6" ht="26.1" customHeight="1" spans="1:6">
      <c r="A6" s="18">
        <v>1</v>
      </c>
      <c r="B6" s="19" t="s">
        <v>105</v>
      </c>
      <c r="C6" s="20"/>
      <c r="D6" s="20"/>
      <c r="E6" s="10"/>
      <c r="F6" s="4"/>
    </row>
    <row r="7" ht="26.1" customHeight="1" spans="1:6">
      <c r="A7" s="7">
        <v>2</v>
      </c>
      <c r="B7" s="21"/>
      <c r="C7" s="22"/>
      <c r="D7" s="22"/>
      <c r="E7" s="12"/>
      <c r="F7" s="4"/>
    </row>
    <row r="8" ht="16.35" customHeight="1"/>
    <row r="9" ht="16.35" customHeight="1" spans="1:6">
      <c r="A9" s="4" t="s">
        <v>83</v>
      </c>
    </row>
  </sheetData>
  <mergeCells count="2">
    <mergeCell ref="A2:E2"/>
    <mergeCell ref="A9:E9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5" sqref="B5"/>
    </sheetView>
  </sheetViews>
  <sheetFormatPr defaultColWidth="10" defaultRowHeight="13.5" outlineLevelRow="6" outlineLevelCol="1"/>
  <cols>
    <col min="1" max="1" width="72.2583333333333" style="3" customWidth="1"/>
    <col min="2" max="2" width="23.875" style="3" customWidth="1"/>
  </cols>
  <sheetData>
    <row r="1" ht="16.35" customHeight="1" spans="1:2">
      <c r="A1" s="4"/>
      <c r="B1" s="4"/>
    </row>
    <row r="2" ht="26.1" customHeight="1" spans="1:2">
      <c r="A2" s="5" t="s">
        <v>288</v>
      </c>
    </row>
    <row r="3" ht="26.1" customHeight="1" spans="1:2">
      <c r="A3" s="4"/>
      <c r="B3" s="6" t="s">
        <v>33</v>
      </c>
    </row>
    <row r="4" ht="26.1" customHeight="1" spans="1:2">
      <c r="A4" s="7" t="s">
        <v>36</v>
      </c>
      <c r="B4" s="8" t="s">
        <v>37</v>
      </c>
    </row>
    <row r="5" ht="26.1" customHeight="1" spans="1:2">
      <c r="A5" s="11"/>
      <c r="B5" s="17"/>
    </row>
    <row r="6" ht="16.35" customHeight="1"/>
    <row r="7" ht="16.35" customHeight="1" spans="1:2">
      <c r="A7" s="4" t="s">
        <v>83</v>
      </c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E21" sqref="E21"/>
    </sheetView>
  </sheetViews>
  <sheetFormatPr defaultColWidth="10" defaultRowHeight="13.5" outlineLevelCol="4"/>
  <cols>
    <col min="1" max="1" width="25.125" style="3" customWidth="1"/>
    <col min="2" max="2" width="18.2583333333333" style="3" customWidth="1"/>
    <col min="3" max="3" width="20.2583333333333" style="3" customWidth="1"/>
    <col min="4" max="4" width="24.2583333333333" style="3" customWidth="1"/>
    <col min="5" max="5" width="29.375" style="3" customWidth="1"/>
  </cols>
  <sheetData>
    <row r="1" ht="16.35" customHeight="1" spans="1:5">
      <c r="A1" s="4"/>
      <c r="B1" s="4"/>
      <c r="C1" s="4"/>
      <c r="D1" s="4"/>
      <c r="E1" s="4"/>
    </row>
    <row r="2" ht="26.1" customHeight="1" spans="1:5">
      <c r="A2" s="5" t="s">
        <v>289</v>
      </c>
    </row>
    <row r="3" ht="26.1" customHeight="1" spans="1:5">
      <c r="A3" s="4"/>
      <c r="B3" s="4"/>
      <c r="C3" s="4"/>
      <c r="D3" s="4"/>
      <c r="E3" s="6" t="s">
        <v>33</v>
      </c>
    </row>
    <row r="4" ht="26.1" customHeight="1" spans="1:5">
      <c r="A4" s="7" t="s">
        <v>175</v>
      </c>
      <c r="B4" s="13" t="s">
        <v>105</v>
      </c>
      <c r="C4" s="13" t="s">
        <v>290</v>
      </c>
      <c r="D4" s="13" t="s">
        <v>291</v>
      </c>
      <c r="E4" s="8" t="s">
        <v>292</v>
      </c>
    </row>
    <row r="5" ht="26.1" customHeight="1" spans="1:5">
      <c r="A5" s="14" t="s">
        <v>293</v>
      </c>
      <c r="B5" s="13">
        <v>1</v>
      </c>
      <c r="C5" s="13">
        <v>2</v>
      </c>
      <c r="D5" s="13">
        <v>3</v>
      </c>
      <c r="E5" s="8">
        <v>4</v>
      </c>
    </row>
    <row r="6" ht="26.1" customHeight="1" spans="1:5">
      <c r="A6" s="15" t="s">
        <v>294</v>
      </c>
      <c r="B6" s="13"/>
      <c r="C6" s="13"/>
      <c r="D6" s="13"/>
      <c r="E6" s="8"/>
    </row>
    <row r="7" ht="26.1" customHeight="1" spans="1:5">
      <c r="A7" s="11"/>
      <c r="B7" s="16"/>
      <c r="C7" s="16"/>
      <c r="D7" s="16"/>
      <c r="E7" s="17"/>
    </row>
    <row r="8" ht="16.35" customHeight="1"/>
    <row r="9" ht="16.35" customHeight="1" spans="1:5">
      <c r="A9" s="4" t="s">
        <v>83</v>
      </c>
    </row>
  </sheetData>
  <mergeCells count="2">
    <mergeCell ref="A2:E2"/>
    <mergeCell ref="A9:D9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30" sqref="A30"/>
    </sheetView>
  </sheetViews>
  <sheetFormatPr defaultColWidth="10" defaultRowHeight="13.5" outlineLevelCol="1"/>
  <cols>
    <col min="1" max="1" width="63.875" style="3" customWidth="1"/>
    <col min="2" max="2" width="21.125" style="3" customWidth="1"/>
  </cols>
  <sheetData>
    <row r="1" ht="16.35" customHeight="1" spans="1:2">
      <c r="A1" s="4"/>
    </row>
    <row r="2" ht="26.1" customHeight="1" spans="1:2">
      <c r="A2" s="5" t="s">
        <v>295</v>
      </c>
    </row>
    <row r="3" ht="26.1" customHeight="1" spans="1:2">
      <c r="A3" s="6" t="s">
        <v>296</v>
      </c>
    </row>
    <row r="4" ht="26.1" customHeight="1" spans="1:2">
      <c r="A4" s="7" t="s">
        <v>36</v>
      </c>
      <c r="B4" s="8" t="s">
        <v>37</v>
      </c>
    </row>
    <row r="5" ht="26.1" customHeight="1" spans="1:2">
      <c r="A5" s="7" t="s">
        <v>104</v>
      </c>
      <c r="B5" s="8">
        <v>1</v>
      </c>
    </row>
    <row r="6" ht="26.1" customHeight="1" spans="1:2">
      <c r="A6" s="9" t="s">
        <v>297</v>
      </c>
      <c r="B6" s="10">
        <v>0</v>
      </c>
    </row>
    <row r="7" ht="26.1" customHeight="1" spans="1:2">
      <c r="A7" s="9"/>
      <c r="B7" s="10">
        <v>0</v>
      </c>
    </row>
    <row r="8" ht="26.1" customHeight="1" spans="1:2">
      <c r="A8" s="11"/>
      <c r="B8" s="12">
        <v>0</v>
      </c>
    </row>
    <row r="9" ht="16.35" customHeight="1"/>
    <row r="10" ht="16.35" customHeight="1" spans="1:2">
      <c r="A10" s="4" t="s">
        <v>83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"/>
  <sheetViews>
    <sheetView tabSelected="1" workbookViewId="0">
      <selection activeCell="A1" sqref="$A1:$XFD1048576"/>
    </sheetView>
  </sheetViews>
  <sheetFormatPr defaultColWidth="9" defaultRowHeight="15.75"/>
  <cols>
    <col min="1" max="16384" width="9" style="2"/>
  </cols>
  <sheetData/>
  <pageMargins left="0.75" right="0.75" top="1" bottom="1" header="0.5" footer="0.5"/>
  <pageSetup paperSize="9" scale="34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"/>
  <sheetViews>
    <sheetView topLeftCell="A6" workbookViewId="0">
      <selection activeCell="A6" sqref="$A1:$XFD1048576"/>
    </sheetView>
  </sheetViews>
  <sheetFormatPr defaultColWidth="9" defaultRowHeight="13.5"/>
  <cols>
    <col min="1" max="16384" width="9" style="1"/>
  </cols>
  <sheetData/>
  <pageMargins left="0.75" right="0.75" top="1" bottom="1" header="0.5" footer="0.5"/>
  <pageSetup paperSize="9" scale="68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cols>
    <col min="1" max="16384" width="9" style="1"/>
  </cols>
  <sheetData/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opLeftCell="A7" workbookViewId="0">
      <selection activeCell="E20" sqref="E20"/>
    </sheetView>
  </sheetViews>
  <sheetFormatPr defaultColWidth="10" defaultRowHeight="13.5" outlineLevelCol="2"/>
  <cols>
    <col min="1" max="1" width="5" style="3" customWidth="1"/>
    <col min="2" max="2" width="56.375" style="3" customWidth="1"/>
    <col min="3" max="3" width="40.125" style="3" customWidth="1"/>
  </cols>
  <sheetData>
    <row r="1" ht="40.5" customHeight="1" spans="1:3">
      <c r="A1" s="4"/>
      <c r="B1" s="4"/>
    </row>
    <row r="2" ht="32.65" customHeight="1" spans="1:3">
      <c r="A2" s="4"/>
      <c r="B2" s="5" t="s">
        <v>8</v>
      </c>
    </row>
    <row r="3" ht="33.6" customHeight="1" spans="1:3">
      <c r="A3" s="103"/>
      <c r="B3" s="104" t="s">
        <v>9</v>
      </c>
      <c r="C3" s="105" t="s">
        <v>10</v>
      </c>
    </row>
    <row r="4" ht="32.65" customHeight="1" spans="1:3">
      <c r="A4" s="106"/>
      <c r="B4" s="107" t="s">
        <v>11</v>
      </c>
      <c r="C4" s="108" t="s">
        <v>3</v>
      </c>
    </row>
    <row r="5" ht="32.65" customHeight="1" spans="1:3">
      <c r="A5" s="106"/>
      <c r="B5" s="107" t="s">
        <v>12</v>
      </c>
      <c r="C5" s="108" t="s">
        <v>13</v>
      </c>
    </row>
    <row r="6" ht="32.65" customHeight="1" spans="1:3">
      <c r="A6" s="106"/>
      <c r="B6" s="107" t="s">
        <v>14</v>
      </c>
      <c r="C6" s="108" t="s">
        <v>15</v>
      </c>
    </row>
    <row r="7" ht="32.65" customHeight="1" spans="1:3">
      <c r="A7" s="106"/>
      <c r="B7" s="107" t="s">
        <v>16</v>
      </c>
      <c r="C7" s="108"/>
    </row>
    <row r="8" ht="32.65" customHeight="1" spans="1:3">
      <c r="A8" s="106"/>
      <c r="B8" s="107" t="s">
        <v>17</v>
      </c>
      <c r="C8" s="108" t="s">
        <v>18</v>
      </c>
    </row>
    <row r="9" ht="32.65" customHeight="1" spans="1:3">
      <c r="A9" s="106"/>
      <c r="B9" s="107" t="s">
        <v>19</v>
      </c>
      <c r="C9" s="108" t="s">
        <v>20</v>
      </c>
    </row>
    <row r="10" ht="32.65" customHeight="1" spans="1:3">
      <c r="A10" s="106"/>
      <c r="B10" s="107" t="s">
        <v>21</v>
      </c>
      <c r="C10" s="108" t="s">
        <v>22</v>
      </c>
    </row>
    <row r="11" ht="32.65" customHeight="1" spans="1:3">
      <c r="A11" s="106"/>
      <c r="B11" s="107" t="s">
        <v>23</v>
      </c>
      <c r="C11" s="108" t="s">
        <v>24</v>
      </c>
    </row>
    <row r="12" ht="32.65" customHeight="1" spans="1:3">
      <c r="A12" s="106"/>
      <c r="B12" s="107" t="s">
        <v>25</v>
      </c>
      <c r="C12" s="108"/>
    </row>
    <row r="13" ht="32.65" customHeight="1" spans="1:3">
      <c r="A13" s="4"/>
      <c r="B13" s="107" t="s">
        <v>26</v>
      </c>
      <c r="C13" s="108"/>
    </row>
    <row r="14" ht="32.65" customHeight="1" spans="1:3">
      <c r="A14" s="4"/>
      <c r="B14" s="107" t="s">
        <v>27</v>
      </c>
      <c r="C14" s="108" t="s">
        <v>3</v>
      </c>
    </row>
    <row r="15" ht="32.65" customHeight="1" spans="1:3">
      <c r="B15" s="107" t="s">
        <v>28</v>
      </c>
      <c r="C15" s="108"/>
    </row>
    <row r="16" ht="32.65" customHeight="1" spans="1:3">
      <c r="B16" s="107" t="s">
        <v>29</v>
      </c>
      <c r="C16" s="108"/>
    </row>
    <row r="17" ht="32.65" customHeight="1" spans="2:3">
      <c r="B17" s="107" t="s">
        <v>30</v>
      </c>
      <c r="C17" s="108"/>
    </row>
    <row r="18" ht="32.65" customHeight="1" spans="2:3">
      <c r="B18" s="107" t="s">
        <v>31</v>
      </c>
      <c r="C18" s="108"/>
    </row>
  </sheetData>
  <mergeCells count="1">
    <mergeCell ref="B2:C2"/>
  </mergeCells>
  <hyperlinks>
    <hyperlink ref="B16" location="'单位整体支出绩效目标表'!A1" display="（13）单位整体支出绩效目标表"/>
    <hyperlink ref="B17" location="'项目支出绩效目标申报表（重大公共卫生）'!A1" display="（14）项目支出绩效目标申报表（综合医改）"/>
    <hyperlink ref="B18" location="'项目支出绩效目标申报表（医疗服务能力提升）'!A1" display="（15）项目支出绩效目标申报表（医疗服务能力提升）"/>
  </hyperlink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10" workbookViewId="0">
      <selection activeCell="D25" sqref="D25"/>
    </sheetView>
  </sheetViews>
  <sheetFormatPr defaultColWidth="10" defaultRowHeight="13.5" outlineLevelCol="3"/>
  <cols>
    <col min="1" max="1" width="41.875" style="3" customWidth="1"/>
    <col min="2" max="2" width="16.7583333333333" style="3" customWidth="1"/>
    <col min="3" max="3" width="36.625" style="3" customWidth="1"/>
    <col min="4" max="4" width="14.5" style="3" customWidth="1"/>
    <col min="5" max="6" width="9.75833333333333" style="3" customWidth="1"/>
    <col min="7" max="7" width="10.375"/>
  </cols>
  <sheetData>
    <row r="1" ht="16.35" customHeight="1" spans="1:4">
      <c r="A1" s="4"/>
      <c r="B1" s="4"/>
      <c r="C1" s="4"/>
      <c r="D1" s="4"/>
    </row>
    <row r="2" ht="26.1" customHeight="1" spans="1:4">
      <c r="A2" s="5" t="s">
        <v>32</v>
      </c>
    </row>
    <row r="3" ht="26.1" customHeight="1" spans="1:4">
      <c r="A3" s="98"/>
      <c r="D3" s="99" t="s">
        <v>33</v>
      </c>
    </row>
    <row r="4" ht="26.1" customHeight="1" spans="1:4">
      <c r="A4" s="36" t="s">
        <v>34</v>
      </c>
      <c r="B4" s="34"/>
      <c r="C4" s="36" t="s">
        <v>35</v>
      </c>
      <c r="D4" s="34"/>
    </row>
    <row r="5" ht="26.1" customHeight="1" spans="1:4">
      <c r="A5" s="36" t="s">
        <v>36</v>
      </c>
      <c r="B5" s="36" t="s">
        <v>37</v>
      </c>
      <c r="C5" s="36" t="s">
        <v>36</v>
      </c>
      <c r="D5" s="36" t="s">
        <v>37</v>
      </c>
    </row>
    <row r="6" ht="26.1" customHeight="1" spans="1:4">
      <c r="A6" s="65" t="s">
        <v>38</v>
      </c>
      <c r="B6" s="100">
        <v>298.74</v>
      </c>
      <c r="C6" s="65" t="s">
        <v>39</v>
      </c>
      <c r="D6" s="77"/>
    </row>
    <row r="7" ht="26.1" customHeight="1" spans="1:4">
      <c r="A7" s="65" t="s">
        <v>40</v>
      </c>
      <c r="B7" s="77"/>
      <c r="C7" s="65" t="s">
        <v>41</v>
      </c>
      <c r="D7" s="77"/>
    </row>
    <row r="8" ht="26.1" customHeight="1" spans="1:4">
      <c r="A8" s="65" t="s">
        <v>42</v>
      </c>
      <c r="B8" s="77"/>
      <c r="C8" s="65" t="s">
        <v>43</v>
      </c>
      <c r="D8" s="77"/>
    </row>
    <row r="9" ht="26.1" customHeight="1" spans="1:4">
      <c r="A9" s="65" t="s">
        <v>44</v>
      </c>
      <c r="B9" s="77"/>
      <c r="C9" s="65" t="s">
        <v>45</v>
      </c>
      <c r="D9" s="77"/>
    </row>
    <row r="10" ht="26.1" customHeight="1" spans="1:4">
      <c r="A10" s="65" t="s">
        <v>46</v>
      </c>
      <c r="B10" s="77"/>
      <c r="C10" s="65" t="s">
        <v>47</v>
      </c>
      <c r="D10" s="77"/>
    </row>
    <row r="11" ht="26.1" customHeight="1" spans="1:4">
      <c r="A11" s="65" t="s">
        <v>48</v>
      </c>
      <c r="B11" s="77"/>
      <c r="C11" s="65" t="s">
        <v>49</v>
      </c>
      <c r="D11" s="77"/>
    </row>
    <row r="12" ht="26.1" customHeight="1" spans="1:4">
      <c r="A12" s="65" t="s">
        <v>50</v>
      </c>
      <c r="B12" s="77"/>
      <c r="C12" s="65" t="s">
        <v>51</v>
      </c>
      <c r="D12" s="77"/>
    </row>
    <row r="13" ht="26.1" customHeight="1" spans="1:4">
      <c r="A13" s="65" t="s">
        <v>52</v>
      </c>
      <c r="B13" s="77"/>
      <c r="C13" s="65" t="s">
        <v>53</v>
      </c>
      <c r="D13" s="77">
        <v>46.56</v>
      </c>
    </row>
    <row r="14" ht="26.1" customHeight="1" spans="1:4">
      <c r="A14" s="65" t="s">
        <v>54</v>
      </c>
      <c r="B14" s="77"/>
      <c r="C14" s="65" t="s">
        <v>55</v>
      </c>
      <c r="D14" s="77"/>
    </row>
    <row r="15" ht="26.1" customHeight="1" spans="1:4">
      <c r="A15" s="65"/>
      <c r="B15" s="77"/>
      <c r="C15" s="65" t="s">
        <v>56</v>
      </c>
      <c r="D15" s="77">
        <v>280.4</v>
      </c>
    </row>
    <row r="16" ht="26.1" customHeight="1" spans="1:4">
      <c r="A16" s="65"/>
      <c r="B16" s="77"/>
      <c r="C16" s="65" t="s">
        <v>57</v>
      </c>
      <c r="D16" s="77"/>
    </row>
    <row r="17" ht="26.1" customHeight="1" spans="1:4">
      <c r="A17" s="65"/>
      <c r="B17" s="77"/>
      <c r="C17" s="65" t="s">
        <v>58</v>
      </c>
      <c r="D17" s="77"/>
    </row>
    <row r="18" ht="26.1" customHeight="1" spans="1:4">
      <c r="A18" s="65"/>
      <c r="B18" s="77"/>
      <c r="C18" s="65" t="s">
        <v>59</v>
      </c>
      <c r="D18" s="77"/>
    </row>
    <row r="19" ht="26.1" customHeight="1" spans="1:4">
      <c r="A19" s="65"/>
      <c r="B19" s="77"/>
      <c r="C19" s="65" t="s">
        <v>60</v>
      </c>
      <c r="D19" s="77"/>
    </row>
    <row r="20" ht="26.1" customHeight="1" spans="1:4">
      <c r="A20" s="65"/>
      <c r="B20" s="77"/>
      <c r="C20" s="65" t="s">
        <v>61</v>
      </c>
      <c r="D20" s="77"/>
    </row>
    <row r="21" ht="26.1" customHeight="1" spans="1:4">
      <c r="A21" s="65"/>
      <c r="B21" s="77"/>
      <c r="C21" s="65" t="s">
        <v>62</v>
      </c>
      <c r="D21" s="77"/>
    </row>
    <row r="22" ht="26.1" customHeight="1" spans="1:4">
      <c r="A22" s="65"/>
      <c r="B22" s="77"/>
      <c r="C22" s="65" t="s">
        <v>63</v>
      </c>
      <c r="D22" s="77"/>
    </row>
    <row r="23" ht="26.1" customHeight="1" spans="1:4">
      <c r="A23" s="65"/>
      <c r="B23" s="77"/>
      <c r="C23" s="65" t="s">
        <v>64</v>
      </c>
      <c r="D23" s="77"/>
    </row>
    <row r="24" ht="26.1" customHeight="1" spans="1:4">
      <c r="A24" s="65"/>
      <c r="B24" s="77"/>
      <c r="C24" s="65" t="s">
        <v>65</v>
      </c>
      <c r="D24" s="77"/>
    </row>
    <row r="25" ht="26.1" customHeight="1" spans="1:4">
      <c r="A25" s="65"/>
      <c r="B25" s="77"/>
      <c r="C25" s="65" t="s">
        <v>66</v>
      </c>
      <c r="D25" s="77">
        <v>22.26</v>
      </c>
    </row>
    <row r="26" ht="26.1" customHeight="1" spans="1:4">
      <c r="A26" s="65"/>
      <c r="B26" s="77"/>
      <c r="C26" s="65" t="s">
        <v>67</v>
      </c>
      <c r="D26" s="77"/>
    </row>
    <row r="27" ht="26.1" customHeight="1" spans="1:4">
      <c r="A27" s="65"/>
      <c r="B27" s="77"/>
      <c r="C27" s="65" t="s">
        <v>68</v>
      </c>
      <c r="D27" s="77"/>
    </row>
    <row r="28" ht="26.1" customHeight="1" spans="1:4">
      <c r="A28" s="65"/>
      <c r="B28" s="77"/>
      <c r="C28" s="65" t="s">
        <v>69</v>
      </c>
      <c r="D28" s="77"/>
    </row>
    <row r="29" ht="26.1" customHeight="1" spans="1:4">
      <c r="A29" s="65"/>
      <c r="B29" s="77"/>
      <c r="C29" s="65" t="s">
        <v>70</v>
      </c>
      <c r="D29" s="77"/>
    </row>
    <row r="30" ht="26.1" customHeight="1" spans="1:4">
      <c r="A30" s="65"/>
      <c r="B30" s="77"/>
      <c r="C30" s="65" t="s">
        <v>71</v>
      </c>
      <c r="D30" s="77"/>
    </row>
    <row r="31" ht="26.1" customHeight="1" spans="1:4">
      <c r="A31" s="65"/>
      <c r="B31" s="77"/>
      <c r="C31" s="65" t="s">
        <v>72</v>
      </c>
      <c r="D31" s="77"/>
    </row>
    <row r="32" ht="26.1" customHeight="1" spans="1:4">
      <c r="A32" s="65"/>
      <c r="B32" s="77"/>
      <c r="C32" s="65" t="s">
        <v>73</v>
      </c>
      <c r="D32" s="77"/>
    </row>
    <row r="33" ht="26.1" customHeight="1" spans="1:4">
      <c r="A33" s="65"/>
      <c r="B33" s="77"/>
      <c r="C33" s="65" t="s">
        <v>74</v>
      </c>
      <c r="D33" s="77"/>
    </row>
    <row r="34" ht="26.1" customHeight="1" spans="1:4">
      <c r="A34" s="65"/>
      <c r="B34" s="77"/>
      <c r="C34" s="65" t="s">
        <v>75</v>
      </c>
      <c r="D34" s="77"/>
    </row>
    <row r="35" ht="26.1" customHeight="1" spans="1:4">
      <c r="A35" s="65"/>
      <c r="B35" s="77"/>
      <c r="C35" s="65" t="s">
        <v>76</v>
      </c>
      <c r="D35" s="77"/>
    </row>
    <row r="36" ht="26.1" customHeight="1" spans="1:4">
      <c r="A36" s="65"/>
      <c r="B36" s="69"/>
      <c r="C36" s="65"/>
      <c r="D36" s="69"/>
    </row>
    <row r="37" ht="26.1" customHeight="1" spans="1:4">
      <c r="A37" s="65"/>
      <c r="B37" s="69"/>
      <c r="C37" s="65"/>
      <c r="D37" s="69"/>
    </row>
    <row r="38" ht="26.1" customHeight="1" spans="1:4">
      <c r="A38" s="65"/>
      <c r="B38" s="69"/>
      <c r="C38" s="65"/>
      <c r="D38" s="69"/>
    </row>
    <row r="39" ht="26.1" customHeight="1" spans="1:4">
      <c r="A39" s="101" t="s">
        <v>77</v>
      </c>
      <c r="B39" s="102">
        <f>SUM(B6:B38)</f>
        <v>298.74</v>
      </c>
      <c r="C39" s="101" t="s">
        <v>78</v>
      </c>
      <c r="D39" s="102">
        <f>SUM(D6:D38)</f>
        <v>349.22</v>
      </c>
    </row>
    <row r="40" ht="26.1" customHeight="1" spans="1:4">
      <c r="A40" s="101" t="s">
        <v>79</v>
      </c>
      <c r="B40" s="102">
        <v>0</v>
      </c>
      <c r="C40" s="101" t="s">
        <v>80</v>
      </c>
      <c r="D40" s="102">
        <v>0</v>
      </c>
    </row>
    <row r="41" ht="26.1" customHeight="1" spans="1:4">
      <c r="A41" s="65"/>
      <c r="B41" s="69"/>
      <c r="C41" s="65"/>
      <c r="D41" s="69"/>
    </row>
    <row r="42" ht="26.1" customHeight="1" spans="1:4">
      <c r="A42" s="101" t="s">
        <v>81</v>
      </c>
      <c r="B42" s="102">
        <f>B39+B40</f>
        <v>298.74</v>
      </c>
      <c r="C42" s="101" t="s">
        <v>82</v>
      </c>
      <c r="D42" s="102">
        <f>D39+D40</f>
        <v>349.22</v>
      </c>
    </row>
    <row r="43" ht="16.35" customHeight="1"/>
    <row r="44" ht="16.35" customHeight="1" spans="1:4">
      <c r="A44" s="4" t="s">
        <v>83</v>
      </c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opLeftCell="A9" workbookViewId="0">
      <selection activeCell="B18" sqref="B18"/>
    </sheetView>
  </sheetViews>
  <sheetFormatPr defaultColWidth="10" defaultRowHeight="13.5" outlineLevelCol="3"/>
  <cols>
    <col min="1" max="1" width="53.5" style="3" customWidth="1"/>
    <col min="2" max="2" width="32" style="3" customWidth="1"/>
    <col min="3" max="4" width="9.75833333333333" style="3" customWidth="1"/>
  </cols>
  <sheetData>
    <row r="1" ht="16.35" customHeight="1" spans="1:2">
      <c r="A1" s="4"/>
      <c r="B1" s="4"/>
    </row>
    <row r="2" ht="26.1" customHeight="1" spans="1:2">
      <c r="A2" s="91" t="s">
        <v>84</v>
      </c>
    </row>
    <row r="3" ht="29.1" customHeight="1" spans="1:2">
      <c r="A3" s="92"/>
      <c r="B3" s="93"/>
    </row>
    <row r="4" ht="29.1" customHeight="1" spans="1:2">
      <c r="A4" s="14" t="s">
        <v>36</v>
      </c>
      <c r="B4" s="14" t="s">
        <v>37</v>
      </c>
    </row>
    <row r="5" ht="29.1" customHeight="1" spans="1:2">
      <c r="A5" s="15" t="s">
        <v>38</v>
      </c>
      <c r="B5" s="94">
        <v>298.74</v>
      </c>
    </row>
    <row r="6" ht="29.1" customHeight="1" spans="1:2">
      <c r="A6" s="15" t="s">
        <v>85</v>
      </c>
      <c r="B6" s="95">
        <v>298.74</v>
      </c>
    </row>
    <row r="7" ht="29.1" customHeight="1" spans="1:2">
      <c r="A7" s="15" t="s">
        <v>86</v>
      </c>
      <c r="B7" s="44"/>
    </row>
    <row r="8" ht="29.1" customHeight="1" spans="1:2">
      <c r="A8" s="15" t="s">
        <v>87</v>
      </c>
      <c r="B8" s="95">
        <v>298.74</v>
      </c>
    </row>
    <row r="9" ht="29.1" customHeight="1" spans="1:2">
      <c r="A9" s="15" t="s">
        <v>88</v>
      </c>
      <c r="B9" s="96">
        <v>0</v>
      </c>
    </row>
    <row r="10" ht="29.1" customHeight="1" spans="1:2">
      <c r="A10" s="15" t="s">
        <v>89</v>
      </c>
      <c r="B10" s="96">
        <v>0</v>
      </c>
    </row>
    <row r="11" ht="29.1" customHeight="1" spans="1:2">
      <c r="A11" s="15" t="s">
        <v>90</v>
      </c>
      <c r="B11" s="96">
        <v>0</v>
      </c>
    </row>
    <row r="12" ht="29.1" customHeight="1" spans="1:2">
      <c r="A12" s="15" t="s">
        <v>91</v>
      </c>
      <c r="B12" s="44"/>
    </row>
    <row r="13" ht="29.1" customHeight="1" spans="1:2">
      <c r="A13" s="15" t="s">
        <v>92</v>
      </c>
      <c r="B13" s="44"/>
    </row>
    <row r="14" ht="29.1" customHeight="1" spans="1:2">
      <c r="A14" s="15" t="s">
        <v>93</v>
      </c>
      <c r="B14" s="96">
        <v>0</v>
      </c>
    </row>
    <row r="15" ht="29.1" customHeight="1" spans="1:2">
      <c r="A15" s="15" t="s">
        <v>94</v>
      </c>
      <c r="B15" s="44"/>
    </row>
    <row r="16" ht="29.1" customHeight="1" spans="1:2">
      <c r="A16" s="15" t="s">
        <v>95</v>
      </c>
      <c r="B16" s="44">
        <v>0</v>
      </c>
    </row>
    <row r="17" ht="29.1" customHeight="1" spans="1:2">
      <c r="A17" s="15" t="s">
        <v>96</v>
      </c>
      <c r="B17" s="44">
        <v>0</v>
      </c>
    </row>
    <row r="18" ht="29.1" customHeight="1" spans="1:2">
      <c r="A18" s="15" t="s">
        <v>97</v>
      </c>
      <c r="B18" s="97">
        <f>B8+B14</f>
        <v>298.74</v>
      </c>
    </row>
    <row r="20" spans="1:2">
      <c r="A20" s="4" t="s">
        <v>83</v>
      </c>
    </row>
  </sheetData>
  <mergeCells count="2">
    <mergeCell ref="A2:B2"/>
    <mergeCell ref="A20:D20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9" workbookViewId="0">
      <selection activeCell="J21" sqref="J21"/>
    </sheetView>
  </sheetViews>
  <sheetFormatPr defaultColWidth="10" defaultRowHeight="13.5" outlineLevelCol="4"/>
  <cols>
    <col min="1" max="1" width="41.2583333333333" style="3" customWidth="1"/>
    <col min="2" max="2" width="15.125" style="3" customWidth="1"/>
    <col min="3" max="3" width="13.7583333333333" style="3" customWidth="1"/>
    <col min="4" max="4" width="13.2583333333333" style="3" customWidth="1"/>
    <col min="5" max="5" width="12.625" style="3" customWidth="1"/>
  </cols>
  <sheetData>
    <row r="1" ht="16.35" customHeight="1" spans="1:5">
      <c r="A1" s="4"/>
      <c r="B1" s="4"/>
      <c r="C1" s="4"/>
      <c r="D1" s="4"/>
      <c r="E1" s="4"/>
    </row>
    <row r="2" ht="26.1" customHeight="1" spans="1:5">
      <c r="A2" s="81" t="s">
        <v>98</v>
      </c>
    </row>
    <row r="3" ht="26.1" customHeight="1" spans="1:5">
      <c r="A3" s="82"/>
      <c r="B3" s="82"/>
      <c r="C3" s="83"/>
      <c r="D3" s="84"/>
      <c r="E3" s="85" t="s">
        <v>33</v>
      </c>
    </row>
    <row r="4" ht="26.1" customHeight="1" spans="1:5">
      <c r="A4" s="14" t="s">
        <v>99</v>
      </c>
      <c r="B4" s="14" t="s">
        <v>100</v>
      </c>
      <c r="C4" s="14" t="s">
        <v>101</v>
      </c>
      <c r="D4" s="14" t="s">
        <v>102</v>
      </c>
      <c r="E4" s="86" t="s">
        <v>103</v>
      </c>
    </row>
    <row r="5" ht="26.1" customHeight="1" spans="1:5">
      <c r="A5" s="14" t="s">
        <v>104</v>
      </c>
      <c r="B5" s="14">
        <v>1</v>
      </c>
      <c r="C5" s="14">
        <v>2</v>
      </c>
      <c r="D5" s="14">
        <v>3</v>
      </c>
      <c r="E5" s="14">
        <v>4</v>
      </c>
    </row>
    <row r="6" ht="26.1" customHeight="1" spans="1:5">
      <c r="A6" s="39" t="s">
        <v>105</v>
      </c>
      <c r="B6" s="87">
        <f>B14+B24+B36</f>
        <v>349.22</v>
      </c>
      <c r="C6" s="88">
        <f>C14+C24+C36</f>
        <v>298.74</v>
      </c>
      <c r="D6" s="89">
        <v>0</v>
      </c>
      <c r="E6" s="87">
        <v>50.48</v>
      </c>
    </row>
    <row r="7" ht="26.1" customHeight="1" spans="1:5">
      <c r="A7" s="39" t="s">
        <v>106</v>
      </c>
      <c r="B7" s="87">
        <f t="shared" ref="B7:B30" si="0">C7+D7+E7</f>
        <v>0</v>
      </c>
      <c r="C7" s="87"/>
      <c r="D7" s="87"/>
      <c r="E7" s="87"/>
    </row>
    <row r="8" ht="26.1" customHeight="1" spans="1:5">
      <c r="A8" s="39" t="s">
        <v>107</v>
      </c>
      <c r="B8" s="87">
        <f t="shared" si="0"/>
        <v>0</v>
      </c>
      <c r="C8" s="87"/>
      <c r="D8" s="87"/>
      <c r="E8" s="87"/>
    </row>
    <row r="9" ht="19.5" customHeight="1" spans="1:5">
      <c r="A9" s="43" t="s">
        <v>108</v>
      </c>
      <c r="B9" s="87">
        <f t="shared" si="0"/>
        <v>0</v>
      </c>
      <c r="C9" s="87"/>
      <c r="D9" s="87"/>
      <c r="E9" s="87"/>
    </row>
    <row r="10" ht="19.5" customHeight="1" spans="1:5">
      <c r="A10" s="43" t="s">
        <v>109</v>
      </c>
      <c r="B10" s="87">
        <f t="shared" si="0"/>
        <v>0</v>
      </c>
      <c r="C10" s="87"/>
      <c r="D10" s="87"/>
      <c r="E10" s="87"/>
    </row>
    <row r="11" spans="1:5">
      <c r="A11" s="43" t="s">
        <v>110</v>
      </c>
      <c r="B11" s="87">
        <f t="shared" si="0"/>
        <v>0</v>
      </c>
      <c r="C11" s="87"/>
      <c r="D11" s="87"/>
      <c r="E11" s="87"/>
    </row>
    <row r="12" spans="1:5">
      <c r="A12" s="43" t="s">
        <v>111</v>
      </c>
      <c r="B12" s="87">
        <f t="shared" si="0"/>
        <v>0</v>
      </c>
      <c r="C12" s="87"/>
      <c r="D12" s="87"/>
      <c r="E12" s="87"/>
    </row>
    <row r="13" spans="1:5">
      <c r="A13" s="43" t="s">
        <v>112</v>
      </c>
      <c r="B13" s="87">
        <f t="shared" si="0"/>
        <v>0</v>
      </c>
      <c r="C13" s="87"/>
      <c r="D13" s="87"/>
      <c r="E13" s="87"/>
    </row>
    <row r="14" spans="1:5">
      <c r="A14" s="39" t="s">
        <v>113</v>
      </c>
      <c r="B14" s="87">
        <f t="shared" si="0"/>
        <v>46.56</v>
      </c>
      <c r="C14" s="90">
        <f>C15+C17</f>
        <v>46.56</v>
      </c>
      <c r="D14" s="87"/>
      <c r="E14" s="87"/>
    </row>
    <row r="15" spans="1:5">
      <c r="A15" s="55" t="s">
        <v>114</v>
      </c>
      <c r="B15" s="87">
        <f t="shared" si="0"/>
        <v>2.04</v>
      </c>
      <c r="C15" s="87">
        <v>2.04</v>
      </c>
      <c r="D15" s="87"/>
      <c r="E15" s="87"/>
    </row>
    <row r="16" spans="1:5">
      <c r="A16" s="57" t="s">
        <v>115</v>
      </c>
      <c r="B16" s="87">
        <f t="shared" si="0"/>
        <v>2.04</v>
      </c>
      <c r="C16" s="87">
        <v>2.04</v>
      </c>
      <c r="D16" s="87"/>
      <c r="E16" s="87"/>
    </row>
    <row r="17" spans="1:5">
      <c r="A17" s="39" t="s">
        <v>116</v>
      </c>
      <c r="B17" s="87">
        <f t="shared" si="0"/>
        <v>44.52</v>
      </c>
      <c r="C17" s="87">
        <f>C18+C19</f>
        <v>44.52</v>
      </c>
      <c r="D17" s="87"/>
      <c r="E17" s="87"/>
    </row>
    <row r="18" spans="1:5">
      <c r="A18" s="43" t="s">
        <v>117</v>
      </c>
      <c r="B18" s="87">
        <f t="shared" si="0"/>
        <v>29.68</v>
      </c>
      <c r="C18" s="87">
        <v>29.68</v>
      </c>
      <c r="D18" s="87"/>
      <c r="E18" s="87"/>
    </row>
    <row r="19" spans="1:5">
      <c r="A19" s="43" t="s">
        <v>118</v>
      </c>
      <c r="B19" s="87">
        <v>14.84</v>
      </c>
      <c r="C19" s="87">
        <v>14.84</v>
      </c>
      <c r="D19" s="87"/>
      <c r="E19" s="87"/>
    </row>
    <row r="20" spans="1:5">
      <c r="A20" s="39" t="s">
        <v>119</v>
      </c>
      <c r="B20" s="87">
        <f t="shared" si="0"/>
        <v>0</v>
      </c>
      <c r="C20" s="87"/>
      <c r="D20" s="87"/>
      <c r="E20" s="87"/>
    </row>
    <row r="21" spans="1:5">
      <c r="A21" s="43" t="s">
        <v>120</v>
      </c>
      <c r="B21" s="87">
        <f t="shared" si="0"/>
        <v>0</v>
      </c>
      <c r="C21" s="87"/>
      <c r="D21" s="87"/>
      <c r="E21" s="87"/>
    </row>
    <row r="22" spans="1:5">
      <c r="A22" s="39" t="s">
        <v>121</v>
      </c>
      <c r="B22" s="87">
        <f t="shared" si="0"/>
        <v>0</v>
      </c>
      <c r="C22" s="87"/>
      <c r="D22" s="87"/>
      <c r="E22" s="87"/>
    </row>
    <row r="23" spans="1:5">
      <c r="A23" s="43" t="s">
        <v>122</v>
      </c>
      <c r="B23" s="87">
        <f t="shared" si="0"/>
        <v>0</v>
      </c>
      <c r="C23" s="87"/>
      <c r="D23" s="87"/>
      <c r="E23" s="87"/>
    </row>
    <row r="24" spans="1:5">
      <c r="A24" s="39" t="s">
        <v>123</v>
      </c>
      <c r="B24" s="87">
        <f t="shared" si="0"/>
        <v>280.4</v>
      </c>
      <c r="C24" s="87">
        <f>C25+C28</f>
        <v>229.92</v>
      </c>
      <c r="D24" s="87"/>
      <c r="E24" s="87">
        <f>E28</f>
        <v>50.48</v>
      </c>
    </row>
    <row r="25" spans="1:5">
      <c r="A25" s="39" t="s">
        <v>124</v>
      </c>
      <c r="B25" s="87">
        <v>15.3</v>
      </c>
      <c r="C25" s="87">
        <v>15.3</v>
      </c>
      <c r="D25" s="87"/>
      <c r="E25" s="87"/>
    </row>
    <row r="26" spans="1:5">
      <c r="A26" s="43" t="s">
        <v>125</v>
      </c>
      <c r="B26" s="87">
        <f t="shared" si="0"/>
        <v>15.3</v>
      </c>
      <c r="C26" s="87">
        <v>15.3</v>
      </c>
      <c r="D26" s="87"/>
      <c r="E26" s="87"/>
    </row>
    <row r="27" spans="1:5">
      <c r="A27" s="43" t="s">
        <v>126</v>
      </c>
      <c r="B27" s="87">
        <f t="shared" si="0"/>
        <v>0</v>
      </c>
      <c r="C27" s="87"/>
      <c r="D27" s="87"/>
      <c r="E27" s="87"/>
    </row>
    <row r="28" spans="1:5">
      <c r="A28" s="38" t="s">
        <v>127</v>
      </c>
      <c r="B28" s="87">
        <f t="shared" si="0"/>
        <v>265.1</v>
      </c>
      <c r="C28" s="87">
        <f>C29</f>
        <v>214.62</v>
      </c>
      <c r="D28" s="87"/>
      <c r="E28" s="87">
        <v>50.48</v>
      </c>
    </row>
    <row r="29" spans="1:5">
      <c r="A29" s="42" t="s">
        <v>128</v>
      </c>
      <c r="B29" s="87">
        <v>214.61</v>
      </c>
      <c r="C29" s="87">
        <v>214.62</v>
      </c>
      <c r="D29" s="87"/>
      <c r="E29" s="87"/>
    </row>
    <row r="30" spans="1:5">
      <c r="A30" s="42" t="s">
        <v>129</v>
      </c>
      <c r="B30" s="87">
        <f t="shared" si="0"/>
        <v>0</v>
      </c>
      <c r="C30" s="87"/>
      <c r="D30" s="87"/>
      <c r="E30" s="87"/>
    </row>
    <row r="31" spans="1:5">
      <c r="A31" s="42" t="s">
        <v>130</v>
      </c>
      <c r="B31" s="87">
        <v>50.48</v>
      </c>
      <c r="C31" s="87"/>
      <c r="D31" s="89"/>
      <c r="E31" s="87">
        <v>50.48</v>
      </c>
    </row>
    <row r="32" spans="1:5">
      <c r="A32" s="39" t="s">
        <v>131</v>
      </c>
      <c r="B32" s="87">
        <f t="shared" ref="B31:B38" si="1">C32+D32+E32</f>
        <v>0</v>
      </c>
      <c r="C32" s="87"/>
      <c r="D32" s="87"/>
      <c r="E32" s="87"/>
    </row>
    <row r="33" spans="1:5">
      <c r="A33" s="39" t="s">
        <v>132</v>
      </c>
      <c r="B33" s="87">
        <f t="shared" si="1"/>
        <v>0</v>
      </c>
      <c r="C33" s="87"/>
      <c r="D33" s="87"/>
      <c r="E33" s="87"/>
    </row>
    <row r="34" spans="1:5">
      <c r="A34" s="39" t="s">
        <v>133</v>
      </c>
      <c r="B34" s="87">
        <f t="shared" si="1"/>
        <v>0</v>
      </c>
      <c r="C34" s="87"/>
      <c r="D34" s="87"/>
      <c r="E34" s="87"/>
    </row>
    <row r="35" spans="1:5">
      <c r="A35" s="43" t="s">
        <v>134</v>
      </c>
      <c r="B35" s="87">
        <f t="shared" si="1"/>
        <v>0</v>
      </c>
      <c r="C35" s="87"/>
      <c r="D35" s="87"/>
      <c r="E35" s="87"/>
    </row>
    <row r="36" spans="1:5">
      <c r="A36" s="39" t="s">
        <v>135</v>
      </c>
      <c r="B36" s="87">
        <f t="shared" si="1"/>
        <v>22.26</v>
      </c>
      <c r="C36" s="87">
        <f>C37</f>
        <v>22.26</v>
      </c>
      <c r="D36" s="87"/>
      <c r="E36" s="87"/>
    </row>
    <row r="37" spans="1:5">
      <c r="A37" s="39" t="s">
        <v>136</v>
      </c>
      <c r="B37" s="87">
        <f t="shared" si="1"/>
        <v>22.26</v>
      </c>
      <c r="C37" s="87">
        <f>C38</f>
        <v>22.26</v>
      </c>
      <c r="D37" s="87"/>
      <c r="E37" s="87"/>
    </row>
    <row r="38" spans="1:5">
      <c r="A38" s="43" t="s">
        <v>137</v>
      </c>
      <c r="B38" s="87">
        <v>22.26</v>
      </c>
      <c r="C38" s="87">
        <v>22.26</v>
      </c>
      <c r="D38" s="87"/>
      <c r="E38" s="87"/>
    </row>
    <row r="40" spans="1:5">
      <c r="A40" s="4" t="s">
        <v>83</v>
      </c>
    </row>
  </sheetData>
  <mergeCells count="2">
    <mergeCell ref="A2:E2"/>
    <mergeCell ref="A40:D40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I18" sqref="I18"/>
    </sheetView>
  </sheetViews>
  <sheetFormatPr defaultColWidth="10" defaultRowHeight="13.5" outlineLevelCol="6"/>
  <cols>
    <col min="1" max="1" width="24.625" style="3" customWidth="1"/>
    <col min="2" max="2" width="16.7583333333333" style="3" customWidth="1"/>
    <col min="3" max="3" width="36.625" style="3" customWidth="1"/>
    <col min="4" max="4" width="14.5" style="3" customWidth="1"/>
    <col min="5" max="5" width="18.7583333333333" style="3" customWidth="1"/>
    <col min="6" max="10" width="9.75833333333333" style="3" customWidth="1"/>
  </cols>
  <sheetData>
    <row r="1" ht="16.35" customHeight="1" spans="1:7">
      <c r="A1" s="4"/>
      <c r="B1" s="4"/>
      <c r="C1" s="4"/>
      <c r="D1" s="4"/>
      <c r="E1" s="4"/>
      <c r="F1" s="4"/>
      <c r="G1" s="4"/>
    </row>
    <row r="2" ht="26.1" customHeight="1" spans="1:7">
      <c r="A2" s="5" t="s">
        <v>138</v>
      </c>
      <c r="E2" s="4"/>
      <c r="F2" s="4"/>
      <c r="G2" s="4"/>
    </row>
    <row r="3" ht="26.1" customHeight="1" spans="1:7">
      <c r="A3" s="64"/>
      <c r="B3" s="64"/>
      <c r="C3" s="6" t="s">
        <v>33</v>
      </c>
      <c r="E3" s="64"/>
      <c r="F3" s="64"/>
      <c r="G3" s="64"/>
    </row>
    <row r="4" ht="26.1" customHeight="1" spans="1:7">
      <c r="A4" s="18" t="s">
        <v>34</v>
      </c>
      <c r="B4" s="24"/>
      <c r="C4" s="36" t="s">
        <v>35</v>
      </c>
      <c r="D4" s="49"/>
      <c r="E4" s="64"/>
      <c r="F4" s="64"/>
      <c r="G4" s="64"/>
    </row>
    <row r="5" ht="26.1" customHeight="1" spans="1:7">
      <c r="A5" s="18" t="s">
        <v>36</v>
      </c>
      <c r="B5" s="71" t="s">
        <v>37</v>
      </c>
      <c r="C5" s="36" t="s">
        <v>36</v>
      </c>
      <c r="D5" s="36" t="s">
        <v>105</v>
      </c>
      <c r="E5" s="64"/>
      <c r="F5" s="64"/>
      <c r="G5" s="64"/>
    </row>
    <row r="6" ht="26.1" customHeight="1" spans="1:7">
      <c r="A6" s="11" t="s">
        <v>139</v>
      </c>
      <c r="B6" s="72">
        <f>B7</f>
        <v>298.74</v>
      </c>
      <c r="C6" s="65" t="s">
        <v>140</v>
      </c>
      <c r="D6" s="73">
        <f>D14+D16+D26</f>
        <v>298.74</v>
      </c>
      <c r="E6" s="64"/>
      <c r="F6" s="64"/>
      <c r="G6" s="64"/>
    </row>
    <row r="7" ht="26.1" customHeight="1" spans="1:7">
      <c r="A7" s="11" t="s">
        <v>141</v>
      </c>
      <c r="B7" s="72">
        <f>D6</f>
        <v>298.74</v>
      </c>
      <c r="C7" s="65" t="s">
        <v>142</v>
      </c>
      <c r="D7" s="74"/>
      <c r="E7" s="64"/>
      <c r="F7" s="64"/>
      <c r="G7" s="64"/>
    </row>
    <row r="8" ht="26.1" customHeight="1" spans="1:7">
      <c r="A8" s="11" t="s">
        <v>143</v>
      </c>
      <c r="B8" s="75"/>
      <c r="C8" s="65" t="s">
        <v>144</v>
      </c>
      <c r="D8" s="74"/>
      <c r="E8" s="64"/>
      <c r="F8" s="64"/>
      <c r="G8" s="64"/>
    </row>
    <row r="9" ht="26.1" customHeight="1" spans="1:7">
      <c r="A9" s="11" t="s">
        <v>145</v>
      </c>
      <c r="B9" s="75"/>
      <c r="C9" s="65" t="s">
        <v>146</v>
      </c>
      <c r="D9" s="74"/>
      <c r="E9" s="64"/>
      <c r="F9" s="64"/>
      <c r="G9" s="64"/>
    </row>
    <row r="10" ht="26.1" customHeight="1" spans="1:7">
      <c r="A10" s="11"/>
      <c r="B10" s="75"/>
      <c r="C10" s="65" t="s">
        <v>147</v>
      </c>
      <c r="D10" s="74"/>
      <c r="E10" s="64"/>
      <c r="F10" s="64"/>
      <c r="G10" s="64"/>
    </row>
    <row r="11" ht="26.1" customHeight="1" spans="1:7">
      <c r="A11" s="11"/>
      <c r="B11" s="75"/>
      <c r="C11" s="65" t="s">
        <v>148</v>
      </c>
      <c r="D11" s="74"/>
      <c r="E11" s="64"/>
      <c r="F11" s="64"/>
      <c r="G11" s="64"/>
    </row>
    <row r="12" ht="26.1" customHeight="1" spans="1:7">
      <c r="A12" s="11"/>
      <c r="B12" s="75"/>
      <c r="C12" s="65" t="s">
        <v>149</v>
      </c>
      <c r="D12" s="74"/>
      <c r="E12" s="64"/>
      <c r="F12" s="64"/>
      <c r="G12" s="64"/>
    </row>
    <row r="13" ht="26.1" customHeight="1" spans="1:7">
      <c r="A13" s="11"/>
      <c r="B13" s="75"/>
      <c r="C13" s="65" t="s">
        <v>150</v>
      </c>
      <c r="D13" s="74"/>
      <c r="E13" s="64"/>
      <c r="F13" s="64"/>
      <c r="G13" s="64"/>
    </row>
    <row r="14" ht="26.1" customHeight="1" spans="1:7">
      <c r="A14" s="11"/>
      <c r="B14" s="75"/>
      <c r="C14" s="65" t="s">
        <v>151</v>
      </c>
      <c r="D14" s="76">
        <v>46.56</v>
      </c>
      <c r="E14" s="64"/>
      <c r="F14" s="64"/>
      <c r="G14" s="64"/>
    </row>
    <row r="15" ht="26.1" customHeight="1" spans="1:7">
      <c r="A15" s="11"/>
      <c r="B15" s="75"/>
      <c r="C15" s="65" t="s">
        <v>152</v>
      </c>
      <c r="D15" s="76"/>
      <c r="E15" s="64"/>
      <c r="F15" s="64"/>
      <c r="G15" s="64"/>
    </row>
    <row r="16" ht="26.1" customHeight="1" spans="1:7">
      <c r="A16" s="11"/>
      <c r="B16" s="75"/>
      <c r="C16" s="65" t="s">
        <v>153</v>
      </c>
      <c r="D16" s="76">
        <v>229.92</v>
      </c>
      <c r="E16" s="64"/>
      <c r="F16" s="64"/>
      <c r="G16" s="64"/>
    </row>
    <row r="17" ht="26.1" customHeight="1" spans="1:7">
      <c r="A17" s="11"/>
      <c r="B17" s="75"/>
      <c r="C17" s="65" t="s">
        <v>154</v>
      </c>
      <c r="D17" s="76"/>
      <c r="E17" s="64"/>
      <c r="F17" s="64"/>
      <c r="G17" s="64"/>
    </row>
    <row r="18" ht="26.1" customHeight="1" spans="1:7">
      <c r="A18" s="11"/>
      <c r="B18" s="75"/>
      <c r="C18" s="65" t="s">
        <v>155</v>
      </c>
      <c r="D18" s="76"/>
      <c r="E18" s="64"/>
      <c r="F18" s="64"/>
      <c r="G18" s="64"/>
    </row>
    <row r="19" ht="26.1" customHeight="1" spans="1:7">
      <c r="A19" s="11"/>
      <c r="B19" s="75"/>
      <c r="C19" s="65" t="s">
        <v>156</v>
      </c>
      <c r="D19" s="76"/>
      <c r="E19" s="64"/>
      <c r="F19" s="64"/>
      <c r="G19" s="64"/>
    </row>
    <row r="20" ht="26.1" customHeight="1" spans="1:7">
      <c r="A20" s="11"/>
      <c r="B20" s="75"/>
      <c r="C20" s="65" t="s">
        <v>157</v>
      </c>
      <c r="D20" s="76"/>
      <c r="E20" s="64"/>
      <c r="F20" s="64"/>
      <c r="G20" s="64"/>
    </row>
    <row r="21" ht="26.1" customHeight="1" spans="1:7">
      <c r="A21" s="11"/>
      <c r="B21" s="75"/>
      <c r="C21" s="65" t="s">
        <v>158</v>
      </c>
      <c r="D21" s="76"/>
      <c r="E21" s="64"/>
      <c r="F21" s="64"/>
      <c r="G21" s="64"/>
    </row>
    <row r="22" ht="26.1" customHeight="1" spans="1:7">
      <c r="A22" s="11"/>
      <c r="B22" s="75"/>
      <c r="C22" s="65" t="s">
        <v>159</v>
      </c>
      <c r="D22" s="76"/>
      <c r="E22" s="64"/>
      <c r="F22" s="64"/>
      <c r="G22" s="64"/>
    </row>
    <row r="23" ht="26.1" customHeight="1" spans="1:7">
      <c r="A23" s="11"/>
      <c r="B23" s="75"/>
      <c r="C23" s="65" t="s">
        <v>160</v>
      </c>
      <c r="D23" s="76"/>
      <c r="E23" s="64"/>
      <c r="F23" s="64"/>
      <c r="G23" s="64"/>
    </row>
    <row r="24" ht="26.1" customHeight="1" spans="1:7">
      <c r="A24" s="11"/>
      <c r="B24" s="75"/>
      <c r="C24" s="65" t="s">
        <v>161</v>
      </c>
      <c r="D24" s="76"/>
      <c r="E24" s="64"/>
      <c r="F24" s="64"/>
      <c r="G24" s="64"/>
    </row>
    <row r="25" ht="26.1" customHeight="1" spans="1:7">
      <c r="A25" s="11"/>
      <c r="B25" s="75"/>
      <c r="C25" s="65" t="s">
        <v>162</v>
      </c>
      <c r="D25" s="76"/>
      <c r="E25" s="64"/>
      <c r="F25" s="64"/>
      <c r="G25" s="64"/>
    </row>
    <row r="26" ht="26.1" customHeight="1" spans="1:7">
      <c r="A26" s="11"/>
      <c r="B26" s="75"/>
      <c r="C26" s="65" t="s">
        <v>163</v>
      </c>
      <c r="D26" s="76">
        <v>22.26</v>
      </c>
      <c r="E26" s="64"/>
      <c r="F26" s="64"/>
      <c r="G26" s="64"/>
    </row>
    <row r="27" ht="26.1" customHeight="1" spans="1:7">
      <c r="A27" s="11"/>
      <c r="B27" s="75"/>
      <c r="C27" s="65" t="s">
        <v>164</v>
      </c>
      <c r="D27" s="74"/>
      <c r="E27" s="64"/>
      <c r="F27" s="64"/>
      <c r="G27" s="64"/>
    </row>
    <row r="28" ht="26.1" customHeight="1" spans="1:7">
      <c r="A28" s="11"/>
      <c r="B28" s="75"/>
      <c r="C28" s="65" t="s">
        <v>165</v>
      </c>
      <c r="D28" s="77"/>
      <c r="E28" s="64"/>
      <c r="F28" s="64"/>
      <c r="G28" s="64"/>
    </row>
    <row r="29" ht="26.1" customHeight="1" spans="1:7">
      <c r="A29" s="11"/>
      <c r="B29" s="75"/>
      <c r="C29" s="65" t="s">
        <v>166</v>
      </c>
      <c r="D29" s="77"/>
      <c r="E29" s="64"/>
      <c r="F29" s="64"/>
      <c r="G29" s="64"/>
    </row>
    <row r="30" ht="26.1" customHeight="1" spans="1:7">
      <c r="A30" s="11"/>
      <c r="B30" s="75"/>
      <c r="C30" s="65" t="s">
        <v>167</v>
      </c>
      <c r="D30" s="77"/>
      <c r="E30" s="64"/>
      <c r="F30" s="64"/>
      <c r="G30" s="64"/>
    </row>
    <row r="31" ht="26.1" customHeight="1" spans="1:7">
      <c r="A31" s="11"/>
      <c r="B31" s="75"/>
      <c r="C31" s="65" t="s">
        <v>168</v>
      </c>
      <c r="D31" s="77"/>
      <c r="E31" s="64"/>
      <c r="F31" s="64"/>
      <c r="G31" s="64"/>
    </row>
    <row r="32" ht="26.1" customHeight="1" spans="1:7">
      <c r="A32" s="11"/>
      <c r="B32" s="75"/>
      <c r="C32" s="65" t="s">
        <v>169</v>
      </c>
      <c r="D32" s="77"/>
      <c r="E32" s="64"/>
      <c r="F32" s="64"/>
      <c r="G32" s="64"/>
    </row>
    <row r="33" ht="26.1" customHeight="1" spans="1:7">
      <c r="A33" s="11"/>
      <c r="B33" s="75"/>
      <c r="C33" s="65" t="s">
        <v>170</v>
      </c>
      <c r="D33" s="77"/>
      <c r="E33" s="64"/>
      <c r="F33" s="64"/>
      <c r="G33" s="64"/>
    </row>
    <row r="34" ht="26.1" customHeight="1" spans="1:7">
      <c r="A34" s="11"/>
      <c r="B34" s="75"/>
      <c r="C34" s="65" t="s">
        <v>171</v>
      </c>
      <c r="D34" s="77"/>
      <c r="E34" s="64"/>
      <c r="F34" s="64"/>
      <c r="G34" s="64"/>
    </row>
    <row r="35" ht="26.1" customHeight="1" spans="1:7">
      <c r="A35" s="11"/>
      <c r="B35" s="75"/>
      <c r="C35" s="65"/>
      <c r="D35" s="77"/>
      <c r="E35" s="64"/>
      <c r="F35" s="64"/>
      <c r="G35" s="64"/>
    </row>
    <row r="36" ht="26.1" customHeight="1" spans="1:7">
      <c r="A36" s="11"/>
      <c r="B36" s="75"/>
      <c r="C36" s="65"/>
      <c r="D36" s="77"/>
      <c r="E36" s="64"/>
      <c r="F36" s="64"/>
      <c r="G36" s="64"/>
    </row>
    <row r="37" ht="26.1" customHeight="1" spans="1:7">
      <c r="A37" s="18" t="s">
        <v>172</v>
      </c>
      <c r="B37" s="78">
        <f>B6</f>
        <v>298.74</v>
      </c>
      <c r="C37" s="36" t="s">
        <v>173</v>
      </c>
      <c r="D37" s="79">
        <f>D14+D16+D26</f>
        <v>298.74</v>
      </c>
      <c r="E37" s="80"/>
      <c r="F37" s="64"/>
      <c r="G37" s="64"/>
    </row>
    <row r="38" ht="16.35" customHeight="1"/>
    <row r="39" ht="16.35" customHeight="1" spans="1:7">
      <c r="A39" s="4" t="s">
        <v>83</v>
      </c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19" sqref="E19"/>
    </sheetView>
  </sheetViews>
  <sheetFormatPr defaultColWidth="10" defaultRowHeight="13.5"/>
  <cols>
    <col min="1" max="1" width="34.875" style="3" customWidth="1"/>
    <col min="2" max="2" width="18" style="3" customWidth="1"/>
    <col min="3" max="3" width="14.875" style="3" customWidth="1"/>
    <col min="4" max="4" width="12.375" style="3" customWidth="1"/>
    <col min="5" max="5" width="15.2583333333333" style="3" customWidth="1"/>
    <col min="6" max="6" width="15.125" style="3" customWidth="1"/>
    <col min="7" max="7" width="18" style="3" customWidth="1"/>
    <col min="8" max="9" width="15.5" style="3" customWidth="1"/>
    <col min="10" max="11" width="15.7583333333333" style="3" customWidth="1"/>
  </cols>
  <sheetData>
    <row r="1" ht="16.35" customHeight="1" spans="1:1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ht="26.1" customHeight="1" spans="1:11">
      <c r="A2" s="5" t="s">
        <v>174</v>
      </c>
    </row>
    <row r="3" ht="26.1" customHeight="1" spans="1:11">
      <c r="A3" s="64"/>
      <c r="B3" s="64"/>
      <c r="C3" s="64"/>
      <c r="D3" s="64"/>
      <c r="E3" s="64"/>
      <c r="F3" s="64"/>
      <c r="G3" s="64"/>
      <c r="H3" s="64"/>
      <c r="I3" s="64"/>
      <c r="J3" s="6" t="s">
        <v>33</v>
      </c>
    </row>
    <row r="4" ht="26.1" customHeight="1" spans="1:11">
      <c r="A4" s="37" t="s">
        <v>175</v>
      </c>
      <c r="B4" s="37" t="s">
        <v>105</v>
      </c>
      <c r="C4" s="37" t="s">
        <v>176</v>
      </c>
      <c r="D4" s="34"/>
      <c r="E4" s="34"/>
      <c r="F4" s="37" t="s">
        <v>177</v>
      </c>
      <c r="G4" s="34"/>
      <c r="H4" s="34"/>
      <c r="I4" s="37" t="s">
        <v>178</v>
      </c>
      <c r="J4" s="34"/>
      <c r="K4" s="34"/>
    </row>
    <row r="5" ht="26.1" customHeight="1" spans="1:11">
      <c r="A5" s="34"/>
      <c r="B5" s="34"/>
      <c r="C5" s="37" t="s">
        <v>105</v>
      </c>
      <c r="D5" s="37" t="s">
        <v>101</v>
      </c>
      <c r="E5" s="37" t="s">
        <v>102</v>
      </c>
      <c r="F5" s="37" t="s">
        <v>105</v>
      </c>
      <c r="G5" s="37" t="s">
        <v>101</v>
      </c>
      <c r="H5" s="37" t="s">
        <v>102</v>
      </c>
      <c r="I5" s="37" t="s">
        <v>105</v>
      </c>
      <c r="J5" s="37" t="s">
        <v>101</v>
      </c>
      <c r="K5" s="37" t="s">
        <v>102</v>
      </c>
    </row>
    <row r="6" ht="26.1" customHeight="1" spans="1:11">
      <c r="A6" s="65" t="s">
        <v>105</v>
      </c>
      <c r="B6" s="66">
        <f>C6</f>
        <v>349.22</v>
      </c>
      <c r="C6" s="66">
        <f>D6+E6</f>
        <v>349.22</v>
      </c>
      <c r="D6" s="67">
        <v>298.74</v>
      </c>
      <c r="E6" s="68">
        <v>50.48</v>
      </c>
      <c r="F6" s="66"/>
      <c r="G6" s="66"/>
      <c r="H6" s="66"/>
      <c r="I6" s="66"/>
      <c r="J6" s="66"/>
      <c r="K6" s="66"/>
    </row>
    <row r="7" ht="26.1" customHeight="1" spans="1:11">
      <c r="A7" s="38" t="s">
        <v>179</v>
      </c>
      <c r="B7" s="66">
        <f>C7</f>
        <v>349.22</v>
      </c>
      <c r="C7" s="66">
        <f>D7+E7</f>
        <v>349.22</v>
      </c>
      <c r="D7" s="67">
        <v>298.74</v>
      </c>
      <c r="E7" s="68">
        <v>50.48</v>
      </c>
      <c r="F7" s="69"/>
      <c r="G7" s="69"/>
      <c r="H7" s="69"/>
      <c r="I7" s="69"/>
      <c r="J7" s="69"/>
      <c r="K7" s="69"/>
    </row>
    <row r="8" ht="26.1" customHeight="1" spans="1:11">
      <c r="A8" s="42" t="s">
        <v>180</v>
      </c>
      <c r="B8" s="66">
        <f>C8</f>
        <v>349.22</v>
      </c>
      <c r="C8" s="66">
        <f>D8+E8</f>
        <v>349.22</v>
      </c>
      <c r="D8" s="70">
        <v>298.74</v>
      </c>
      <c r="E8" s="41">
        <v>50.48</v>
      </c>
      <c r="F8" s="69"/>
      <c r="G8" s="69"/>
      <c r="H8" s="69"/>
      <c r="I8" s="69"/>
      <c r="J8" s="69"/>
      <c r="K8" s="69"/>
    </row>
    <row r="9" ht="16.35" customHeight="1"/>
    <row r="10" ht="16.35" customHeight="1" spans="1:11">
      <c r="A10" s="4" t="s">
        <v>83</v>
      </c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opLeftCell="A3" workbookViewId="0">
      <selection activeCell="K20" sqref="K20"/>
    </sheetView>
  </sheetViews>
  <sheetFormatPr defaultColWidth="10" defaultRowHeight="13.5" outlineLevelCol="4"/>
  <cols>
    <col min="1" max="1" width="17.5" style="3" customWidth="1"/>
    <col min="2" max="2" width="25.7583333333333" style="3" customWidth="1"/>
    <col min="3" max="5" width="25.625" style="3" customWidth="1"/>
    <col min="7" max="7" width="12.6333333333333" style="3" customWidth="1"/>
  </cols>
  <sheetData>
    <row r="1" ht="16.35" customHeight="1" spans="1:5">
      <c r="A1" s="47"/>
    </row>
    <row r="2" ht="26.1" customHeight="1" spans="1:5">
      <c r="A2" s="5" t="s">
        <v>181</v>
      </c>
    </row>
    <row r="3" ht="24.95" customHeight="1" spans="1:5">
      <c r="A3" s="4"/>
      <c r="B3" s="4"/>
      <c r="C3" s="6" t="s">
        <v>33</v>
      </c>
    </row>
    <row r="4" ht="27" customHeight="1" spans="1:5">
      <c r="A4" s="18" t="s">
        <v>99</v>
      </c>
      <c r="B4" s="24"/>
      <c r="C4" s="36" t="s">
        <v>176</v>
      </c>
      <c r="D4" s="48"/>
      <c r="E4" s="49"/>
    </row>
    <row r="5" ht="27" customHeight="1" spans="1:5">
      <c r="A5" s="50" t="s">
        <v>182</v>
      </c>
      <c r="B5" s="51" t="s">
        <v>183</v>
      </c>
      <c r="C5" s="52" t="s">
        <v>105</v>
      </c>
      <c r="D5" s="53" t="s">
        <v>101</v>
      </c>
      <c r="E5" s="53" t="s">
        <v>102</v>
      </c>
    </row>
    <row r="6" ht="27" customHeight="1" spans="1:5">
      <c r="A6" s="38"/>
      <c r="B6" s="38" t="s">
        <v>105</v>
      </c>
      <c r="C6" s="40">
        <f t="shared" ref="C6:C33" si="0">D6+E6</f>
        <v>349.22</v>
      </c>
      <c r="D6" s="40">
        <f>D10+D18+D26+D31</f>
        <v>298.74</v>
      </c>
      <c r="E6" s="40">
        <f>E18</f>
        <v>50.48</v>
      </c>
    </row>
    <row r="7" ht="27" customHeight="1" spans="1:5">
      <c r="A7" s="38" t="s">
        <v>184</v>
      </c>
      <c r="B7" s="38" t="s">
        <v>106</v>
      </c>
      <c r="C7" s="40"/>
      <c r="D7" s="40"/>
      <c r="E7" s="41"/>
    </row>
    <row r="8" ht="27" customHeight="1" spans="1:5">
      <c r="A8" s="38" t="s">
        <v>185</v>
      </c>
      <c r="B8" s="38" t="s">
        <v>186</v>
      </c>
      <c r="C8" s="40"/>
      <c r="D8" s="40"/>
      <c r="E8" s="41"/>
    </row>
    <row r="9" ht="27" customHeight="1" spans="1:5">
      <c r="A9" s="42" t="s">
        <v>187</v>
      </c>
      <c r="B9" s="42" t="s">
        <v>188</v>
      </c>
      <c r="C9" s="40"/>
      <c r="D9" s="40"/>
      <c r="E9" s="45"/>
    </row>
    <row r="10" ht="27" customHeight="1" spans="1:5">
      <c r="A10" s="38" t="s">
        <v>189</v>
      </c>
      <c r="B10" s="38" t="s">
        <v>113</v>
      </c>
      <c r="C10" s="40">
        <f t="shared" si="0"/>
        <v>46.56</v>
      </c>
      <c r="D10" s="40">
        <f>D11+D13</f>
        <v>46.56</v>
      </c>
      <c r="E10" s="45"/>
    </row>
    <row r="11" ht="27" customHeight="1" spans="1:5">
      <c r="A11" s="54" t="s">
        <v>190</v>
      </c>
      <c r="B11" s="55" t="s">
        <v>114</v>
      </c>
      <c r="C11" s="40">
        <f t="shared" si="0"/>
        <v>2.04</v>
      </c>
      <c r="D11" s="40">
        <f>D12</f>
        <v>2.04</v>
      </c>
      <c r="E11" s="45"/>
    </row>
    <row r="12" ht="27" customHeight="1" spans="1:5">
      <c r="A12" s="56" t="s">
        <v>191</v>
      </c>
      <c r="B12" s="57" t="s">
        <v>192</v>
      </c>
      <c r="C12" s="40">
        <f t="shared" si="0"/>
        <v>2.04</v>
      </c>
      <c r="D12" s="44">
        <v>2.04</v>
      </c>
      <c r="E12" s="45"/>
    </row>
    <row r="13" ht="27" customHeight="1" spans="1:5">
      <c r="A13" s="58" t="s">
        <v>193</v>
      </c>
      <c r="B13" s="59" t="s">
        <v>116</v>
      </c>
      <c r="C13" s="40">
        <f t="shared" si="0"/>
        <v>44.52</v>
      </c>
      <c r="D13" s="40">
        <f>D14+D15</f>
        <v>44.52</v>
      </c>
      <c r="E13" s="45"/>
    </row>
    <row r="14" ht="27" customHeight="1" spans="1:5">
      <c r="A14" s="60" t="s">
        <v>194</v>
      </c>
      <c r="B14" s="43" t="s">
        <v>117</v>
      </c>
      <c r="C14" s="40">
        <f t="shared" si="0"/>
        <v>29.68</v>
      </c>
      <c r="D14" s="44">
        <v>29.68</v>
      </c>
      <c r="E14" s="45"/>
    </row>
    <row r="15" ht="27" customHeight="1" spans="1:5">
      <c r="A15" s="60" t="s">
        <v>195</v>
      </c>
      <c r="B15" s="43" t="s">
        <v>118</v>
      </c>
      <c r="C15" s="40">
        <f t="shared" si="0"/>
        <v>14.84</v>
      </c>
      <c r="D15" s="44">
        <v>14.84</v>
      </c>
      <c r="E15" s="45"/>
    </row>
    <row r="16" ht="27" customHeight="1" spans="1:5">
      <c r="A16" s="58" t="s">
        <v>196</v>
      </c>
      <c r="B16" s="39" t="s">
        <v>197</v>
      </c>
      <c r="C16" s="40"/>
      <c r="D16" s="40"/>
      <c r="E16" s="45"/>
    </row>
    <row r="17" ht="27" customHeight="1" spans="1:5">
      <c r="A17" s="60" t="s">
        <v>198</v>
      </c>
      <c r="B17" s="43" t="s">
        <v>199</v>
      </c>
      <c r="C17" s="40"/>
      <c r="D17" s="44"/>
      <c r="E17" s="45"/>
    </row>
    <row r="18" ht="27" customHeight="1" spans="1:5">
      <c r="A18" s="61" t="s">
        <v>200</v>
      </c>
      <c r="B18" s="62" t="s">
        <v>123</v>
      </c>
      <c r="C18" s="40">
        <f t="shared" si="0"/>
        <v>265.1</v>
      </c>
      <c r="D18" s="40">
        <f>D19</f>
        <v>214.62</v>
      </c>
      <c r="E18" s="40">
        <f>E19</f>
        <v>50.48</v>
      </c>
    </row>
    <row r="19" ht="27" customHeight="1" spans="1:5">
      <c r="A19" s="42" t="s">
        <v>201</v>
      </c>
      <c r="B19" s="42" t="s">
        <v>202</v>
      </c>
      <c r="C19" s="45">
        <f t="shared" si="0"/>
        <v>265.1</v>
      </c>
      <c r="D19" s="45">
        <v>214.62</v>
      </c>
      <c r="E19" s="45">
        <f>E20</f>
        <v>50.48</v>
      </c>
    </row>
    <row r="20" ht="27" customHeight="1" spans="1:5">
      <c r="A20" s="42" t="s">
        <v>203</v>
      </c>
      <c r="B20" s="42" t="s">
        <v>204</v>
      </c>
      <c r="C20" s="45">
        <f t="shared" si="0"/>
        <v>50.48</v>
      </c>
      <c r="D20" s="45"/>
      <c r="E20" s="45">
        <v>50.48</v>
      </c>
    </row>
    <row r="21" ht="27" customHeight="1" spans="1:5">
      <c r="A21" s="42" t="s">
        <v>205</v>
      </c>
      <c r="B21" s="42" t="s">
        <v>206</v>
      </c>
      <c r="C21" s="40"/>
      <c r="D21" s="45"/>
      <c r="E21" s="45"/>
    </row>
    <row r="22" ht="27" customHeight="1" spans="1:5">
      <c r="A22" s="42" t="s">
        <v>207</v>
      </c>
      <c r="B22" s="42" t="s">
        <v>208</v>
      </c>
      <c r="C22" s="40"/>
      <c r="D22" s="45"/>
      <c r="E22" s="45"/>
    </row>
    <row r="23" ht="27" customHeight="1" spans="1:5">
      <c r="A23" s="42" t="s">
        <v>209</v>
      </c>
      <c r="B23" s="42" t="s">
        <v>210</v>
      </c>
      <c r="C23" s="40"/>
      <c r="D23" s="45"/>
      <c r="E23" s="45"/>
    </row>
    <row r="24" ht="27" customHeight="1" spans="1:5">
      <c r="A24" s="61" t="s">
        <v>211</v>
      </c>
      <c r="B24" s="63" t="s">
        <v>212</v>
      </c>
      <c r="C24" s="40"/>
      <c r="D24" s="45"/>
      <c r="E24" s="45"/>
    </row>
    <row r="25" ht="27" customHeight="1" spans="1:5">
      <c r="A25" s="61" t="s">
        <v>213</v>
      </c>
      <c r="B25" s="63" t="s">
        <v>214</v>
      </c>
      <c r="C25" s="40"/>
      <c r="D25" s="45"/>
      <c r="E25" s="45"/>
    </row>
    <row r="26" ht="27" customHeight="1" spans="1:5">
      <c r="A26" s="61" t="s">
        <v>215</v>
      </c>
      <c r="B26" s="39" t="s">
        <v>124</v>
      </c>
      <c r="C26" s="40">
        <f t="shared" si="0"/>
        <v>15.3</v>
      </c>
      <c r="D26" s="40">
        <f>D27</f>
        <v>15.3</v>
      </c>
      <c r="E26" s="45"/>
    </row>
    <row r="27" ht="27" customHeight="1" spans="1:5">
      <c r="A27" s="61" t="s">
        <v>216</v>
      </c>
      <c r="B27" s="43" t="s">
        <v>125</v>
      </c>
      <c r="C27" s="40">
        <f t="shared" si="0"/>
        <v>15.3</v>
      </c>
      <c r="D27" s="40">
        <v>15.3</v>
      </c>
      <c r="E27" s="45"/>
    </row>
    <row r="28" ht="27" customHeight="1" spans="1:5">
      <c r="A28" s="38" t="s">
        <v>217</v>
      </c>
      <c r="B28" s="38" t="s">
        <v>132</v>
      </c>
      <c r="C28" s="40"/>
      <c r="D28" s="41"/>
      <c r="E28" s="41"/>
    </row>
    <row r="29" ht="27" customHeight="1" spans="1:5">
      <c r="A29" s="38" t="s">
        <v>218</v>
      </c>
      <c r="B29" s="38" t="s">
        <v>219</v>
      </c>
      <c r="C29" s="40"/>
      <c r="D29" s="41"/>
      <c r="E29" s="41"/>
    </row>
    <row r="30" ht="27" customHeight="1" spans="1:5">
      <c r="A30" s="42" t="s">
        <v>220</v>
      </c>
      <c r="B30" s="42" t="s">
        <v>221</v>
      </c>
      <c r="C30" s="40"/>
      <c r="D30" s="45"/>
      <c r="E30" s="45"/>
    </row>
    <row r="31" ht="27" customHeight="1" spans="1:5">
      <c r="A31" s="38" t="s">
        <v>222</v>
      </c>
      <c r="B31" s="38" t="s">
        <v>136</v>
      </c>
      <c r="C31" s="40">
        <f t="shared" si="0"/>
        <v>22.26</v>
      </c>
      <c r="D31" s="40">
        <f>D32</f>
        <v>22.26</v>
      </c>
      <c r="E31" s="41"/>
    </row>
    <row r="32" ht="27" customHeight="1" spans="1:5">
      <c r="A32" s="38" t="s">
        <v>223</v>
      </c>
      <c r="B32" s="38" t="s">
        <v>136</v>
      </c>
      <c r="C32" s="40">
        <f t="shared" si="0"/>
        <v>22.26</v>
      </c>
      <c r="D32" s="40">
        <f>D33</f>
        <v>22.26</v>
      </c>
      <c r="E32" s="41"/>
    </row>
    <row r="33" ht="27" customHeight="1" spans="1:5">
      <c r="A33" s="42" t="s">
        <v>224</v>
      </c>
      <c r="B33" s="42" t="s">
        <v>137</v>
      </c>
      <c r="C33" s="40">
        <v>22.26</v>
      </c>
      <c r="D33" s="40">
        <v>22.26</v>
      </c>
      <c r="E33" s="45"/>
    </row>
    <row r="35" spans="1:5">
      <c r="A35" s="4" t="s">
        <v>83</v>
      </c>
    </row>
  </sheetData>
  <mergeCells count="5">
    <mergeCell ref="A2:E2"/>
    <mergeCell ref="C3:E3"/>
    <mergeCell ref="A4:B4"/>
    <mergeCell ref="C4:E4"/>
    <mergeCell ref="A35:D35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G10" sqref="G10"/>
    </sheetView>
  </sheetViews>
  <sheetFormatPr defaultColWidth="10" defaultRowHeight="13.5" outlineLevelCol="4"/>
  <cols>
    <col min="1" max="1" width="13.7583333333333" style="3" customWidth="1"/>
    <col min="2" max="2" width="34.875" style="3" customWidth="1"/>
    <col min="3" max="3" width="19.625" style="3" customWidth="1"/>
    <col min="4" max="4" width="22.7583333333333" style="3" customWidth="1"/>
    <col min="5" max="5" width="21.5" style="3" customWidth="1"/>
  </cols>
  <sheetData>
    <row r="1" ht="20.65" customHeight="1" spans="1:5">
      <c r="A1" s="4"/>
      <c r="B1" s="4"/>
      <c r="C1" s="4"/>
      <c r="D1" s="4"/>
      <c r="E1" s="4"/>
    </row>
    <row r="2" ht="26.1" customHeight="1" spans="1:5">
      <c r="A2" s="5" t="s">
        <v>225</v>
      </c>
    </row>
    <row r="3" ht="26.1" customHeight="1" spans="1:5">
      <c r="A3" s="4"/>
      <c r="C3" s="4"/>
      <c r="D3" s="4"/>
      <c r="E3" s="6" t="s">
        <v>33</v>
      </c>
    </row>
    <row r="4" ht="26.1" customHeight="1" spans="1:5">
      <c r="A4" s="18" t="s">
        <v>226</v>
      </c>
      <c r="B4" s="24"/>
      <c r="C4" s="33" t="s">
        <v>227</v>
      </c>
      <c r="D4" s="34"/>
      <c r="E4" s="34"/>
    </row>
    <row r="5" ht="23.1" customHeight="1" spans="1:5">
      <c r="A5" s="18" t="s">
        <v>182</v>
      </c>
      <c r="B5" s="35" t="s">
        <v>183</v>
      </c>
      <c r="C5" s="33" t="s">
        <v>105</v>
      </c>
      <c r="D5" s="36" t="s">
        <v>228</v>
      </c>
      <c r="E5" s="36" t="s">
        <v>229</v>
      </c>
    </row>
    <row r="6" ht="23.1" customHeight="1" spans="1:5">
      <c r="A6" s="11" t="s">
        <v>104</v>
      </c>
      <c r="B6" s="13" t="s">
        <v>104</v>
      </c>
      <c r="C6" s="8">
        <v>1</v>
      </c>
      <c r="D6" s="37">
        <v>2</v>
      </c>
      <c r="E6" s="37">
        <v>3</v>
      </c>
    </row>
    <row r="7" ht="23.1" customHeight="1" spans="1:5">
      <c r="A7" s="38"/>
      <c r="B7" s="39" t="s">
        <v>105</v>
      </c>
      <c r="C7" s="40">
        <f t="shared" ref="C7:C13" si="0">D7+E7</f>
        <v>298.74</v>
      </c>
      <c r="D7" s="40">
        <f>D8+D16+D29</f>
        <v>298.74</v>
      </c>
      <c r="E7" s="41"/>
    </row>
    <row r="8" ht="23.1" customHeight="1" spans="1:5">
      <c r="A8" s="38" t="s">
        <v>230</v>
      </c>
      <c r="B8" s="39" t="s">
        <v>231</v>
      </c>
      <c r="C8" s="40">
        <f t="shared" si="0"/>
        <v>298.74</v>
      </c>
      <c r="D8" s="40">
        <f>D9+D10+D11+D12+D13+D15</f>
        <v>298.74</v>
      </c>
      <c r="E8" s="41"/>
    </row>
    <row r="9" ht="23.1" customHeight="1" spans="1:5">
      <c r="A9" s="42" t="s">
        <v>232</v>
      </c>
      <c r="B9" s="43" t="s">
        <v>233</v>
      </c>
      <c r="C9" s="40">
        <f t="shared" si="0"/>
        <v>214.62</v>
      </c>
      <c r="D9" s="44">
        <v>214.62</v>
      </c>
      <c r="E9" s="45"/>
    </row>
    <row r="10" ht="23.1" customHeight="1" spans="1:5">
      <c r="A10" s="42" t="s">
        <v>234</v>
      </c>
      <c r="B10" s="43" t="s">
        <v>235</v>
      </c>
      <c r="C10" s="40">
        <f t="shared" si="0"/>
        <v>29.68</v>
      </c>
      <c r="D10" s="44">
        <v>29.68</v>
      </c>
      <c r="E10" s="45"/>
    </row>
    <row r="11" ht="23.1" customHeight="1" spans="1:5">
      <c r="A11" s="42" t="s">
        <v>236</v>
      </c>
      <c r="B11" s="43" t="s">
        <v>237</v>
      </c>
      <c r="C11" s="40">
        <f t="shared" si="0"/>
        <v>14.84</v>
      </c>
      <c r="D11" s="44">
        <v>14.84</v>
      </c>
      <c r="E11" s="45"/>
    </row>
    <row r="12" ht="23.1" customHeight="1" spans="1:5">
      <c r="A12" s="42" t="s">
        <v>238</v>
      </c>
      <c r="B12" s="43" t="s">
        <v>239</v>
      </c>
      <c r="C12" s="40">
        <f t="shared" si="0"/>
        <v>15.3</v>
      </c>
      <c r="D12" s="44">
        <v>15.3</v>
      </c>
      <c r="E12" s="45"/>
    </row>
    <row r="13" ht="23.1" customHeight="1" spans="1:5">
      <c r="A13" s="42" t="s">
        <v>240</v>
      </c>
      <c r="B13" s="43" t="s">
        <v>241</v>
      </c>
      <c r="C13" s="40">
        <f t="shared" si="0"/>
        <v>2.04</v>
      </c>
      <c r="D13" s="44">
        <v>2.04</v>
      </c>
      <c r="E13" s="45"/>
    </row>
    <row r="14" ht="23.1" customHeight="1" spans="1:5">
      <c r="A14" s="42" t="s">
        <v>242</v>
      </c>
      <c r="B14" s="43" t="s">
        <v>243</v>
      </c>
      <c r="C14" s="40"/>
      <c r="D14" s="44"/>
      <c r="E14" s="45"/>
    </row>
    <row r="15" ht="23.1" customHeight="1" spans="1:5">
      <c r="A15" s="42" t="s">
        <v>244</v>
      </c>
      <c r="B15" s="43" t="s">
        <v>245</v>
      </c>
      <c r="C15" s="40">
        <f>D15+E15</f>
        <v>22.26</v>
      </c>
      <c r="D15" s="44">
        <v>22.26</v>
      </c>
      <c r="E15" s="45"/>
    </row>
    <row r="16" ht="23.1" customHeight="1" spans="1:5">
      <c r="A16" s="38" t="s">
        <v>246</v>
      </c>
      <c r="B16" s="39" t="s">
        <v>247</v>
      </c>
      <c r="C16" s="40"/>
      <c r="D16" s="40"/>
      <c r="E16" s="41"/>
    </row>
    <row r="17" ht="23.1" customHeight="1" spans="1:5">
      <c r="A17" s="42" t="s">
        <v>248</v>
      </c>
      <c r="B17" s="43" t="s">
        <v>249</v>
      </c>
      <c r="C17" s="44"/>
      <c r="D17" s="44"/>
      <c r="E17" s="45"/>
    </row>
    <row r="18" ht="23.1" customHeight="1" spans="1:5">
      <c r="A18" s="42" t="s">
        <v>250</v>
      </c>
      <c r="B18" s="43" t="s">
        <v>251</v>
      </c>
      <c r="C18" s="44"/>
      <c r="D18" s="44"/>
      <c r="E18" s="45"/>
    </row>
    <row r="19" ht="23.1" customHeight="1" spans="1:5">
      <c r="A19" s="42" t="s">
        <v>252</v>
      </c>
      <c r="B19" s="43" t="s">
        <v>253</v>
      </c>
      <c r="C19" s="44"/>
      <c r="D19" s="44"/>
      <c r="E19" s="45"/>
    </row>
    <row r="20" ht="23.1" customHeight="1" spans="1:5">
      <c r="A20" s="42" t="s">
        <v>254</v>
      </c>
      <c r="B20" s="43" t="s">
        <v>255</v>
      </c>
      <c r="C20" s="44"/>
      <c r="D20" s="44"/>
      <c r="E20" s="45"/>
    </row>
    <row r="21" ht="23.1" customHeight="1" spans="1:5">
      <c r="A21" s="42" t="s">
        <v>256</v>
      </c>
      <c r="B21" s="43" t="s">
        <v>257</v>
      </c>
      <c r="C21" s="44"/>
      <c r="D21" s="44"/>
      <c r="E21" s="45"/>
    </row>
    <row r="22" ht="23.1" customHeight="1" spans="1:5">
      <c r="A22" s="42" t="s">
        <v>258</v>
      </c>
      <c r="B22" s="43" t="s">
        <v>259</v>
      </c>
      <c r="C22" s="44"/>
      <c r="D22" s="44"/>
      <c r="E22" s="45"/>
    </row>
    <row r="23" ht="23.1" customHeight="1" spans="1:5">
      <c r="A23" s="42" t="s">
        <v>260</v>
      </c>
      <c r="B23" s="43" t="s">
        <v>261</v>
      </c>
      <c r="C23" s="44"/>
      <c r="D23" s="44"/>
      <c r="E23" s="45"/>
    </row>
    <row r="24" ht="23.1" customHeight="1" spans="1:5">
      <c r="A24" s="42" t="s">
        <v>262</v>
      </c>
      <c r="B24" s="43" t="s">
        <v>263</v>
      </c>
      <c r="C24" s="44"/>
      <c r="D24" s="44"/>
      <c r="E24" s="45"/>
    </row>
    <row r="25" ht="23.1" customHeight="1" spans="1:5">
      <c r="A25" s="42" t="s">
        <v>264</v>
      </c>
      <c r="B25" s="43" t="s">
        <v>265</v>
      </c>
      <c r="C25" s="44"/>
      <c r="D25" s="44"/>
      <c r="E25" s="45"/>
    </row>
    <row r="26" ht="23.1" customHeight="1" spans="1:5">
      <c r="A26" s="42" t="s">
        <v>264</v>
      </c>
      <c r="B26" s="43" t="s">
        <v>266</v>
      </c>
      <c r="C26" s="44"/>
      <c r="D26" s="44"/>
      <c r="E26" s="45"/>
    </row>
    <row r="27" ht="23.1" customHeight="1" spans="1:5">
      <c r="A27" s="42" t="s">
        <v>267</v>
      </c>
      <c r="B27" s="43" t="s">
        <v>268</v>
      </c>
      <c r="C27" s="44"/>
      <c r="D27" s="44"/>
      <c r="E27" s="45"/>
    </row>
    <row r="28" ht="23.1" customHeight="1" spans="1:5">
      <c r="A28" s="42" t="s">
        <v>269</v>
      </c>
      <c r="B28" s="43" t="s">
        <v>270</v>
      </c>
      <c r="C28" s="44"/>
      <c r="D28" s="44"/>
      <c r="E28" s="45"/>
    </row>
    <row r="29" ht="23.1" customHeight="1" spans="1:5">
      <c r="A29" s="38" t="s">
        <v>271</v>
      </c>
      <c r="B29" s="39" t="s">
        <v>272</v>
      </c>
      <c r="C29" s="40"/>
      <c r="D29" s="40"/>
      <c r="E29" s="41"/>
    </row>
    <row r="30" ht="23.1" customHeight="1" spans="1:5">
      <c r="A30" s="42" t="s">
        <v>273</v>
      </c>
      <c r="B30" s="46" t="s">
        <v>274</v>
      </c>
      <c r="C30" s="44"/>
      <c r="D30" s="44"/>
      <c r="E30" s="41"/>
    </row>
    <row r="31" ht="23.1" customHeight="1" spans="1:5">
      <c r="A31" s="42" t="s">
        <v>275</v>
      </c>
      <c r="B31" s="43" t="s">
        <v>276</v>
      </c>
      <c r="C31" s="40"/>
      <c r="D31" s="40"/>
      <c r="E31" s="45"/>
    </row>
    <row r="33" spans="1:1">
      <c r="A33" s="4" t="s">
        <v>83</v>
      </c>
    </row>
  </sheetData>
  <mergeCells count="5">
    <mergeCell ref="A2:E2"/>
    <mergeCell ref="A3:B3"/>
    <mergeCell ref="A4:B4"/>
    <mergeCell ref="C4:E4"/>
    <mergeCell ref="A33:D33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梧桐听雨</cp:lastModifiedBy>
  <dcterms:created xsi:type="dcterms:W3CDTF">2024-02-29T01:57:00Z</dcterms:created>
  <dcterms:modified xsi:type="dcterms:W3CDTF">2026-03-18T01:10:52Z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95663EFC40114CA6A7F323707E7EC1ED_13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