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80" tabRatio="619" firstSheet="10" activeTab="13"/>
  </bookViews>
  <sheets>
    <sheet name="封面" sheetId="16" r:id="rId1"/>
    <sheet name="目录" sheetId="19" r:id="rId2"/>
    <sheet name="表一，部门收支总体情况表" sheetId="3" r:id="rId3"/>
    <sheet name="表二、部门收入总体情况表" sheetId="4" r:id="rId4"/>
    <sheet name="表三、部门支出总体情况表" sheetId="6" r:id="rId5"/>
    <sheet name="表四、财政拨款收支总体情况表" sheetId="7" r:id="rId6"/>
    <sheet name="表五、财政拨款支出表" sheetId="8" r:id="rId7"/>
    <sheet name="表六、一般公共预算支出情况表" sheetId="9" r:id="rId8"/>
    <sheet name="表七、一般公共预算基本支出情况表" sheetId="10" r:id="rId9"/>
    <sheet name="表八、一般公共预算“三公”经费、会议费、培训费支出情况表" sheetId="11" r:id="rId10"/>
    <sheet name="表九、一般公共预算机关运行经费" sheetId="12" r:id="rId11"/>
    <sheet name="表十、政府性基金预算支出情况表" sheetId="13" r:id="rId12"/>
    <sheet name="表十一、部门管理转移支付表" sheetId="14" r:id="rId13"/>
    <sheet name="十二、国有资本经营预算支出情况表" sheetId="22" r:id="rId14"/>
  </sheets>
  <definedNames>
    <definedName name="_xlnm.Print_Area" localSheetId="2">'表一，部门收支总体情况表'!$A$1:$D$29</definedName>
    <definedName name="_xlnm.Print_Area" localSheetId="11">表十、政府性基金预算支出情况表!$A$1:$B$7</definedName>
    <definedName name="_xlnm.Print_Area" localSheetId="12">表十一、部门管理转移支付表!$A$1:$E$11</definedName>
    <definedName name="_xlnm.Print_Area" localSheetId="3">表二、部门收入总体情况表!$A$1:$B$18</definedName>
    <definedName name="_xlnm.Print_Area" localSheetId="4">表三、部门支出总体情况表!$A$2:$E$38</definedName>
    <definedName name="_xlnm.Print_Area" localSheetId="5">表四、财政拨款收支总体情况表!$A$1:$D$28</definedName>
    <definedName name="_xlnm.Print_Area" localSheetId="6">表五、财政拨款支出表!$A$1:$K$13</definedName>
    <definedName name="_xlnm.Print_Area" localSheetId="7">表六、一般公共预算支出情况表!$A$1:$E$34</definedName>
    <definedName name="_xlnm.Print_Area" localSheetId="8">表七、一般公共预算基本支出情况表!$A$1:$E$31</definedName>
    <definedName name="_xlnm.Print_Area" localSheetId="9">表八、一般公共预算“三公”经费、会议费、培训费支出情况表!$A$1:$H$14</definedName>
    <definedName name="_xlnm.Print_Area" localSheetId="10">表九、一般公共预算机关运行经费!$A$1:$E$20</definedName>
    <definedName name="_xlnm.Print_Titles" localSheetId="2">'表一，部门收支总体情况表'!$1:5</definedName>
    <definedName name="_xlnm.Print_Titles" localSheetId="11">表十、政府性基金预算支出情况表!$1:$7</definedName>
    <definedName name="_xlnm.Print_Titles" localSheetId="12">表十一、部门管理转移支付表!$1:$7</definedName>
    <definedName name="_xlnm.Print_Titles" localSheetId="3">表二、部门收入总体情况表!$1:4</definedName>
    <definedName name="_xlnm.Print_Titles" localSheetId="4">表三、部门支出总体情况表!$1:5</definedName>
    <definedName name="_xlnm.Print_Titles" localSheetId="5">表四、财政拨款收支总体情况表!$1:$5</definedName>
    <definedName name="_xlnm.Print_Titles" localSheetId="6">表五、财政拨款支出表!$1:6</definedName>
    <definedName name="_xlnm.Print_Titles" localSheetId="7">表六、一般公共预算支出情况表!$1:$6</definedName>
    <definedName name="_xlnm.Print_Titles" localSheetId="8">表七、一般公共预算基本支出情况表!$1:$6</definedName>
    <definedName name="_xlnm.Print_Titles" localSheetId="9">表八、一般公共预算“三公”经费、会议费、培训费支出情况表!$1:5</definedName>
    <definedName name="_xlnm.Print_Titles" localSheetId="10">表九、一般公共预算机关运行经费!$1:5</definedName>
    <definedName name="_xlnm.Print_Area" localSheetId="0">封面!$A$1:$G$31</definedName>
    <definedName name="_xlnm.Print_Area" localSheetId="1">目录!$A$1:$C$16</definedName>
  </definedNames>
  <calcPr calcId="144525"/>
</workbook>
</file>

<file path=xl/sharedStrings.xml><?xml version="1.0" encoding="utf-8"?>
<sst xmlns="http://schemas.openxmlformats.org/spreadsheetml/2006/main" count="394" uniqueCount="301">
  <si>
    <t>单位代码：</t>
  </si>
  <si>
    <t>126228224391007616</t>
  </si>
  <si>
    <t>单位名称：</t>
  </si>
  <si>
    <t>环县耿湾乡卫生院四合塬分院</t>
  </si>
  <si>
    <t>部门预算公开表</t>
  </si>
  <si>
    <t xml:space="preserve">     </t>
  </si>
  <si>
    <t>编制日期：</t>
  </si>
  <si>
    <t>部门领导：</t>
  </si>
  <si>
    <t>苏永录</t>
  </si>
  <si>
    <t>财务负责人：</t>
  </si>
  <si>
    <t>梁静怡</t>
  </si>
  <si>
    <t>制表人：</t>
  </si>
  <si>
    <t>王黎铭</t>
  </si>
  <si>
    <t xml:space="preserve">      </t>
  </si>
  <si>
    <t>目录</t>
  </si>
  <si>
    <t>备注</t>
  </si>
  <si>
    <t>封面</t>
  </si>
  <si>
    <t>财务预算口径</t>
  </si>
  <si>
    <t>表一，部门收支总体情况表</t>
  </si>
  <si>
    <t>功能分类全口径</t>
  </si>
  <si>
    <t>表二、部门收入总体情况表</t>
  </si>
  <si>
    <t>表三、部门支出总体情况表</t>
  </si>
  <si>
    <t>财政拨款按单位</t>
  </si>
  <si>
    <t>表四、财政拨款收支总体情况表</t>
  </si>
  <si>
    <t>功能分类</t>
  </si>
  <si>
    <t>表五、财政拨款支出表</t>
  </si>
  <si>
    <t>支出经济分类</t>
  </si>
  <si>
    <t>表六、一般公共预算支出情况表</t>
  </si>
  <si>
    <t>机关运行经费、经济分类</t>
  </si>
  <si>
    <t>表七、一般公共预算基本支出情况表</t>
  </si>
  <si>
    <t>表八、一般公共预算“三公”经费、会议费、培训费支出情况表</t>
  </si>
  <si>
    <t>表九、一般公共预算机关运行经费</t>
  </si>
  <si>
    <t>表十、政府性基金预算支出情况表</t>
  </si>
  <si>
    <t>表十一、部门管理转移支付表</t>
  </si>
  <si>
    <t>十二、国有资本经营预算支出情况表</t>
  </si>
  <si>
    <t>返回目录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</si>
  <si>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</si>
  <si>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</si>
  <si>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</si>
  <si>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</si>
  <si>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</si>
  <si>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</si>
  <si>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</si>
  <si>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</si>
  <si>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</si>
  <si>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</si>
  <si>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</si>
  <si>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</si>
  <si>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</si>
  <si>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</si>
  <si>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</si>
  <si>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</si>
  <si>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</si>
  <si>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</si>
  <si>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</si>
  <si>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</si>
  <si>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</si>
  <si>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</si>
  <si>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</si>
  <si>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</si>
  <si>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</si>
  <si>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</si>
  <si>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</si>
  <si>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</si>
  <si>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</si>
  <si>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</si>
  <si>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</si>
  <si>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</si>
  <si>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</si>
  <si>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</si>
  <si>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</si>
  <si>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</si>
  <si>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</si>
  <si>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</si>
  <si>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</si>
  <si>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</si>
  <si>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</si>
  <si>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</si>
  <si>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</si>
  <si>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</si>
  <si>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</si>
  <si>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本年收入合计</t>
  </si>
  <si>
    <t xml:space="preserve">    财政性资金结转</t>
  </si>
  <si>
    <t xml:space="preserve">        一般公共预算收入结转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</si>
  <si>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</si>
  <si>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</si>
  <si>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</si>
  <si>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</si>
  <si>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</si>
  <si>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</si>
  <si>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</si>
  <si>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</si>
  <si>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</si>
  <si>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</si>
  <si>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</si>
  <si>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</si>
  <si>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</si>
  <si>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</si>
  <si>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一般公共服务支出</t>
  </si>
  <si>
    <t xml:space="preserve">  财政事务</t>
  </si>
  <si>
    <t xml:space="preserve">    行政运行</t>
  </si>
  <si>
    <t xml:space="preserve">    一般行政管理事务</t>
  </si>
  <si>
    <t xml:space="preserve">    信息化建设</t>
  </si>
  <si>
    <t xml:space="preserve">    事业运行</t>
  </si>
  <si>
    <t xml:space="preserve">    其他财政事务支出</t>
  </si>
  <si>
    <t>社会保障和就业支出</t>
  </si>
  <si>
    <t>财政对其它社会保险基金的补助</t>
  </si>
  <si>
    <t xml:space="preserve">    工伤、失业保险</t>
  </si>
  <si>
    <t>行政事业养老支出</t>
  </si>
  <si>
    <t xml:space="preserve">    机关事业单位基本养老保险缴费支出</t>
  </si>
  <si>
    <t xml:space="preserve">    机关事业单位职业年金支出</t>
  </si>
  <si>
    <t xml:space="preserve">  抚恤</t>
  </si>
  <si>
    <t xml:space="preserve">    死亡抚恤</t>
  </si>
  <si>
    <t xml:space="preserve">  其他社会保障和就业支出</t>
  </si>
  <si>
    <t xml:space="preserve">    其他社会保障和就业支出</t>
  </si>
  <si>
    <t>卫生健康支出</t>
  </si>
  <si>
    <t xml:space="preserve">  行政事业单位医疗</t>
  </si>
  <si>
    <t xml:space="preserve">    行政单位医疗</t>
  </si>
  <si>
    <t xml:space="preserve">    生育保险</t>
  </si>
  <si>
    <t xml:space="preserve">  乡镇卫生院</t>
  </si>
  <si>
    <t xml:space="preserve">    在职人员工资</t>
  </si>
  <si>
    <t xml:space="preserve">    个人取暖费</t>
  </si>
  <si>
    <t xml:space="preserve">    其他公共卫生支出</t>
  </si>
  <si>
    <t>城乡社区支出</t>
  </si>
  <si>
    <t>农林水支出</t>
  </si>
  <si>
    <t xml:space="preserve">  农林水支出</t>
  </si>
  <si>
    <t xml:space="preserve">    其他节能环保支出</t>
  </si>
  <si>
    <t>住房保障支出</t>
  </si>
  <si>
    <t xml:space="preserve">  住房改革支出</t>
  </si>
  <si>
    <t xml:space="preserve">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</si>
  <si>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</si>
  <si>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</si>
  <si>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</si>
  <si>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</si>
  <si>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</si>
  <si>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</si>
  <si>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</si>
  <si>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</si>
  <si>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</si>
  <si>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</si>
  <si>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</si>
  <si>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</si>
  <si>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</si>
  <si>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</si>
  <si>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</si>
  <si>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</si>
  <si>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</si>
  <si>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</si>
  <si>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</si>
  <si>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</si>
  <si>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</si>
  <si>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</si>
  <si>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</si>
  <si>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</si>
  <si>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</si>
  <si>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</si>
  <si>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</si>
  <si>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</si>
  <si>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</si>
  <si>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</si>
  <si>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</si>
  <si>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</si>
  <si>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</si>
  <si>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</si>
  <si>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</si>
  <si>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</si>
  <si>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甘肃省庆阳市环县</t>
  </si>
  <si>
    <t>环县山城乡卫生院</t>
  </si>
  <si>
    <t>一般公共预算支出情况表</t>
  </si>
  <si>
    <t>科目编码</t>
  </si>
  <si>
    <t>科目名称</t>
  </si>
  <si>
    <t>201</t>
  </si>
  <si>
    <t xml:space="preserve"> 20129</t>
  </si>
  <si>
    <t>群众团体事务</t>
  </si>
  <si>
    <t xml:space="preserve">    2012999</t>
  </si>
  <si>
    <t xml:space="preserve">  其他群众团体事务支出</t>
  </si>
  <si>
    <t>208</t>
  </si>
  <si>
    <t>20827</t>
  </si>
  <si>
    <t xml:space="preserve">    2082703</t>
  </si>
  <si>
    <t xml:space="preserve">  工伤、失业保险</t>
  </si>
  <si>
    <t>20805</t>
  </si>
  <si>
    <t xml:space="preserve">    2080505</t>
  </si>
  <si>
    <t xml:space="preserve">    2080506</t>
  </si>
  <si>
    <t>20808</t>
  </si>
  <si>
    <t>抚恤</t>
  </si>
  <si>
    <t xml:space="preserve">    2080899</t>
  </si>
  <si>
    <t xml:space="preserve">  其他优抚支出</t>
  </si>
  <si>
    <t>210</t>
  </si>
  <si>
    <t xml:space="preserve">    2100302</t>
  </si>
  <si>
    <t xml:space="preserve">  乡镇卫生院  </t>
  </si>
  <si>
    <t xml:space="preserve">    210030299</t>
  </si>
  <si>
    <t xml:space="preserve">  其他基层医疗卫生机构支出</t>
  </si>
  <si>
    <r>
      <rPr>
        <sz val="9"/>
        <color indexed="8"/>
        <rFont val="宋体"/>
        <charset val="134"/>
      </rPr>
      <t xml:space="preserve">  </t>
    </r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2100408</t>
    </r>
  </si>
  <si>
    <t xml:space="preserve">  基本公共卫生服务</t>
  </si>
  <si>
    <r>
      <rPr>
        <sz val="9"/>
        <color indexed="8"/>
        <rFont val="宋体"/>
        <charset val="134"/>
      </rPr>
      <t xml:space="preserve">  </t>
    </r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2100409</t>
    </r>
  </si>
  <si>
    <t xml:space="preserve">  重大公共卫生服务</t>
  </si>
  <si>
    <t xml:space="preserve">    2100410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</si>
  <si>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突发事件支出</t>
    </r>
  </si>
  <si>
    <r>
      <rPr>
        <b/>
        <sz val="9"/>
        <rFont val="宋体"/>
        <charset val="134"/>
      </rPr>
      <t xml:space="preserve"> </t>
    </r>
    <r>
      <rPr>
        <b/>
        <sz val="9"/>
        <rFont val="宋体"/>
        <charset val="134"/>
      </rPr>
      <t xml:space="preserve"> </t>
    </r>
    <r>
      <rPr>
        <b/>
        <sz val="9"/>
        <rFont val="宋体"/>
        <charset val="134"/>
      </rPr>
      <t xml:space="preserve"> </t>
    </r>
    <r>
      <rPr>
        <sz val="9"/>
        <rFont val="宋体"/>
        <charset val="134"/>
      </rPr>
      <t xml:space="preserve"> 2100601</t>
    </r>
  </si>
  <si>
    <t xml:space="preserve">  中医（民族医)药专项</t>
  </si>
  <si>
    <r>
      <rPr>
        <b/>
        <sz val="9"/>
        <rFont val="宋体"/>
        <charset val="134"/>
      </rPr>
      <t xml:space="preserve"> </t>
    </r>
    <r>
      <rPr>
        <b/>
        <sz val="9"/>
        <rFont val="宋体"/>
        <charset val="134"/>
      </rPr>
      <t xml:space="preserve"> </t>
    </r>
    <r>
      <rPr>
        <sz val="9"/>
        <rFont val="宋体"/>
        <charset val="134"/>
      </rPr>
      <t xml:space="preserve">  2100799</t>
    </r>
  </si>
  <si>
    <t xml:space="preserve">  其他计划生育事务支出</t>
  </si>
  <si>
    <t xml:space="preserve">  21012</t>
  </si>
  <si>
    <t xml:space="preserve">    2101201</t>
  </si>
  <si>
    <t>213</t>
  </si>
  <si>
    <t xml:space="preserve"> 21305</t>
  </si>
  <si>
    <t xml:space="preserve"> 扶贫</t>
  </si>
  <si>
    <t xml:space="preserve">  2130501</t>
  </si>
  <si>
    <t xml:space="preserve">  扶贫工作运行</t>
  </si>
  <si>
    <t>221</t>
  </si>
  <si>
    <t xml:space="preserve">  22102</t>
  </si>
  <si>
    <t xml:space="preserve">    2210201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</si>
  <si>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</si>
  <si>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</si>
  <si>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</si>
  <si>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</si>
  <si>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</si>
  <si>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</si>
  <si>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</si>
  <si>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</si>
  <si>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在职人员工资</t>
  </si>
  <si>
    <t xml:space="preserve">  30108</t>
  </si>
  <si>
    <t xml:space="preserve">  机关事业单位基本养老保险缴费</t>
  </si>
  <si>
    <t xml:space="preserve">  30109</t>
  </si>
  <si>
    <t xml:space="preserve">  机关事业单位职业年金支出</t>
  </si>
  <si>
    <t>30110</t>
  </si>
  <si>
    <t xml:space="preserve">  机关事业单位基本医疗保险</t>
  </si>
  <si>
    <t>30112</t>
  </si>
  <si>
    <t xml:space="preserve">  机关事业单位生育、工伤、失业保险</t>
  </si>
  <si>
    <t xml:space="preserve">  30102</t>
  </si>
  <si>
    <t xml:space="preserve">  个人取暖费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</si>
  <si>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</si>
  <si>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</si>
  <si>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</si>
  <si>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</si>
  <si>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</si>
  <si>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</si>
  <si>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</si>
  <si>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</si>
  <si>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</si>
  <si>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</si>
  <si>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</si>
  <si>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</si>
  <si>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</si>
  <si>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</si>
  <si>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</si>
  <si>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</si>
  <si>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</si>
  <si>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</si>
  <si>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30216</t>
  </si>
  <si>
    <t xml:space="preserve">  培训费</t>
  </si>
  <si>
    <t xml:space="preserve">  30226</t>
  </si>
  <si>
    <t xml:space="preserve"> 劳务费</t>
  </si>
  <si>
    <t xml:space="preserve"> 救护车司机报酬</t>
  </si>
  <si>
    <t xml:space="preserve">  30228</t>
  </si>
  <si>
    <t xml:space="preserve">  工会经费</t>
  </si>
  <si>
    <t xml:space="preserve">  30229</t>
  </si>
  <si>
    <t xml:space="preserve">  福利费</t>
  </si>
  <si>
    <t>303</t>
  </si>
  <si>
    <t>对个人和家庭的补助</t>
  </si>
  <si>
    <t xml:space="preserve">  30301</t>
  </si>
  <si>
    <t>离退休人员工资</t>
  </si>
  <si>
    <t xml:space="preserve">  30304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</si>
  <si>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抚恤金</t>
    </r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</si>
  <si>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</si>
  <si>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</si>
  <si>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</si>
  <si>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</si>
  <si>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</si>
  <si>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</si>
  <si>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</si>
  <si>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</si>
  <si>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</si>
  <si>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注：2025年本部门预算无一般公共预算“三公”经费、会议费、培训费支出情况预算支出，本表为空表。</t>
  </si>
  <si>
    <t>一般公共预算机关运行经费</t>
  </si>
  <si>
    <t>序号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</si>
  <si>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</si>
  <si>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</si>
  <si>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</si>
  <si>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</si>
  <si>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</si>
  <si>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</si>
  <si>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</si>
  <si>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</si>
  <si>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</si>
  <si>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劳务费</t>
  </si>
  <si>
    <t>福利费</t>
  </si>
  <si>
    <t>工会经费</t>
  </si>
  <si>
    <t>注：2025年本部门预算无一般公共预算机关运行经费预算支出，本表为空表。</t>
  </si>
  <si>
    <t>政府性基金预算支出情况表</t>
  </si>
  <si>
    <t>项        目</t>
  </si>
  <si>
    <t>注：2025年本部门预算无政府性基金预算支出，本表为空表。</t>
  </si>
  <si>
    <t>部门管理转移支付表</t>
  </si>
  <si>
    <t>一般公共预算项目支出</t>
  </si>
  <si>
    <t>政府性基金预算项目支出</t>
  </si>
  <si>
    <t>国有资本经营预算项目支出</t>
  </si>
  <si>
    <t>环县卫生健康局</t>
  </si>
  <si>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年本部门无部门管理转移支付支出</t>
    </r>
  </si>
  <si>
    <t>总计</t>
  </si>
  <si>
    <t>……</t>
  </si>
  <si>
    <r>
      <rPr>
        <sz val="10"/>
        <rFont val="宋体"/>
        <charset val="134"/>
      </rPr>
      <t>注</t>
    </r>
    <r>
      <rPr>
        <sz val="10"/>
        <rFont val="Arial"/>
        <charset val="134"/>
      </rPr>
      <t>2025</t>
    </r>
    <r>
      <rPr>
        <sz val="10"/>
        <rFont val="宋体"/>
        <charset val="134"/>
      </rPr>
      <t>年本部门无国有资本经营预算支出</t>
    </r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</si>
</sst>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.00_ ;[Red]\-#,##0.00\ "/>
    <numFmt numFmtId="177" formatCode="0_ "/>
    <numFmt numFmtId="178" formatCode="yyyy/mm/dd"/>
    <numFmt numFmtId="179" formatCode="#,##0.00_ "/>
    <numFmt numFmtId="180" formatCode="0.00_ ;[Red]\-0.00\ "/>
    <numFmt numFmtId="181" formatCode="#,##0.00;[Red]#,##0.00"/>
  </numFmts>
  <fonts count="52">
    <font>
      <sz val="10"/>
      <name val="Arial"/>
      <charset val="134"/>
    </font>
    <font>
      <u/>
      <sz val="10"/>
      <color indexed="12"/>
      <name val="Arial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name val="宋体"/>
      <charset val="134"/>
    </font>
    <font>
      <sz val="9"/>
      <color rgb="FF000000"/>
      <name val="宋体"/>
      <charset val="134"/>
    </font>
    <font>
      <sz val="9"/>
      <name val="Arial"/>
      <charset val="134"/>
    </font>
    <font>
      <sz val="10"/>
      <name val="宋体"/>
      <charset val="134"/>
    </font>
    <font>
      <sz val="11"/>
      <color indexed="8"/>
      <name val="Calibri"/>
      <charset val="134"/>
    </font>
    <font>
      <sz val="11"/>
      <color rgb="FF000000"/>
      <name val="Calibri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sz val="9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u/>
      <sz val="10"/>
      <color rgb="FF800080"/>
      <name val="宋体"/>
      <charset val="134"/>
    </font>
    <font>
      <sz val="12"/>
      <name val="宋体"/>
      <charset val="134"/>
    </font>
    <font>
      <sz val="12"/>
      <name val="Arial"/>
      <charset val="134"/>
    </font>
    <font>
      <sz val="18"/>
      <name val="宋体"/>
      <charset val="134"/>
    </font>
    <font>
      <u/>
      <sz val="12"/>
      <color indexed="12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0"/>
      </top>
      <bottom/>
      <diagonal/>
    </border>
    <border>
      <left/>
      <right/>
      <top/>
      <bottom style="thin">
        <color indexed="0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168">
    <xf numFmtId="0" fontId="0" fillId="0" borderId="0">
      <alignment vertical="center"/>
    </xf>
    <xf numFmtId="42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0" fontId="0" fillId="0" borderId="0"/>
    <xf numFmtId="0" fontId="34" fillId="17" borderId="0" applyNumberFormat="0" applyBorder="0" applyAlignment="0" applyProtection="0">
      <alignment vertical="center"/>
    </xf>
    <xf numFmtId="0" fontId="39" fillId="10" borderId="9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1" fontId="35" fillId="0" borderId="0" applyFont="0" applyFill="0" applyBorder="0" applyAlignment="0" applyProtection="0">
      <alignment vertical="center"/>
    </xf>
    <xf numFmtId="0" fontId="0" fillId="0" borderId="0"/>
    <xf numFmtId="0" fontId="3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0" fillId="0" borderId="0"/>
    <xf numFmtId="9" fontId="35" fillId="0" borderId="0" applyFont="0" applyFill="0" applyBorder="0" applyAlignment="0" applyProtection="0">
      <alignment vertical="center"/>
    </xf>
    <xf numFmtId="0" fontId="0" fillId="0" borderId="0"/>
    <xf numFmtId="0" fontId="38" fillId="0" borderId="0" applyNumberFormat="0" applyFill="0" applyBorder="0" applyAlignment="0" applyProtection="0">
      <alignment vertical="center"/>
    </xf>
    <xf numFmtId="0" fontId="35" fillId="12" borderId="10" applyNumberFormat="0" applyFont="0" applyAlignment="0" applyProtection="0">
      <alignment vertical="center"/>
    </xf>
    <xf numFmtId="0" fontId="0" fillId="0" borderId="0"/>
    <xf numFmtId="0" fontId="33" fillId="18" borderId="0" applyNumberFormat="0" applyBorder="0" applyAlignment="0" applyProtection="0">
      <alignment vertical="center"/>
    </xf>
    <xf numFmtId="0" fontId="0" fillId="0" borderId="0"/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3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0" fillId="0" borderId="0"/>
    <xf numFmtId="0" fontId="36" fillId="0" borderId="16" applyNumberFormat="0" applyFill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/>
    <xf numFmtId="0" fontId="48" fillId="31" borderId="15" applyNumberFormat="0" applyAlignment="0" applyProtection="0">
      <alignment vertical="center"/>
    </xf>
    <xf numFmtId="0" fontId="50" fillId="31" borderId="9" applyNumberFormat="0" applyAlignment="0" applyProtection="0">
      <alignment vertical="center"/>
    </xf>
    <xf numFmtId="0" fontId="41" fillId="15" borderId="12" applyNumberForma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0" fillId="0" borderId="0"/>
    <xf numFmtId="0" fontId="43" fillId="0" borderId="14" applyNumberFormat="0" applyFill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0" fillId="0" borderId="0"/>
    <xf numFmtId="0" fontId="34" fillId="8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0" fillId="0" borderId="0"/>
    <xf numFmtId="0" fontId="34" fillId="2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134">
    <xf numFmtId="0" fontId="0" fillId="0" borderId="0" xfId="0" applyAlignment="1"/>
    <xf numFmtId="0" fontId="1" fillId="0" borderId="0" xfId="16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0" fontId="8" fillId="0" borderId="0" xfId="0" applyFont="1" applyAlignment="1"/>
    <xf numFmtId="0" fontId="0" fillId="2" borderId="1" xfId="0" applyFill="1" applyBorder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" fillId="0" borderId="0" xfId="16" applyAlignment="1" applyProtection="1"/>
    <xf numFmtId="0" fontId="10" fillId="0" borderId="0" xfId="0" applyFont="1" applyBorder="1" applyAlignment="1" applyProtection="1"/>
    <xf numFmtId="0" fontId="10" fillId="0" borderId="0" xfId="0" applyFont="1" applyFill="1" applyBorder="1" applyAlignment="1" applyProtection="1"/>
    <xf numFmtId="0" fontId="3" fillId="0" borderId="1" xfId="0" applyFont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vertical="center"/>
    </xf>
    <xf numFmtId="4" fontId="3" fillId="0" borderId="1" xfId="0" applyNumberFormat="1" applyFont="1" applyFill="1" applyBorder="1" applyAlignment="1" applyProtection="1">
      <alignment horizontal="right" vertical="center"/>
    </xf>
    <xf numFmtId="0" fontId="0" fillId="0" borderId="0" xfId="0" applyFill="1" applyAlignment="1"/>
    <xf numFmtId="0" fontId="11" fillId="0" borderId="0" xfId="0" applyFont="1" applyBorder="1" applyAlignment="1" applyProtection="1">
      <alignment horizontal="left" vertical="top"/>
    </xf>
    <xf numFmtId="0" fontId="0" fillId="0" borderId="0" xfId="0" applyBorder="1" applyAlignment="1"/>
    <xf numFmtId="0" fontId="1" fillId="0" borderId="0" xfId="16" applyBorder="1" applyAlignment="1" applyProtection="1"/>
    <xf numFmtId="0" fontId="1" fillId="0" borderId="0" xfId="16" applyBorder="1" applyAlignment="1" applyProtection="1">
      <alignment vertical="center" wrapText="1"/>
    </xf>
    <xf numFmtId="0" fontId="12" fillId="0" borderId="2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/>
    </xf>
    <xf numFmtId="0" fontId="13" fillId="0" borderId="4" xfId="0" applyNumberFormat="1" applyFont="1" applyFill="1" applyBorder="1" applyAlignment="1" applyProtection="1">
      <alignment horizontal="left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/>
    <xf numFmtId="0" fontId="13" fillId="0" borderId="0" xfId="0" applyFont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15" fillId="0" borderId="0" xfId="0" applyFont="1" applyBorder="1" applyAlignment="1" applyProtection="1"/>
    <xf numFmtId="177" fontId="16" fillId="0" borderId="1" xfId="0" applyNumberFormat="1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 applyProtection="1">
      <alignment horizontal="left" vertical="center"/>
    </xf>
    <xf numFmtId="179" fontId="16" fillId="0" borderId="1" xfId="0" applyNumberFormat="1" applyFont="1" applyFill="1" applyBorder="1" applyAlignment="1" applyProtection="1">
      <alignment horizontal="right"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179" fontId="3" fillId="0" borderId="1" xfId="0" applyNumberFormat="1" applyFont="1" applyFill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49" fontId="16" fillId="0" borderId="1" xfId="0" applyNumberFormat="1" applyFont="1" applyFill="1" applyBorder="1" applyAlignment="1" applyProtection="1">
      <alignment vertical="center"/>
    </xf>
    <xf numFmtId="176" fontId="16" fillId="0" borderId="1" xfId="0" applyNumberFormat="1" applyFont="1" applyFill="1" applyBorder="1" applyAlignment="1" applyProtection="1">
      <alignment horizontal="right" vertical="center" wrapText="1"/>
    </xf>
    <xf numFmtId="176" fontId="3" fillId="0" borderId="1" xfId="0" applyNumberFormat="1" applyFont="1" applyFill="1" applyBorder="1" applyAlignment="1" applyProtection="1">
      <alignment horizontal="right" vertical="center" wrapText="1"/>
    </xf>
    <xf numFmtId="49" fontId="2" fillId="0" borderId="0" xfId="0" applyNumberFormat="1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</xf>
    <xf numFmtId="49" fontId="16" fillId="0" borderId="1" xfId="0" applyNumberFormat="1" applyFont="1" applyFill="1" applyBorder="1" applyAlignment="1" applyProtection="1">
      <alignment horizontal="left" vertical="center"/>
    </xf>
    <xf numFmtId="176" fontId="16" fillId="0" borderId="1" xfId="0" applyNumberFormat="1" applyFont="1" applyFill="1" applyBorder="1" applyAlignment="1" applyProtection="1">
      <alignment horizontal="right" vertical="center"/>
    </xf>
    <xf numFmtId="4" fontId="16" fillId="0" borderId="1" xfId="0" applyNumberFormat="1" applyFont="1" applyFill="1" applyBorder="1" applyAlignment="1" applyProtection="1">
      <alignment horizontal="right" vertical="center"/>
    </xf>
    <xf numFmtId="49" fontId="3" fillId="0" borderId="1" xfId="0" applyNumberFormat="1" applyFont="1" applyFill="1" applyBorder="1" applyAlignment="1" applyProtection="1">
      <alignment horizontal="left" vertical="center"/>
    </xf>
    <xf numFmtId="176" fontId="3" fillId="0" borderId="1" xfId="0" applyNumberFormat="1" applyFont="1" applyFill="1" applyBorder="1" applyAlignment="1" applyProtection="1">
      <alignment horizontal="right" vertical="center"/>
    </xf>
    <xf numFmtId="4" fontId="1" fillId="0" borderId="1" xfId="16" applyNumberForma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 vertical="center"/>
    </xf>
    <xf numFmtId="176" fontId="16" fillId="0" borderId="1" xfId="0" applyNumberFormat="1" applyFont="1" applyFill="1" applyBorder="1" applyAlignment="1" applyProtection="1">
      <alignment horizontal="center" vertical="center"/>
    </xf>
    <xf numFmtId="4" fontId="16" fillId="0" borderId="1" xfId="0" applyNumberFormat="1" applyFont="1" applyFill="1" applyBorder="1" applyAlignment="1" applyProtection="1">
      <alignment horizontal="center" vertical="center"/>
    </xf>
    <xf numFmtId="4" fontId="3" fillId="0" borderId="1" xfId="0" applyNumberFormat="1" applyFont="1" applyFill="1" applyBorder="1" applyAlignment="1" applyProtection="1">
      <alignment horizontal="center" vertical="center"/>
    </xf>
    <xf numFmtId="49" fontId="16" fillId="0" borderId="1" xfId="166" applyNumberFormat="1" applyFont="1" applyFill="1" applyBorder="1" applyAlignment="1" applyProtection="1">
      <alignment horizontal="left" vertical="center"/>
    </xf>
    <xf numFmtId="49" fontId="16" fillId="0" borderId="1" xfId="22" applyNumberFormat="1" applyFont="1" applyFill="1" applyBorder="1" applyAlignment="1" applyProtection="1">
      <alignment horizontal="left" vertical="center"/>
    </xf>
    <xf numFmtId="49" fontId="3" fillId="0" borderId="1" xfId="166" applyNumberFormat="1" applyFont="1" applyFill="1" applyBorder="1" applyAlignment="1" applyProtection="1">
      <alignment horizontal="left" vertical="center"/>
    </xf>
    <xf numFmtId="49" fontId="3" fillId="0" borderId="1" xfId="22" applyNumberFormat="1" applyFont="1" applyFill="1" applyBorder="1" applyAlignment="1" applyProtection="1">
      <alignment horizontal="left" vertical="center"/>
    </xf>
    <xf numFmtId="49" fontId="16" fillId="0" borderId="1" xfId="167" applyNumberFormat="1" applyFont="1" applyFill="1" applyBorder="1" applyAlignment="1" applyProtection="1">
      <alignment horizontal="left" vertical="center"/>
    </xf>
    <xf numFmtId="49" fontId="16" fillId="0" borderId="1" xfId="165" applyNumberFormat="1" applyFont="1" applyFill="1" applyBorder="1" applyAlignment="1" applyProtection="1">
      <alignment horizontal="left" vertical="center"/>
    </xf>
    <xf numFmtId="49" fontId="3" fillId="0" borderId="1" xfId="167" applyNumberFormat="1" applyFont="1" applyFill="1" applyBorder="1" applyAlignment="1" applyProtection="1">
      <alignment horizontal="left" vertical="center"/>
    </xf>
    <xf numFmtId="49" fontId="6" fillId="0" borderId="1" xfId="0" applyNumberFormat="1" applyFont="1" applyFill="1" applyBorder="1" applyAlignment="1" applyProtection="1">
      <alignment horizontal="left" vertical="center"/>
    </xf>
    <xf numFmtId="49" fontId="16" fillId="0" borderId="5" xfId="0" applyNumberFormat="1" applyFont="1" applyFill="1" applyBorder="1" applyAlignment="1">
      <alignment horizontal="left" vertical="center"/>
    </xf>
    <xf numFmtId="181" fontId="16" fillId="0" borderId="1" xfId="0" applyNumberFormat="1" applyFont="1" applyFill="1" applyBorder="1" applyAlignment="1" applyProtection="1">
      <alignment vertical="center" wrapText="1"/>
    </xf>
    <xf numFmtId="181" fontId="16" fillId="0" borderId="1" xfId="0" applyNumberFormat="1" applyFont="1" applyFill="1" applyBorder="1" applyAlignment="1" applyProtection="1">
      <alignment horizontal="center" vertical="center" wrapText="1"/>
    </xf>
    <xf numFmtId="4" fontId="1" fillId="0" borderId="1" xfId="16" applyNumberFormat="1" applyFill="1" applyBorder="1" applyAlignment="1" applyProtection="1">
      <alignment horizontal="center" vertical="center"/>
    </xf>
    <xf numFmtId="49" fontId="17" fillId="0" borderId="1" xfId="0" applyNumberFormat="1" applyFont="1" applyFill="1" applyBorder="1" applyAlignment="1" applyProtection="1">
      <alignment horizontal="left" vertical="center"/>
    </xf>
    <xf numFmtId="181" fontId="16" fillId="0" borderId="1" xfId="0" applyNumberFormat="1" applyFont="1" applyFill="1" applyBorder="1" applyAlignment="1" applyProtection="1">
      <alignment horizontal="right" vertical="center" wrapText="1"/>
    </xf>
    <xf numFmtId="0" fontId="18" fillId="0" borderId="6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righ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left" vertical="center"/>
    </xf>
    <xf numFmtId="181" fontId="3" fillId="0" borderId="1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right" vertical="center"/>
    </xf>
    <xf numFmtId="181" fontId="3" fillId="0" borderId="1" xfId="0" applyNumberFormat="1" applyFont="1" applyFill="1" applyBorder="1" applyAlignment="1" applyProtection="1">
      <alignment horizontal="right" wrapText="1"/>
    </xf>
    <xf numFmtId="0" fontId="3" fillId="0" borderId="1" xfId="0" applyFont="1" applyFill="1" applyBorder="1" applyAlignment="1" applyProtection="1">
      <alignment horizontal="right" vertical="center"/>
    </xf>
    <xf numFmtId="176" fontId="3" fillId="0" borderId="1" xfId="71" applyNumberFormat="1" applyFont="1" applyFill="1" applyBorder="1" applyAlignment="1" applyProtection="1">
      <alignment vertical="center" wrapText="1"/>
    </xf>
    <xf numFmtId="0" fontId="1" fillId="0" borderId="0" xfId="16" applyFill="1" applyBorder="1" applyAlignment="1" applyProtection="1">
      <alignment horizontal="right" vertical="center"/>
    </xf>
    <xf numFmtId="0" fontId="2" fillId="0" borderId="0" xfId="98" applyFont="1" applyBorder="1" applyAlignment="1" applyProtection="1">
      <alignment horizontal="center" vertical="center"/>
    </xf>
    <xf numFmtId="180" fontId="3" fillId="0" borderId="1" xfId="134" applyNumberFormat="1" applyFont="1" applyBorder="1" applyAlignment="1" applyProtection="1">
      <alignment horizontal="center" vertical="center"/>
    </xf>
    <xf numFmtId="0" fontId="3" fillId="0" borderId="1" xfId="0" applyNumberFormat="1" applyFont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176" fontId="1" fillId="0" borderId="1" xfId="16" applyNumberFormat="1" applyFill="1" applyBorder="1" applyAlignment="1" applyProtection="1">
      <alignment horizontal="right" vertical="center"/>
    </xf>
    <xf numFmtId="49" fontId="16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176" fontId="3" fillId="0" borderId="1" xfId="71" applyNumberFormat="1" applyFont="1" applyFill="1" applyBorder="1" applyAlignment="1" applyProtection="1">
      <alignment horizontal="right" vertical="center"/>
    </xf>
    <xf numFmtId="4" fontId="3" fillId="0" borderId="1" xfId="71" applyNumberFormat="1" applyFont="1" applyFill="1" applyBorder="1" applyAlignment="1" applyProtection="1">
      <alignment horizontal="right" vertical="center" wrapText="1"/>
    </xf>
    <xf numFmtId="176" fontId="3" fillId="0" borderId="1" xfId="71" applyNumberFormat="1" applyFont="1" applyFill="1" applyBorder="1" applyAlignment="1" applyProtection="1">
      <alignment horizontal="right" vertical="center" wrapText="1"/>
    </xf>
    <xf numFmtId="0" fontId="0" fillId="0" borderId="0" xfId="71" applyFill="1" applyAlignment="1"/>
    <xf numFmtId="0" fontId="10" fillId="0" borderId="0" xfId="71" applyFont="1" applyBorder="1" applyAlignment="1" applyProtection="1"/>
    <xf numFmtId="0" fontId="0" fillId="0" borderId="0" xfId="71" applyAlignment="1"/>
    <xf numFmtId="0" fontId="20" fillId="0" borderId="0" xfId="16" applyNumberFormat="1" applyFont="1" applyFill="1" applyBorder="1" applyAlignment="1" applyProtection="1">
      <alignment vertical="center" wrapText="1"/>
    </xf>
    <xf numFmtId="0" fontId="2" fillId="0" borderId="0" xfId="71" applyFont="1" applyBorder="1" applyAlignment="1" applyProtection="1">
      <alignment horizontal="center" vertical="center"/>
    </xf>
    <xf numFmtId="0" fontId="3" fillId="0" borderId="0" xfId="71" applyFont="1" applyBorder="1" applyAlignment="1" applyProtection="1">
      <alignment vertical="center"/>
    </xf>
    <xf numFmtId="0" fontId="3" fillId="0" borderId="0" xfId="71" applyFont="1" applyBorder="1" applyAlignment="1" applyProtection="1"/>
    <xf numFmtId="0" fontId="3" fillId="0" borderId="0" xfId="71" applyFont="1" applyBorder="1" applyAlignment="1" applyProtection="1">
      <alignment horizontal="right" vertical="center"/>
    </xf>
    <xf numFmtId="0" fontId="3" fillId="0" borderId="1" xfId="71" applyFont="1" applyBorder="1" applyAlignment="1" applyProtection="1">
      <alignment horizontal="center" vertical="center"/>
    </xf>
    <xf numFmtId="0" fontId="3" fillId="0" borderId="1" xfId="71" applyFont="1" applyFill="1" applyBorder="1" applyAlignment="1" applyProtection="1">
      <alignment vertical="center"/>
    </xf>
    <xf numFmtId="176" fontId="3" fillId="0" borderId="1" xfId="71" applyNumberFormat="1" applyFont="1" applyFill="1" applyBorder="1" applyAlignment="1" applyProtection="1">
      <alignment vertical="center"/>
    </xf>
    <xf numFmtId="0" fontId="20" fillId="0" borderId="0" xfId="16" applyNumberFormat="1" applyFont="1" applyFill="1" applyBorder="1" applyAlignment="1" applyProtection="1"/>
    <xf numFmtId="0" fontId="3" fillId="0" borderId="1" xfId="71" applyFont="1" applyFill="1" applyBorder="1" applyAlignment="1" applyProtection="1">
      <alignment horizontal="center" vertical="center"/>
    </xf>
    <xf numFmtId="176" fontId="3" fillId="0" borderId="1" xfId="71" applyNumberFormat="1" applyFont="1" applyFill="1" applyBorder="1" applyAlignment="1" applyProtection="1">
      <alignment horizontal="center" vertical="center"/>
    </xf>
    <xf numFmtId="176" fontId="3" fillId="0" borderId="1" xfId="71" applyNumberFormat="1" applyFont="1" applyFill="1" applyBorder="1" applyAlignment="1" applyProtection="1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/>
    </xf>
    <xf numFmtId="0" fontId="1" fillId="0" borderId="0" xfId="16" applyAlignment="1" applyProtection="1">
      <alignment vertical="center"/>
    </xf>
    <xf numFmtId="0" fontId="23" fillId="0" borderId="0" xfId="0" applyFont="1" applyAlignment="1">
      <alignment horizontal="center" vertical="center"/>
    </xf>
    <xf numFmtId="0" fontId="24" fillId="0" borderId="7" xfId="16" applyFont="1" applyBorder="1" applyAlignment="1" applyProtection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1" fillId="0" borderId="7" xfId="16" applyBorder="1" applyAlignment="1" applyProtection="1">
      <alignment horizontal="left" vertical="center"/>
    </xf>
    <xf numFmtId="0" fontId="25" fillId="0" borderId="8" xfId="0" applyNumberFormat="1" applyFont="1" applyFill="1" applyBorder="1" applyAlignment="1">
      <alignment horizontal="left" vertical="center"/>
    </xf>
    <xf numFmtId="0" fontId="20" fillId="0" borderId="7" xfId="16" applyFont="1" applyBorder="1" applyAlignment="1" applyProtection="1">
      <alignment horizontal="left" vertical="center"/>
    </xf>
    <xf numFmtId="0" fontId="20" fillId="0" borderId="0" xfId="16" applyFont="1" applyAlignment="1" applyProtection="1"/>
    <xf numFmtId="0" fontId="26" fillId="0" borderId="0" xfId="0" applyFont="1" applyFill="1" applyAlignment="1">
      <alignment vertical="center"/>
    </xf>
    <xf numFmtId="0" fontId="27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178" fontId="29" fillId="0" borderId="0" xfId="0" applyNumberFormat="1" applyFont="1" applyFill="1" applyAlignment="1">
      <alignment horizontal="left" vertical="center" wrapText="1"/>
    </xf>
    <xf numFmtId="0" fontId="31" fillId="0" borderId="0" xfId="0" applyFont="1" applyFill="1" applyBorder="1" applyAlignment="1">
      <alignment horizontal="righ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 quotePrefix="1">
      <alignment horizontal="left" vertical="center" wrapText="1"/>
    </xf>
  </cellXfs>
  <cellStyles count="168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常规 2 3 3" xfId="6"/>
    <cellStyle name="常规 2 11" xfId="7"/>
    <cellStyle name="常规 3 14" xfId="8"/>
    <cellStyle name="千位分隔[0]" xfId="9" builtinId="6"/>
    <cellStyle name="常规 3 4 3" xfId="10"/>
    <cellStyle name="40% - 强调文字颜色 3" xfId="11" builtinId="39"/>
    <cellStyle name="差" xfId="12" builtinId="27"/>
    <cellStyle name="千位分隔" xfId="13" builtinId="3"/>
    <cellStyle name="60% - 强调文字颜色 3" xfId="14" builtinId="40"/>
    <cellStyle name="常规 4 13" xfId="15"/>
    <cellStyle name="超链接" xfId="16" builtinId="8"/>
    <cellStyle name="常规 3 6 3" xfId="17"/>
    <cellStyle name="百分比" xfId="18" builtinId="5"/>
    <cellStyle name="常规 2 7 3" xfId="19"/>
    <cellStyle name="已访问的超链接" xfId="20" builtinId="9"/>
    <cellStyle name="注释" xfId="21" builtinId="10"/>
    <cellStyle name="常规 6" xfId="22"/>
    <cellStyle name="60% - 强调文字颜色 2" xfId="23" builtinId="36"/>
    <cellStyle name="常规 4 12" xfId="24"/>
    <cellStyle name="警告文本" xfId="25" builtinId="11"/>
    <cellStyle name="常规 4 4 3" xfId="26"/>
    <cellStyle name="标题 4" xfId="27" builtinId="19"/>
    <cellStyle name="标题" xfId="28" builtinId="15"/>
    <cellStyle name="解释性文本" xfId="29" builtinId="53"/>
    <cellStyle name="标题 1" xfId="30" builtinId="16"/>
    <cellStyle name="标题 2" xfId="31" builtinId="17"/>
    <cellStyle name="60% - 强调文字颜色 1" xfId="32" builtinId="32"/>
    <cellStyle name="常规 4 11" xfId="33"/>
    <cellStyle name="标题 3" xfId="34" builtinId="18"/>
    <cellStyle name="60% - 强调文字颜色 4" xfId="35" builtinId="44"/>
    <cellStyle name="常规 4 14" xfId="36"/>
    <cellStyle name="输出" xfId="37" builtinId="21"/>
    <cellStyle name="计算" xfId="38" builtinId="22"/>
    <cellStyle name="检查单元格" xfId="39" builtinId="23"/>
    <cellStyle name="20% - 强调文字颜色 6" xfId="40" builtinId="50"/>
    <cellStyle name="强调文字颜色 2" xfId="41" builtinId="33"/>
    <cellStyle name="链接单元格" xfId="42" builtinId="24"/>
    <cellStyle name="常规 2 13" xfId="43"/>
    <cellStyle name="汇总" xfId="44" builtinId="25"/>
    <cellStyle name="好" xfId="45" builtinId="26"/>
    <cellStyle name="适中" xfId="46" builtinId="28"/>
    <cellStyle name="20% - 强调文字颜色 5" xfId="47" builtinId="46"/>
    <cellStyle name="强调文字颜色 1" xfId="48" builtinId="29"/>
    <cellStyle name="常规 2 2 2" xfId="49"/>
    <cellStyle name="20% - 强调文字颜色 1" xfId="50" builtinId="30"/>
    <cellStyle name="40% - 强调文字颜色 1" xfId="51" builtinId="31"/>
    <cellStyle name="常规 2 2 3" xfId="52"/>
    <cellStyle name="20% - 强调文字颜色 2" xfId="53" builtinId="34"/>
    <cellStyle name="40% - 强调文字颜色 2" xfId="54" builtinId="35"/>
    <cellStyle name="强调文字颜色 3" xfId="55" builtinId="37"/>
    <cellStyle name="强调文字颜色 4" xfId="56" builtinId="41"/>
    <cellStyle name="20% - 强调文字颜色 4" xfId="57" builtinId="42"/>
    <cellStyle name="40% - 强调文字颜色 4" xfId="58" builtinId="43"/>
    <cellStyle name="强调文字颜色 5" xfId="59" builtinId="45"/>
    <cellStyle name="40% - 强调文字颜色 5" xfId="60" builtinId="47"/>
    <cellStyle name="60% - 强调文字颜色 5" xfId="61" builtinId="48"/>
    <cellStyle name="强调文字颜色 6" xfId="62" builtinId="49"/>
    <cellStyle name="40% - 强调文字颜色 6" xfId="63" builtinId="51"/>
    <cellStyle name="60% - 强调文字颜色 6" xfId="64" builtinId="52"/>
    <cellStyle name="常规 2 2 5" xfId="65"/>
    <cellStyle name="常规 2 2" xfId="66"/>
    <cellStyle name="常规 2 3" xfId="67"/>
    <cellStyle name="常规 2 3 2" xfId="68"/>
    <cellStyle name="常规 2 10" xfId="69"/>
    <cellStyle name="常规 3 3 4" xfId="70"/>
    <cellStyle name="常规 2" xfId="71"/>
    <cellStyle name="常规 2 3 4" xfId="72"/>
    <cellStyle name="常规 2 12" xfId="73"/>
    <cellStyle name="常规 2 14" xfId="74"/>
    <cellStyle name="常规 2 3 5" xfId="75"/>
    <cellStyle name="常规 2 4" xfId="76"/>
    <cellStyle name="常规 2 4 2" xfId="77"/>
    <cellStyle name="常规 2 4 3" xfId="78"/>
    <cellStyle name="常规 2 4 4" xfId="79"/>
    <cellStyle name="常规 2 4 5" xfId="80"/>
    <cellStyle name="常规 2 5" xfId="81"/>
    <cellStyle name="常规 2 5 2" xfId="82"/>
    <cellStyle name="常规 2 5 3" xfId="83"/>
    <cellStyle name="常规 2 5 4" xfId="84"/>
    <cellStyle name="常规 2 5 5" xfId="85"/>
    <cellStyle name="常规 2 6" xfId="86"/>
    <cellStyle name="常规 2 6 2" xfId="87"/>
    <cellStyle name="常规 2 6 3" xfId="88"/>
    <cellStyle name="常规 2 6 4" xfId="89"/>
    <cellStyle name="常规 2 6 5" xfId="90"/>
    <cellStyle name="常规 2 7" xfId="91"/>
    <cellStyle name="常规 2 7 2" xfId="92"/>
    <cellStyle name="常规 2 7 4" xfId="93"/>
    <cellStyle name="常规 2 7 5" xfId="94"/>
    <cellStyle name="常规 2 8" xfId="95"/>
    <cellStyle name="常规 2 9" xfId="96"/>
    <cellStyle name="常规 3 3 5" xfId="97"/>
    <cellStyle name="常规 3" xfId="98"/>
    <cellStyle name="常规 4 4 4" xfId="99"/>
    <cellStyle name="常规 3 10" xfId="100"/>
    <cellStyle name="常规 4 4 5" xfId="101"/>
    <cellStyle name="常规 3 11" xfId="102"/>
    <cellStyle name="常规 3 12" xfId="103"/>
    <cellStyle name="常规 3 13" xfId="104"/>
    <cellStyle name="常规 3 2" xfId="105"/>
    <cellStyle name="常规 3 2 2" xfId="106"/>
    <cellStyle name="常规 3 2 3" xfId="107"/>
    <cellStyle name="常规 3 2 4" xfId="108"/>
    <cellStyle name="常规 3 2 5" xfId="109"/>
    <cellStyle name="常规 3 3" xfId="110"/>
    <cellStyle name="常规 3 3 2" xfId="111"/>
    <cellStyle name="常规 3 3 3" xfId="112"/>
    <cellStyle name="常规 3 4" xfId="113"/>
    <cellStyle name="常规 3 4 2" xfId="114"/>
    <cellStyle name="常规 3 4 4" xfId="115"/>
    <cellStyle name="常规 3 4 5" xfId="116"/>
    <cellStyle name="常规 3 5" xfId="117"/>
    <cellStyle name="常规 3 5 2" xfId="118"/>
    <cellStyle name="常规 3 5 3" xfId="119"/>
    <cellStyle name="常规 3 5 4" xfId="120"/>
    <cellStyle name="常规 3 5 5" xfId="121"/>
    <cellStyle name="常规 3 6" xfId="122"/>
    <cellStyle name="常规 3 6 2" xfId="123"/>
    <cellStyle name="常规 3 6 4" xfId="124"/>
    <cellStyle name="常规 3 6 5" xfId="125"/>
    <cellStyle name="常规 3 7" xfId="126"/>
    <cellStyle name="常规 3 7 2" xfId="127"/>
    <cellStyle name="常规 3 7 3" xfId="128"/>
    <cellStyle name="常规 3 7 4" xfId="129"/>
    <cellStyle name="常规 3 7 5" xfId="130"/>
    <cellStyle name="常规_分单位下达表预算表" xfId="131"/>
    <cellStyle name="常规 3 8" xfId="132"/>
    <cellStyle name="常规 3 9" xfId="133"/>
    <cellStyle name="常规 4" xfId="134"/>
    <cellStyle name="常规 4 10" xfId="135"/>
    <cellStyle name="常规 4 2" xfId="136"/>
    <cellStyle name="常规 4 4" xfId="137"/>
    <cellStyle name="常规 4 2 2" xfId="138"/>
    <cellStyle name="常规 4 5" xfId="139"/>
    <cellStyle name="常规 4 2 3" xfId="140"/>
    <cellStyle name="常规 4 6" xfId="141"/>
    <cellStyle name="常规 4 2 4" xfId="142"/>
    <cellStyle name="常规 4 7" xfId="143"/>
    <cellStyle name="常规 4 2 5" xfId="144"/>
    <cellStyle name="常规 4 3" xfId="145"/>
    <cellStyle name="常规 4 3 2" xfId="146"/>
    <cellStyle name="常规 4 3 3" xfId="147"/>
    <cellStyle name="常规 4 3 4" xfId="148"/>
    <cellStyle name="常规 4 3 5" xfId="149"/>
    <cellStyle name="常规 4 4 2" xfId="150"/>
    <cellStyle name="常规 4 5 2" xfId="151"/>
    <cellStyle name="常规 4 5 3" xfId="152"/>
    <cellStyle name="常规 4 5 4" xfId="153"/>
    <cellStyle name="常规 4 5 5" xfId="154"/>
    <cellStyle name="常规 4 6 2" xfId="155"/>
    <cellStyle name="常规 4 6 3" xfId="156"/>
    <cellStyle name="常规 4 6 4" xfId="157"/>
    <cellStyle name="常规 4 6 5" xfId="158"/>
    <cellStyle name="常规 4 7 2" xfId="159"/>
    <cellStyle name="常规 4 7 3" xfId="160"/>
    <cellStyle name="常规 4 7 4" xfId="161"/>
    <cellStyle name="常规 4 7 5" xfId="162"/>
    <cellStyle name="常规 4 8" xfId="163"/>
    <cellStyle name="常规 4 9" xfId="164"/>
    <cellStyle name="常规 5" xfId="165"/>
    <cellStyle name="常规 7" xfId="166"/>
    <cellStyle name="常规 8" xfId="16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opLeftCell="A5" workbookViewId="0">
      <selection activeCell="I12" sqref="I12"/>
    </sheetView>
  </sheetViews>
  <sheetFormatPr defaultColWidth="11.4285714285714" defaultRowHeight="13.5"/>
  <cols>
    <col min="1" max="1" width="2.9047619047619" style="124" customWidth="1"/>
    <col min="2" max="2" width="16.1333333333333" style="124" customWidth="1"/>
    <col min="3" max="4" width="11.1619047619048" style="124" customWidth="1"/>
    <col min="5" max="5" width="17.0571428571429" style="124" customWidth="1"/>
    <col min="6" max="6" width="13.0285714285714" style="124" customWidth="1"/>
    <col min="7" max="7" width="13.152380952381" style="124" customWidth="1"/>
    <col min="8" max="8" width="11.1619047619048" style="124" customWidth="1"/>
    <col min="9" max="9" width="20.3142857142857" style="124" customWidth="1"/>
    <col min="10" max="11" width="11.1619047619048" style="124" customWidth="1"/>
    <col min="12" max="16384" width="11.4285714285714" style="124"/>
  </cols>
  <sheetData>
    <row r="1" s="124" customFormat="1" ht="16.35" customHeight="1" spans="1:11">
      <c r="A1" s="125"/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="124" customFormat="1" ht="16.35" customHeight="1" spans="1:11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="124" customFormat="1" ht="26.05" customHeight="1" spans="1:11">
      <c r="A3" s="126"/>
      <c r="B3" s="127" t="s">
        <v>0</v>
      </c>
      <c r="C3" s="134" t="s">
        <v>1</v>
      </c>
      <c r="D3" s="128"/>
      <c r="E3" s="127"/>
      <c r="F3" s="126"/>
      <c r="G3" s="126"/>
      <c r="H3" s="126"/>
      <c r="I3" s="126"/>
      <c r="J3" s="126"/>
      <c r="K3" s="126"/>
    </row>
    <row r="4" s="124" customFormat="1" ht="26.05" customHeight="1" spans="1:11">
      <c r="A4" s="126"/>
      <c r="B4" s="127" t="s">
        <v>2</v>
      </c>
      <c r="C4" s="127" t="s">
        <v>3</v>
      </c>
      <c r="D4" s="127"/>
      <c r="E4" s="127"/>
      <c r="F4" s="126"/>
      <c r="G4" s="126"/>
      <c r="H4" s="126"/>
      <c r="I4" s="126"/>
      <c r="J4" s="126"/>
      <c r="K4" s="126"/>
    </row>
    <row r="5" s="124" customFormat="1" ht="16.35" customHeight="1" spans="1:11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</row>
    <row r="6" s="124" customFormat="1" ht="89.9" customHeight="1" spans="1:11">
      <c r="A6" s="125"/>
      <c r="B6" s="129" t="s">
        <v>4</v>
      </c>
      <c r="C6" s="129"/>
      <c r="D6" s="129"/>
      <c r="E6" s="129"/>
      <c r="F6" s="129"/>
      <c r="G6" s="129"/>
      <c r="H6" s="129"/>
      <c r="I6" s="129"/>
      <c r="J6" s="129"/>
      <c r="K6" s="129"/>
    </row>
    <row r="7" s="124" customFormat="1" ht="26.05" customHeight="1" spans="1:11">
      <c r="A7" s="126"/>
      <c r="B7" s="126"/>
      <c r="C7" s="126"/>
      <c r="D7" s="126"/>
      <c r="E7" s="126"/>
      <c r="F7" s="126"/>
      <c r="G7" s="126"/>
      <c r="H7" s="126"/>
      <c r="I7" s="126"/>
      <c r="J7" s="126"/>
      <c r="K7" s="126"/>
    </row>
    <row r="8" s="124" customFormat="1" ht="26.05" customHeight="1" spans="1:11">
      <c r="A8" s="126"/>
      <c r="B8" s="126"/>
      <c r="C8" s="126"/>
      <c r="D8" s="126"/>
      <c r="E8" s="126"/>
      <c r="F8" s="126"/>
      <c r="G8" s="126"/>
      <c r="H8" s="126"/>
      <c r="I8" s="126"/>
      <c r="J8" s="126"/>
      <c r="K8" s="126"/>
    </row>
    <row r="9" s="124" customFormat="1" ht="26.05" customHeight="1" spans="1:11">
      <c r="A9" s="126"/>
      <c r="B9" s="126"/>
      <c r="C9" s="126"/>
      <c r="D9" s="126"/>
      <c r="E9" s="126"/>
      <c r="F9" s="126"/>
      <c r="G9" s="126"/>
      <c r="H9" s="126"/>
      <c r="I9" s="126"/>
      <c r="J9" s="126"/>
      <c r="K9" s="126"/>
    </row>
    <row r="10" s="124" customFormat="1" ht="26.05" customHeight="1" spans="1:11">
      <c r="A10" s="126"/>
      <c r="B10" s="127" t="s">
        <v>5</v>
      </c>
      <c r="C10" s="127"/>
      <c r="D10" s="127"/>
      <c r="E10" s="130" t="s">
        <v>6</v>
      </c>
      <c r="F10" s="131">
        <v>46099</v>
      </c>
      <c r="G10" s="131"/>
      <c r="J10" s="127"/>
      <c r="K10" s="126"/>
    </row>
    <row r="11" s="124" customFormat="1" ht="26.05" customHeight="1" spans="1:11">
      <c r="A11" s="126"/>
      <c r="B11" s="127"/>
      <c r="C11" s="127"/>
      <c r="D11" s="127"/>
      <c r="E11" s="127"/>
      <c r="F11" s="127"/>
      <c r="G11" s="127"/>
      <c r="H11" s="127"/>
      <c r="I11" s="127"/>
      <c r="J11" s="127"/>
      <c r="K11" s="126"/>
    </row>
    <row r="12" s="124" customFormat="1" ht="26.05" customHeight="1" spans="1:11">
      <c r="A12" s="126"/>
      <c r="B12" s="132" t="s">
        <v>7</v>
      </c>
      <c r="C12" s="133" t="s">
        <v>8</v>
      </c>
      <c r="D12" s="127"/>
      <c r="E12" s="132" t="s">
        <v>9</v>
      </c>
      <c r="F12" s="127" t="s">
        <v>10</v>
      </c>
      <c r="G12" s="127"/>
      <c r="H12" s="132" t="s">
        <v>11</v>
      </c>
      <c r="I12" s="127" t="s">
        <v>12</v>
      </c>
      <c r="J12" s="127"/>
      <c r="K12" s="126"/>
    </row>
    <row r="13" s="124" customFormat="1" ht="16.35" customHeight="1" spans="1:11">
      <c r="A13" s="125"/>
      <c r="B13" s="125"/>
      <c r="C13" s="125" t="s">
        <v>13</v>
      </c>
      <c r="D13" s="125"/>
      <c r="E13" s="125"/>
      <c r="F13" s="125"/>
      <c r="G13" s="125"/>
      <c r="H13" s="125"/>
      <c r="I13" s="125"/>
      <c r="J13" s="125"/>
      <c r="K13" s="125"/>
    </row>
    <row r="14" s="124" customFormat="1" ht="16.35" customHeight="1" spans="1:11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</row>
    <row r="15" s="124" customFormat="1" ht="16.35" customHeight="1" spans="1:11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</row>
  </sheetData>
  <mergeCells count="4">
    <mergeCell ref="C3:D3"/>
    <mergeCell ref="C4:E4"/>
    <mergeCell ref="B6:K6"/>
    <mergeCell ref="F10:G10"/>
  </mergeCells>
  <pageMargins left="0.393055555555556" right="0.75" top="1" bottom="1" header="0.5" footer="0.5"/>
  <pageSetup paperSize="9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showGridLines="0" showZeros="0" workbookViewId="0">
      <selection activeCell="E11" sqref="E11"/>
    </sheetView>
  </sheetViews>
  <sheetFormatPr defaultColWidth="9" defaultRowHeight="12.75" customHeight="1"/>
  <cols>
    <col min="1" max="1" width="49.2857142857143" style="15" customWidth="1"/>
    <col min="2" max="8" width="10.5714285714286" style="15" customWidth="1"/>
    <col min="9" max="9" width="9.14285714285714" style="15" customWidth="1"/>
  </cols>
  <sheetData>
    <row r="1" ht="24.75" customHeight="1" spans="1:1">
      <c r="A1" s="24" t="s">
        <v>35</v>
      </c>
    </row>
    <row r="2" ht="24.75" customHeight="1" spans="1:8">
      <c r="A2" s="2" t="s">
        <v>264</v>
      </c>
      <c r="B2" s="2"/>
      <c r="C2" s="2"/>
      <c r="D2" s="2"/>
      <c r="E2" s="2"/>
      <c r="F2" s="2"/>
      <c r="G2" s="2"/>
      <c r="H2" s="2"/>
    </row>
    <row r="3" ht="24.75" customHeight="1" spans="8:8">
      <c r="H3" s="3" t="s">
        <v>37</v>
      </c>
    </row>
    <row r="4" ht="24.75" customHeight="1" spans="1:8">
      <c r="A4" s="17" t="s">
        <v>162</v>
      </c>
      <c r="B4" s="40" t="s">
        <v>265</v>
      </c>
      <c r="C4" s="40"/>
      <c r="D4" s="40"/>
      <c r="E4" s="40"/>
      <c r="F4" s="40"/>
      <c r="G4" s="40" t="s">
        <v>266</v>
      </c>
      <c r="H4" s="40" t="s">
        <v>267</v>
      </c>
    </row>
    <row r="5" ht="24.75" customHeight="1" spans="1:8">
      <c r="A5" s="17"/>
      <c r="B5" s="40" t="s">
        <v>97</v>
      </c>
      <c r="C5" s="40" t="s">
        <v>268</v>
      </c>
      <c r="D5" s="40" t="s">
        <v>269</v>
      </c>
      <c r="E5" s="40" t="s">
        <v>270</v>
      </c>
      <c r="F5" s="41"/>
      <c r="G5" s="40"/>
      <c r="H5" s="40"/>
    </row>
    <row r="6" ht="24.75" customHeight="1" spans="1:8">
      <c r="A6" s="17"/>
      <c r="B6" s="40"/>
      <c r="C6" s="40"/>
      <c r="D6" s="40"/>
      <c r="E6" s="40" t="s">
        <v>271</v>
      </c>
      <c r="F6" s="40" t="s">
        <v>272</v>
      </c>
      <c r="G6" s="40"/>
      <c r="H6" s="40"/>
    </row>
    <row r="7" s="20" customFormat="1" ht="24.75" customHeight="1" spans="1:9">
      <c r="A7" s="42" t="s">
        <v>97</v>
      </c>
      <c r="B7" s="43"/>
      <c r="C7" s="43"/>
      <c r="D7" s="43"/>
      <c r="E7" s="43"/>
      <c r="F7" s="43"/>
      <c r="G7" s="43"/>
      <c r="H7" s="43"/>
      <c r="I7" s="16"/>
    </row>
    <row r="8" ht="24.75" customHeight="1" spans="1:8">
      <c r="A8" s="42" t="s">
        <v>166</v>
      </c>
      <c r="B8" s="43"/>
      <c r="C8" s="43"/>
      <c r="D8" s="43"/>
      <c r="E8" s="43"/>
      <c r="F8" s="43"/>
      <c r="G8" s="43"/>
      <c r="H8" s="43"/>
    </row>
    <row r="9" ht="24.75" customHeight="1" spans="1:8">
      <c r="A9" s="18" t="s">
        <v>167</v>
      </c>
      <c r="B9" s="44"/>
      <c r="C9" s="44"/>
      <c r="D9" s="44"/>
      <c r="E9" s="44"/>
      <c r="F9" s="44"/>
      <c r="G9" s="44"/>
      <c r="H9" s="44"/>
    </row>
    <row r="10" ht="24.75" customHeight="1" spans="1:8">
      <c r="A10" s="18"/>
      <c r="B10" s="44"/>
      <c r="C10" s="44"/>
      <c r="D10" s="44"/>
      <c r="E10" s="44"/>
      <c r="F10" s="44"/>
      <c r="G10" s="44"/>
      <c r="H10" s="44"/>
    </row>
    <row r="11" ht="24.75" customHeight="1" spans="1:8">
      <c r="A11" s="18"/>
      <c r="B11" s="44"/>
      <c r="C11" s="44"/>
      <c r="D11" s="44"/>
      <c r="E11" s="44"/>
      <c r="F11" s="44"/>
      <c r="G11" s="44"/>
      <c r="H11" s="44"/>
    </row>
    <row r="12" ht="24.75" customHeight="1" spans="1:8">
      <c r="A12" s="18"/>
      <c r="B12" s="44"/>
      <c r="C12" s="44"/>
      <c r="D12" s="44"/>
      <c r="E12" s="44"/>
      <c r="F12" s="44"/>
      <c r="G12" s="44"/>
      <c r="H12" s="44"/>
    </row>
    <row r="13" ht="24.75" customHeight="1" spans="1:8">
      <c r="A13" s="18"/>
      <c r="B13" s="44"/>
      <c r="C13" s="44"/>
      <c r="D13" s="44"/>
      <c r="E13" s="44"/>
      <c r="F13" s="44"/>
      <c r="G13" s="44"/>
      <c r="H13" s="44"/>
    </row>
    <row r="14" customHeight="1" spans="1:1">
      <c r="A14" s="30" t="s">
        <v>273</v>
      </c>
    </row>
    <row r="24" customHeight="1" spans="5:5">
      <c r="E24" s="23"/>
    </row>
  </sheetData>
  <sheetProtection formatCells="0" formatColumns="0" formatRows="0"/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hyperlinks>
    <hyperlink ref="A1" location="'目录'!$A$1" display="返回目录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showGridLines="0" showZeros="0" workbookViewId="0">
      <selection activeCell="B22" sqref="B22"/>
    </sheetView>
  </sheetViews>
  <sheetFormatPr defaultColWidth="9" defaultRowHeight="12.75" customHeight="1" outlineLevelCol="6"/>
  <cols>
    <col min="1" max="1" width="8.71428571428571" style="15" customWidth="1"/>
    <col min="2" max="2" width="38.1428571428571" style="15" customWidth="1"/>
    <col min="3" max="5" width="17.8571428571429" style="15" customWidth="1"/>
    <col min="6" max="7" width="6.85714285714286" style="15" customWidth="1"/>
  </cols>
  <sheetData>
    <row r="1" ht="24.75" customHeight="1" spans="1:2">
      <c r="A1" s="24" t="s">
        <v>35</v>
      </c>
      <c r="B1" s="33"/>
    </row>
    <row r="2" ht="24.75" customHeight="1" spans="1:5">
      <c r="A2" s="2" t="s">
        <v>274</v>
      </c>
      <c r="B2" s="2"/>
      <c r="C2" s="2"/>
      <c r="D2" s="2"/>
      <c r="E2" s="2"/>
    </row>
    <row r="3" ht="24.75" customHeight="1" spans="5:5">
      <c r="E3" s="3" t="s">
        <v>37</v>
      </c>
    </row>
    <row r="4" ht="24.75" customHeight="1" spans="1:5">
      <c r="A4" s="17" t="s">
        <v>275</v>
      </c>
      <c r="B4" s="17" t="s">
        <v>40</v>
      </c>
      <c r="C4" s="17" t="s">
        <v>97</v>
      </c>
      <c r="D4" s="17" t="s">
        <v>93</v>
      </c>
      <c r="E4" s="17" t="s">
        <v>94</v>
      </c>
    </row>
    <row r="5" ht="24.75" customHeight="1" spans="1:5">
      <c r="A5" s="17" t="s">
        <v>96</v>
      </c>
      <c r="B5" s="17" t="s">
        <v>96</v>
      </c>
      <c r="C5" s="17">
        <v>1</v>
      </c>
      <c r="D5" s="17">
        <v>2</v>
      </c>
      <c r="E5" s="17">
        <v>3</v>
      </c>
    </row>
    <row r="6" s="20" customFormat="1" ht="25.5" customHeight="1" spans="1:7">
      <c r="A6" s="34">
        <f>ROW()-6</f>
        <v>0</v>
      </c>
      <c r="B6" s="35" t="s">
        <v>97</v>
      </c>
      <c r="C6" s="36"/>
      <c r="D6" s="36"/>
      <c r="E6" s="36"/>
      <c r="F6" s="16"/>
      <c r="G6" s="16"/>
    </row>
    <row r="7" ht="25.5" customHeight="1" spans="1:5">
      <c r="A7" s="37">
        <f>ROW()-6</f>
        <v>1</v>
      </c>
      <c r="B7" s="38" t="s">
        <v>276</v>
      </c>
      <c r="C7" s="19"/>
      <c r="D7" s="19"/>
      <c r="E7" s="39"/>
    </row>
    <row r="8" ht="25.5" customHeight="1" spans="1:5">
      <c r="A8" s="37">
        <f t="shared" ref="A8:A19" si="0">ROW()-6</f>
        <v>2</v>
      </c>
      <c r="B8" s="38" t="s">
        <v>277</v>
      </c>
      <c r="C8" s="19"/>
      <c r="D8" s="19"/>
      <c r="E8" s="39"/>
    </row>
    <row r="9" ht="25.5" customHeight="1" spans="1:5">
      <c r="A9" s="37">
        <f t="shared" si="0"/>
        <v>3</v>
      </c>
      <c r="B9" s="38" t="s">
        <v>278</v>
      </c>
      <c r="C9" s="19"/>
      <c r="D9" s="19"/>
      <c r="E9" s="39"/>
    </row>
    <row r="10" ht="25.5" customHeight="1" spans="1:5">
      <c r="A10" s="37">
        <f t="shared" si="0"/>
        <v>4</v>
      </c>
      <c r="B10" s="38" t="s">
        <v>279</v>
      </c>
      <c r="C10" s="19"/>
      <c r="D10" s="19"/>
      <c r="E10" s="39"/>
    </row>
    <row r="11" ht="25.5" customHeight="1" spans="1:5">
      <c r="A11" s="37">
        <f t="shared" si="0"/>
        <v>5</v>
      </c>
      <c r="B11" s="38" t="s">
        <v>280</v>
      </c>
      <c r="C11" s="19"/>
      <c r="D11" s="19"/>
      <c r="E11" s="39"/>
    </row>
    <row r="12" ht="25.5" customHeight="1" spans="1:5">
      <c r="A12" s="37">
        <f t="shared" si="0"/>
        <v>6</v>
      </c>
      <c r="B12" s="38" t="s">
        <v>281</v>
      </c>
      <c r="C12" s="19"/>
      <c r="D12" s="19"/>
      <c r="E12" s="39"/>
    </row>
    <row r="13" ht="25.5" customHeight="1" spans="1:5">
      <c r="A13" s="37">
        <f t="shared" si="0"/>
        <v>7</v>
      </c>
      <c r="B13" s="38" t="s">
        <v>282</v>
      </c>
      <c r="C13" s="19"/>
      <c r="D13" s="19"/>
      <c r="E13" s="39"/>
    </row>
    <row r="14" ht="25.5" customHeight="1" spans="1:5">
      <c r="A14" s="37">
        <f t="shared" si="0"/>
        <v>8</v>
      </c>
      <c r="B14" s="38" t="s">
        <v>283</v>
      </c>
      <c r="C14" s="19"/>
      <c r="D14" s="19"/>
      <c r="E14" s="39"/>
    </row>
    <row r="15" ht="25.5" customHeight="1" spans="1:5">
      <c r="A15" s="37">
        <f t="shared" si="0"/>
        <v>9</v>
      </c>
      <c r="B15" s="38" t="s">
        <v>284</v>
      </c>
      <c r="C15" s="19"/>
      <c r="D15" s="19"/>
      <c r="E15" s="39"/>
    </row>
    <row r="16" ht="25.5" customHeight="1" spans="1:5">
      <c r="A16" s="37">
        <f t="shared" si="0"/>
        <v>10</v>
      </c>
      <c r="B16" s="38" t="s">
        <v>267</v>
      </c>
      <c r="C16" s="19"/>
      <c r="D16" s="19"/>
      <c r="E16" s="39"/>
    </row>
    <row r="17" customFormat="1" ht="25.5" customHeight="1" spans="1:7">
      <c r="A17" s="37">
        <v>11</v>
      </c>
      <c r="B17" s="38" t="s">
        <v>285</v>
      </c>
      <c r="C17" s="19"/>
      <c r="D17" s="19"/>
      <c r="E17" s="39"/>
      <c r="F17" s="15"/>
      <c r="G17" s="15"/>
    </row>
    <row r="18" ht="25.5" customHeight="1" spans="1:5">
      <c r="A18" s="37">
        <f t="shared" si="0"/>
        <v>12</v>
      </c>
      <c r="B18" s="38" t="s">
        <v>286</v>
      </c>
      <c r="C18" s="19"/>
      <c r="D18" s="19"/>
      <c r="E18" s="39"/>
    </row>
    <row r="19" ht="25.5" customHeight="1" spans="1:5">
      <c r="A19" s="37">
        <f t="shared" si="0"/>
        <v>13</v>
      </c>
      <c r="B19" s="38" t="s">
        <v>287</v>
      </c>
      <c r="C19" s="19"/>
      <c r="D19" s="19"/>
      <c r="E19" s="39"/>
    </row>
    <row r="20" customHeight="1" spans="1:1">
      <c r="A20" s="30" t="s">
        <v>288</v>
      </c>
    </row>
    <row r="24" customHeight="1" spans="5:5">
      <c r="E24" s="23"/>
    </row>
  </sheetData>
  <sheetProtection formatCells="0" formatColumns="0" formatRows="0"/>
  <mergeCells count="1">
    <mergeCell ref="A2:E2"/>
  </mergeCells>
  <hyperlinks>
    <hyperlink ref="A1" location="'目录'!$A$1" display="返回目录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showGridLines="0" showZeros="0" workbookViewId="0">
      <selection activeCell="A8" sqref="A8"/>
    </sheetView>
  </sheetViews>
  <sheetFormatPr defaultColWidth="9" defaultRowHeight="12.75" customHeight="1"/>
  <cols>
    <col min="1" max="2" width="39.5714285714286" style="15" customWidth="1"/>
    <col min="3" max="3" width="11.4285714285714" style="15" customWidth="1"/>
    <col min="4" max="15" width="9.14285714285714" style="15" customWidth="1"/>
  </cols>
  <sheetData>
    <row r="1" ht="15" customHeight="1" spans="1:15">
      <c r="A1" s="24" t="s">
        <v>35</v>
      </c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ht="32.25" customHeight="1" spans="1:15">
      <c r="A2" s="2" t="s">
        <v>289</v>
      </c>
      <c r="B2" s="2"/>
      <c r="C2"/>
      <c r="D2"/>
      <c r="E2"/>
      <c r="F2"/>
      <c r="G2"/>
      <c r="H2"/>
      <c r="I2"/>
      <c r="J2"/>
      <c r="K2"/>
      <c r="L2"/>
      <c r="M2"/>
      <c r="N2"/>
      <c r="O2"/>
    </row>
    <row r="3" ht="15" customHeight="1" spans="1:15">
      <c r="A3"/>
      <c r="B3" s="3" t="s">
        <v>37</v>
      </c>
      <c r="C3"/>
      <c r="D3"/>
      <c r="E3"/>
      <c r="F3"/>
      <c r="G3"/>
      <c r="H3"/>
      <c r="I3"/>
      <c r="J3"/>
      <c r="K3"/>
      <c r="L3"/>
      <c r="M3"/>
      <c r="N3"/>
      <c r="O3"/>
    </row>
    <row r="4" ht="15" customHeight="1" spans="1:15">
      <c r="A4" s="25" t="s">
        <v>290</v>
      </c>
      <c r="B4" s="26" t="s">
        <v>41</v>
      </c>
      <c r="C4"/>
      <c r="D4"/>
      <c r="E4"/>
      <c r="F4"/>
      <c r="G4"/>
      <c r="H4"/>
      <c r="I4"/>
      <c r="J4"/>
      <c r="K4"/>
      <c r="L4"/>
      <c r="M4"/>
      <c r="N4"/>
      <c r="O4"/>
    </row>
    <row r="5" ht="15" customHeight="1" spans="1:15">
      <c r="A5" s="27"/>
      <c r="B5" s="26"/>
      <c r="C5"/>
      <c r="D5"/>
      <c r="E5"/>
      <c r="F5"/>
      <c r="G5"/>
      <c r="H5"/>
      <c r="I5"/>
      <c r="J5"/>
      <c r="K5"/>
      <c r="L5"/>
      <c r="M5"/>
      <c r="N5"/>
      <c r="O5"/>
    </row>
    <row r="6" s="20" customFormat="1" ht="37.9" customHeight="1" spans="1:14">
      <c r="A6" s="28"/>
      <c r="B6" s="29"/>
      <c r="C6" s="16"/>
      <c r="N6" s="32"/>
    </row>
    <row r="7" ht="15" customHeight="1" spans="1:15">
      <c r="A7" s="30" t="s">
        <v>291</v>
      </c>
      <c r="B7"/>
      <c r="C7"/>
      <c r="D7"/>
      <c r="E7"/>
      <c r="F7"/>
      <c r="G7"/>
      <c r="H7"/>
      <c r="I7"/>
      <c r="J7"/>
      <c r="K7"/>
      <c r="L7"/>
      <c r="M7"/>
      <c r="N7"/>
      <c r="O7"/>
    </row>
    <row r="8" ht="18.75" customHeight="1" spans="1:15">
      <c r="A8" s="31"/>
      <c r="B8"/>
      <c r="C8"/>
      <c r="D8"/>
      <c r="E8"/>
      <c r="F8"/>
      <c r="G8"/>
      <c r="H8"/>
      <c r="I8"/>
      <c r="J8"/>
      <c r="K8"/>
      <c r="L8"/>
      <c r="M8"/>
      <c r="N8"/>
      <c r="O8"/>
    </row>
    <row r="24" customHeight="1" spans="5:5">
      <c r="E24" s="23"/>
    </row>
  </sheetData>
  <sheetProtection formatCells="0" formatColumns="0" formatRows="0"/>
  <mergeCells count="3">
    <mergeCell ref="A2:B2"/>
    <mergeCell ref="A4:A5"/>
    <mergeCell ref="B4:B5"/>
  </mergeCells>
  <hyperlinks>
    <hyperlink ref="A1" location="'目录'!$A$1" display="返回目录"/>
  </hyperlinks>
  <printOptions horizontalCentered="1"/>
  <pageMargins left="0.590551181102362" right="0.590551181102362" top="0.590551181102362" bottom="0.590551181102362" header="0.511811023622047" footer="0.511811023622047"/>
  <pageSetup paperSize="9" fitToHeight="0" orientation="landscape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showGridLines="0" showZeros="0" workbookViewId="0">
      <selection activeCell="A6" sqref="A6"/>
    </sheetView>
  </sheetViews>
  <sheetFormatPr defaultColWidth="9" defaultRowHeight="12.75" customHeight="1"/>
  <cols>
    <col min="1" max="1" width="27" style="15" customWidth="1"/>
    <col min="2" max="2" width="10.5714285714286" style="15" customWidth="1"/>
    <col min="3" max="3" width="20.2857142857143" style="15" customWidth="1"/>
    <col min="4" max="4" width="19.4285714285714" style="15" customWidth="1"/>
    <col min="5" max="5" width="24" style="15" customWidth="1"/>
    <col min="6" max="7" width="6.85714285714286" style="15" customWidth="1"/>
  </cols>
  <sheetData>
    <row r="1" ht="24.75" customHeight="1" spans="1:7">
      <c r="A1" s="14" t="s">
        <v>35</v>
      </c>
      <c r="B1"/>
      <c r="C1"/>
      <c r="D1"/>
      <c r="E1"/>
      <c r="F1"/>
      <c r="G1"/>
    </row>
    <row r="2" ht="24.75" customHeight="1" spans="1:7">
      <c r="A2" s="2" t="s">
        <v>292</v>
      </c>
      <c r="B2" s="2"/>
      <c r="C2" s="2"/>
      <c r="D2" s="2"/>
      <c r="E2" s="2"/>
      <c r="F2"/>
      <c r="G2"/>
    </row>
    <row r="3" ht="24.75" customHeight="1" spans="1:7">
      <c r="A3"/>
      <c r="B3"/>
      <c r="C3"/>
      <c r="D3"/>
      <c r="E3" s="3" t="s">
        <v>37</v>
      </c>
      <c r="F3"/>
      <c r="G3"/>
    </row>
    <row r="4" ht="24.75" customHeight="1" spans="1:7">
      <c r="A4" s="17" t="s">
        <v>162</v>
      </c>
      <c r="B4" s="17" t="s">
        <v>97</v>
      </c>
      <c r="C4" s="17" t="s">
        <v>293</v>
      </c>
      <c r="D4" s="17" t="s">
        <v>294</v>
      </c>
      <c r="E4" s="17" t="s">
        <v>295</v>
      </c>
      <c r="F4"/>
      <c r="G4"/>
    </row>
    <row r="5" s="15" customFormat="1" ht="24.75" customHeight="1" spans="1:13">
      <c r="A5" s="17" t="s">
        <v>296</v>
      </c>
      <c r="B5" s="17">
        <v>1</v>
      </c>
      <c r="C5" s="17">
        <v>4</v>
      </c>
      <c r="D5" s="17">
        <v>4</v>
      </c>
      <c r="E5" s="17">
        <v>4</v>
      </c>
      <c r="H5"/>
      <c r="I5"/>
      <c r="J5"/>
      <c r="K5"/>
      <c r="L5"/>
      <c r="M5"/>
    </row>
    <row r="6" s="16" customFormat="1" ht="24.75" customHeight="1" spans="1:13">
      <c r="A6" s="18" t="s">
        <v>167</v>
      </c>
      <c r="B6" s="19"/>
      <c r="C6" s="19"/>
      <c r="D6" s="19"/>
      <c r="E6" s="19"/>
      <c r="H6" s="20"/>
      <c r="I6" s="20"/>
      <c r="J6" s="20"/>
      <c r="K6" s="20"/>
      <c r="L6" s="20"/>
      <c r="M6" s="20"/>
    </row>
    <row r="7" s="15" customFormat="1" customHeight="1" spans="1:13">
      <c r="A7" s="21" t="s">
        <v>297</v>
      </c>
      <c r="B7" s="22"/>
      <c r="C7" s="22"/>
      <c r="D7" s="22"/>
      <c r="E7" s="22"/>
      <c r="H7"/>
      <c r="I7"/>
      <c r="J7"/>
      <c r="K7"/>
      <c r="L7"/>
      <c r="M7"/>
    </row>
    <row r="8" customHeight="1" spans="1:5">
      <c r="A8"/>
      <c r="B8"/>
      <c r="C8"/>
      <c r="D8"/>
      <c r="E8"/>
    </row>
    <row r="9" customHeight="1" spans="1:5">
      <c r="A9"/>
      <c r="B9"/>
      <c r="C9"/>
      <c r="D9"/>
      <c r="E9"/>
    </row>
    <row r="10" customHeight="1" spans="1:5">
      <c r="A10"/>
      <c r="B10"/>
      <c r="C10"/>
      <c r="D10"/>
      <c r="E10"/>
    </row>
    <row r="11" customHeight="1" spans="1:5">
      <c r="A11"/>
      <c r="B11"/>
      <c r="C11"/>
      <c r="D11"/>
      <c r="E11"/>
    </row>
    <row r="24" customHeight="1" spans="5:5">
      <c r="E24" s="23"/>
    </row>
  </sheetData>
  <sheetProtection formatCells="0" formatColumns="0" formatRows="0"/>
  <mergeCells count="2">
    <mergeCell ref="A2:E2"/>
    <mergeCell ref="A7:E11"/>
  </mergeCells>
  <hyperlinks>
    <hyperlink ref="A1" location="'目录'!$A$1" display="返回目录"/>
  </hyperlink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abSelected="1" workbookViewId="0">
      <selection activeCell="P13" sqref="P13"/>
    </sheetView>
  </sheetViews>
  <sheetFormatPr defaultColWidth="9.14285714285714" defaultRowHeight="12.75" outlineLevelCol="4"/>
  <cols>
    <col min="1" max="2" width="35" customWidth="1"/>
  </cols>
  <sheetData>
    <row r="1" ht="32" customHeight="1" spans="1:2">
      <c r="A1" s="1" t="s">
        <v>35</v>
      </c>
      <c r="B1" s="2"/>
    </row>
    <row r="2" ht="24.75" customHeight="1" spans="2:2">
      <c r="B2" s="3" t="s">
        <v>37</v>
      </c>
    </row>
    <row r="3" ht="14.25" customHeight="1" spans="1:2">
      <c r="A3" s="4" t="s">
        <v>40</v>
      </c>
      <c r="B3" s="5" t="s">
        <v>41</v>
      </c>
    </row>
    <row r="4" spans="1:2">
      <c r="A4" s="4"/>
      <c r="B4" s="5"/>
    </row>
    <row r="5" ht="25" customHeight="1" spans="1:2">
      <c r="A5" s="6" t="s">
        <v>96</v>
      </c>
      <c r="B5" s="5">
        <v>1</v>
      </c>
    </row>
    <row r="6" ht="25" customHeight="1" spans="1:2">
      <c r="A6" s="7" t="s">
        <v>298</v>
      </c>
      <c r="B6" s="8"/>
    </row>
    <row r="7" ht="25" customHeight="1" spans="1:2">
      <c r="A7" s="9" t="s">
        <v>299</v>
      </c>
      <c r="B7" s="8"/>
    </row>
    <row r="8" ht="25" customHeight="1" spans="1:2">
      <c r="A8" s="9"/>
      <c r="B8" s="8"/>
    </row>
    <row r="9" ht="25" customHeight="1" spans="1:2">
      <c r="A9" s="9"/>
      <c r="B9" s="8"/>
    </row>
    <row r="10" ht="25" customHeight="1" spans="1:4">
      <c r="A10" s="9"/>
      <c r="B10" s="8"/>
      <c r="D10" s="10"/>
    </row>
    <row r="11" ht="25" customHeight="1" spans="1:2">
      <c r="A11" s="9"/>
      <c r="B11" s="8"/>
    </row>
    <row r="12" ht="25" customHeight="1" spans="1:2">
      <c r="A12" s="9"/>
      <c r="B12" s="8"/>
    </row>
    <row r="13" ht="25" customHeight="1" spans="1:2">
      <c r="A13" s="9"/>
      <c r="B13" s="8"/>
    </row>
    <row r="14" ht="25" customHeight="1" spans="1:2">
      <c r="A14" s="9"/>
      <c r="B14" s="8"/>
    </row>
    <row r="15" ht="25" customHeight="1" spans="1:2">
      <c r="A15" s="9"/>
      <c r="B15" s="11"/>
    </row>
    <row r="16" ht="41" customHeight="1" spans="1:2">
      <c r="A16" s="12" t="s">
        <v>300</v>
      </c>
      <c r="B16" s="13"/>
    </row>
    <row r="24" spans="5:5">
      <c r="E24" s="14"/>
    </row>
  </sheetData>
  <mergeCells count="4">
    <mergeCell ref="A1:B1"/>
    <mergeCell ref="A16:B16"/>
    <mergeCell ref="A3:A4"/>
    <mergeCell ref="B3:B4"/>
  </mergeCells>
  <hyperlinks>
    <hyperlink ref="A1" location="'目录'!$A$1" display="返回目录"/>
  </hyperlink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1"/>
  <sheetViews>
    <sheetView topLeftCell="A2" workbookViewId="0">
      <selection activeCell="B25" sqref="B25"/>
    </sheetView>
  </sheetViews>
  <sheetFormatPr defaultColWidth="9.14285714285714" defaultRowHeight="12.75" outlineLevelCol="4"/>
  <cols>
    <col min="1" max="1" width="12.4285714285714" customWidth="1"/>
    <col min="2" max="2" width="72.5714285714286" customWidth="1"/>
    <col min="3" max="3" width="33" customWidth="1"/>
  </cols>
  <sheetData>
    <row r="1" s="113" customFormat="1" ht="25" customHeight="1" spans="1:1">
      <c r="A1" s="116"/>
    </row>
    <row r="2" s="113" customFormat="1" ht="25" customHeight="1"/>
    <row r="3" s="113" customFormat="1" ht="25" customHeight="1" spans="2:3">
      <c r="B3" s="117" t="s">
        <v>14</v>
      </c>
      <c r="C3" s="117"/>
    </row>
    <row r="4" s="114" customFormat="1" ht="25" customHeight="1" spans="2:3">
      <c r="B4" s="118" t="s">
        <v>14</v>
      </c>
      <c r="C4" s="119" t="s">
        <v>15</v>
      </c>
    </row>
    <row r="5" s="114" customFormat="1" ht="25" customHeight="1" spans="2:3">
      <c r="B5" s="120" t="s">
        <v>16</v>
      </c>
      <c r="C5" s="119"/>
    </row>
    <row r="6" s="114" customFormat="1" ht="25" customHeight="1" spans="2:3">
      <c r="B6" s="120" t="s">
        <v>14</v>
      </c>
      <c r="C6" s="121" t="s">
        <v>17</v>
      </c>
    </row>
    <row r="7" s="114" customFormat="1" ht="25" customHeight="1" spans="2:3">
      <c r="B7" s="120" t="s">
        <v>18</v>
      </c>
      <c r="C7" s="121" t="s">
        <v>19</v>
      </c>
    </row>
    <row r="8" s="114" customFormat="1" ht="25" customHeight="1" spans="2:3">
      <c r="B8" s="120" t="s">
        <v>20</v>
      </c>
      <c r="C8" s="119"/>
    </row>
    <row r="9" s="114" customFormat="1" ht="25" customHeight="1" spans="2:3">
      <c r="B9" s="120" t="s">
        <v>21</v>
      </c>
      <c r="C9" s="121" t="s">
        <v>22</v>
      </c>
    </row>
    <row r="10" s="114" customFormat="1" ht="25" customHeight="1" spans="2:3">
      <c r="B10" s="120" t="s">
        <v>23</v>
      </c>
      <c r="C10" s="121" t="s">
        <v>24</v>
      </c>
    </row>
    <row r="11" s="114" customFormat="1" ht="25" customHeight="1" spans="2:3">
      <c r="B11" s="120" t="s">
        <v>25</v>
      </c>
      <c r="C11" s="121" t="s">
        <v>26</v>
      </c>
    </row>
    <row r="12" s="114" customFormat="1" ht="25" customHeight="1" spans="2:3">
      <c r="B12" s="120" t="s">
        <v>27</v>
      </c>
      <c r="C12" s="121" t="s">
        <v>28</v>
      </c>
    </row>
    <row r="13" s="114" customFormat="1" ht="25" customHeight="1" spans="2:3">
      <c r="B13" s="120" t="s">
        <v>29</v>
      </c>
      <c r="C13" s="119"/>
    </row>
    <row r="14" s="114" customFormat="1" ht="25" customHeight="1" spans="2:3">
      <c r="B14" s="120" t="s">
        <v>30</v>
      </c>
      <c r="C14" s="119"/>
    </row>
    <row r="15" s="114" customFormat="1" ht="25" customHeight="1" spans="2:3">
      <c r="B15" s="120" t="s">
        <v>31</v>
      </c>
      <c r="C15" s="119"/>
    </row>
    <row r="16" s="114" customFormat="1" ht="25" customHeight="1" spans="2:3">
      <c r="B16" s="120" t="s">
        <v>32</v>
      </c>
      <c r="C16" s="119"/>
    </row>
    <row r="17" s="115" customFormat="1" ht="25" customHeight="1" spans="2:3">
      <c r="B17" s="120" t="s">
        <v>33</v>
      </c>
      <c r="C17" s="119"/>
    </row>
    <row r="18" s="115" customFormat="1" ht="25" customHeight="1" spans="2:3">
      <c r="B18" s="120" t="s">
        <v>34</v>
      </c>
      <c r="C18" s="119"/>
    </row>
    <row r="19" s="115" customFormat="1" ht="25" customHeight="1" spans="2:3">
      <c r="B19" s="122"/>
      <c r="C19" s="119"/>
    </row>
    <row r="21" spans="5:5">
      <c r="E21" s="123"/>
    </row>
  </sheetData>
  <mergeCells count="1">
    <mergeCell ref="B3:C3"/>
  </mergeCells>
  <hyperlinks>
    <hyperlink ref="B5" location="'封面'!A1" display="封面"/>
    <hyperlink ref="B6" location="'目录'!A1" display="目录"/>
    <hyperlink ref="B7" location="'表一，部门收支总体情况表'!A1" display="表一，部门收支总体情况表"/>
    <hyperlink ref="B8" location="'表二、部门收入总体情况表'!A1" display="表二、部门收入总体情况表"/>
    <hyperlink ref="B9" location="'表三、部门支出总体情况表'!A1" display="表三、部门支出总体情况表"/>
    <hyperlink ref="B10" location="'表四、财政拨款收支总体情况表'!A1" display="表四、财政拨款收支总体情况表"/>
    <hyperlink ref="B11" location="'表五、财政拨款支出表'!A1" display="表五、财政拨款支出表"/>
    <hyperlink ref="B12" location="'表六、一般公共预算支出情况表'!A1" display="表六、一般公共预算支出情况表"/>
    <hyperlink ref="B13" location="'表七、一般公共预算基本支出情况表'!A1" display="表七、一般公共预算基本支出情况表"/>
    <hyperlink ref="B14" location="'表八、一般公共预算“三公”经费、会议费、培训费支出情况表'!A1" display="表八、一般公共预算“三公”经费、会议费、培训费支出情况表"/>
    <hyperlink ref="B15" location="'表九、一般公共预算机关运行经费'!A1" display="表九、一般公共预算机关运行经费"/>
    <hyperlink ref="B16" location="'表十、政府性基金预算支出情况表'!A1" display="表十、政府性基金预算支出情况表"/>
    <hyperlink ref="B4" location="'封面'!A1" display="目录"/>
    <hyperlink ref="B17" location="'表十一、部门管理转移支付表'!A1" display="表十一、部门管理转移支付表"/>
    <hyperlink ref="B18" location="'十二、国有资本经营预算支出情况表'!A1" display="十二、国有资本经营预算支出情况表"/>
  </hyperlinks>
  <pageMargins left="0.75" right="0.75" top="1" bottom="1" header="0.5" footer="0.5"/>
  <pageSetup paperSize="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0"/>
  <sheetViews>
    <sheetView showGridLines="0" showZeros="0" topLeftCell="A7" workbookViewId="0">
      <selection activeCell="D18" sqref="D18"/>
    </sheetView>
  </sheetViews>
  <sheetFormatPr defaultColWidth="9" defaultRowHeight="12.75" customHeight="1" outlineLevelCol="4"/>
  <cols>
    <col min="1" max="1" width="29.7142857142857" style="99" customWidth="1"/>
    <col min="2" max="2" width="17.5714285714286" style="99" customWidth="1"/>
    <col min="3" max="3" width="28.5714285714286" style="99" customWidth="1"/>
    <col min="4" max="4" width="15.5714285714286" style="99" customWidth="1"/>
    <col min="5" max="16384" width="9.14285714285714" style="100"/>
  </cols>
  <sheetData>
    <row r="1" ht="24.75" customHeight="1" spans="1:1">
      <c r="A1" s="101" t="s">
        <v>35</v>
      </c>
    </row>
    <row r="2" ht="22" customHeight="1" spans="1:4">
      <c r="A2" s="102" t="s">
        <v>36</v>
      </c>
      <c r="B2" s="102"/>
      <c r="C2" s="102"/>
      <c r="D2" s="102"/>
    </row>
    <row r="3" customHeight="1" spans="1:4">
      <c r="A3" s="103"/>
      <c r="B3" s="104"/>
      <c r="C3" s="104"/>
      <c r="D3" s="105" t="s">
        <v>37</v>
      </c>
    </row>
    <row r="4" ht="23.25" customHeight="1" spans="1:4">
      <c r="A4" s="106" t="s">
        <v>38</v>
      </c>
      <c r="B4" s="106"/>
      <c r="C4" s="106" t="s">
        <v>39</v>
      </c>
      <c r="D4" s="106"/>
    </row>
    <row r="5" ht="23.25" customHeight="1" spans="1:4">
      <c r="A5" s="106" t="s">
        <v>40</v>
      </c>
      <c r="B5" s="106" t="s">
        <v>41</v>
      </c>
      <c r="C5" s="106" t="s">
        <v>40</v>
      </c>
      <c r="D5" s="106" t="s">
        <v>41</v>
      </c>
    </row>
    <row r="6" s="98" customFormat="1" ht="23.25" customHeight="1" spans="1:4">
      <c r="A6" s="107" t="s">
        <v>42</v>
      </c>
      <c r="B6" s="95">
        <v>269.97</v>
      </c>
      <c r="C6" s="108" t="s">
        <v>43</v>
      </c>
      <c r="D6" s="97"/>
    </row>
    <row r="7" s="98" customFormat="1" ht="23.25" customHeight="1" spans="1:4">
      <c r="A7" s="107" t="s">
        <v>44</v>
      </c>
      <c r="B7" s="97"/>
      <c r="C7" s="108" t="s">
        <v>45</v>
      </c>
      <c r="D7" s="97">
        <v>0</v>
      </c>
    </row>
    <row r="8" s="98" customFormat="1" ht="23.25" customHeight="1" spans="1:4">
      <c r="A8" s="107" t="s">
        <v>46</v>
      </c>
      <c r="B8" s="97">
        <v>0</v>
      </c>
      <c r="C8" s="108" t="s">
        <v>47</v>
      </c>
      <c r="D8" s="97">
        <v>0</v>
      </c>
    </row>
    <row r="9" s="98" customFormat="1" ht="23.25" customHeight="1" spans="1:4">
      <c r="A9" s="107" t="s">
        <v>48</v>
      </c>
      <c r="B9" s="97">
        <v>0</v>
      </c>
      <c r="C9" s="108" t="s">
        <v>49</v>
      </c>
      <c r="D9" s="97">
        <v>0</v>
      </c>
    </row>
    <row r="10" s="98" customFormat="1" ht="23.25" customHeight="1" spans="1:4">
      <c r="A10" s="107" t="s">
        <v>50</v>
      </c>
      <c r="B10" s="97">
        <v>0</v>
      </c>
      <c r="C10" s="108" t="s">
        <v>51</v>
      </c>
      <c r="D10" s="97">
        <v>0</v>
      </c>
    </row>
    <row r="11" s="98" customFormat="1" ht="23.25" customHeight="1" spans="1:4">
      <c r="A11" s="107" t="s">
        <v>52</v>
      </c>
      <c r="B11" s="97">
        <v>0</v>
      </c>
      <c r="C11" s="108" t="s">
        <v>53</v>
      </c>
      <c r="D11" s="97">
        <v>0</v>
      </c>
    </row>
    <row r="12" s="98" customFormat="1" ht="23.25" customHeight="1" spans="1:4">
      <c r="A12" s="107" t="s">
        <v>54</v>
      </c>
      <c r="B12" s="97">
        <v>0</v>
      </c>
      <c r="C12" s="108" t="s">
        <v>55</v>
      </c>
      <c r="D12" s="84">
        <v>0</v>
      </c>
    </row>
    <row r="13" s="98" customFormat="1" ht="23.25" customHeight="1" spans="1:4">
      <c r="A13" s="107" t="s">
        <v>56</v>
      </c>
      <c r="B13" s="97">
        <v>0</v>
      </c>
      <c r="C13" s="108" t="s">
        <v>57</v>
      </c>
      <c r="D13" s="84">
        <v>54.83</v>
      </c>
    </row>
    <row r="14" s="98" customFormat="1" ht="23.25" customHeight="1" spans="1:4">
      <c r="A14" s="107" t="s">
        <v>58</v>
      </c>
      <c r="B14" s="97">
        <v>0</v>
      </c>
      <c r="C14" s="108" t="s">
        <v>59</v>
      </c>
      <c r="D14" s="84">
        <v>0</v>
      </c>
    </row>
    <row r="15" s="98" customFormat="1" ht="23.25" customHeight="1" spans="1:4">
      <c r="A15" s="107"/>
      <c r="B15" s="108"/>
      <c r="C15" s="108" t="s">
        <v>60</v>
      </c>
      <c r="D15" s="84">
        <v>193.92</v>
      </c>
    </row>
    <row r="16" s="98" customFormat="1" ht="23.25" customHeight="1" spans="1:4">
      <c r="A16" s="107"/>
      <c r="B16" s="108"/>
      <c r="C16" s="108" t="s">
        <v>61</v>
      </c>
      <c r="D16" s="84"/>
    </row>
    <row r="17" s="98" customFormat="1" ht="23.25" customHeight="1" spans="1:4">
      <c r="A17" s="107"/>
      <c r="B17" s="108"/>
      <c r="C17" s="108" t="s">
        <v>62</v>
      </c>
      <c r="D17" s="84"/>
    </row>
    <row r="18" s="98" customFormat="1" ht="23.25" customHeight="1" spans="1:4">
      <c r="A18" s="107"/>
      <c r="B18" s="108"/>
      <c r="C18" s="108" t="s">
        <v>63</v>
      </c>
      <c r="D18" s="84"/>
    </row>
    <row r="19" s="98" customFormat="1" ht="23.25" customHeight="1" spans="1:4">
      <c r="A19" s="107"/>
      <c r="B19" s="108"/>
      <c r="C19" s="108" t="s">
        <v>64</v>
      </c>
      <c r="D19" s="84">
        <v>0</v>
      </c>
    </row>
    <row r="20" s="98" customFormat="1" ht="23.25" customHeight="1" spans="1:4">
      <c r="A20" s="107"/>
      <c r="B20" s="108"/>
      <c r="C20" s="108" t="s">
        <v>65</v>
      </c>
      <c r="D20" s="84">
        <v>0</v>
      </c>
    </row>
    <row r="21" s="98" customFormat="1" ht="23.25" customHeight="1" spans="1:4">
      <c r="A21" s="107"/>
      <c r="B21" s="108"/>
      <c r="C21" s="108" t="s">
        <v>66</v>
      </c>
      <c r="D21" s="84">
        <v>0</v>
      </c>
    </row>
    <row r="22" s="98" customFormat="1" ht="23.25" customHeight="1" spans="1:4">
      <c r="A22" s="107"/>
      <c r="B22" s="108"/>
      <c r="C22" s="108" t="s">
        <v>67</v>
      </c>
      <c r="D22" s="84">
        <v>0</v>
      </c>
    </row>
    <row r="23" s="98" customFormat="1" ht="23.25" customHeight="1" spans="1:4">
      <c r="A23" s="107"/>
      <c r="B23" s="108"/>
      <c r="C23" s="108" t="s">
        <v>68</v>
      </c>
      <c r="D23" s="84">
        <v>0</v>
      </c>
    </row>
    <row r="24" s="98" customFormat="1" ht="23.25" customHeight="1" spans="1:5">
      <c r="A24" s="107"/>
      <c r="B24" s="108"/>
      <c r="C24" s="108" t="s">
        <v>69</v>
      </c>
      <c r="D24" s="84">
        <v>0</v>
      </c>
      <c r="E24" s="109"/>
    </row>
    <row r="25" s="98" customFormat="1" ht="23.25" customHeight="1" spans="1:4">
      <c r="A25" s="107"/>
      <c r="B25" s="108"/>
      <c r="C25" s="108" t="s">
        <v>70</v>
      </c>
      <c r="D25" s="84">
        <v>20.04</v>
      </c>
    </row>
    <row r="26" s="98" customFormat="1" ht="23.25" customHeight="1" spans="1:4">
      <c r="A26" s="110" t="s">
        <v>71</v>
      </c>
      <c r="B26" s="97">
        <f>SUM(B6:B25)</f>
        <v>269.97</v>
      </c>
      <c r="C26" s="111" t="s">
        <v>72</v>
      </c>
      <c r="D26" s="97">
        <f>SUM(D6:D25)</f>
        <v>268.79</v>
      </c>
    </row>
    <row r="27" s="98" customFormat="1" ht="23.25" customHeight="1" spans="1:4">
      <c r="A27" s="107" t="s">
        <v>73</v>
      </c>
      <c r="B27" s="97">
        <v>0</v>
      </c>
      <c r="C27" s="108" t="s">
        <v>74</v>
      </c>
      <c r="D27" s="97"/>
    </row>
    <row r="28" s="98" customFormat="1" ht="23.25" customHeight="1" spans="1:4">
      <c r="A28" s="107" t="s">
        <v>75</v>
      </c>
      <c r="B28" s="96"/>
      <c r="C28" s="108"/>
      <c r="D28" s="112"/>
    </row>
    <row r="29" s="98" customFormat="1" ht="23.25" customHeight="1" spans="1:4">
      <c r="A29" s="110" t="s">
        <v>76</v>
      </c>
      <c r="B29" s="97">
        <f>B26+B27</f>
        <v>269.97</v>
      </c>
      <c r="C29" s="111" t="s">
        <v>77</v>
      </c>
      <c r="D29" s="97">
        <f>D26</f>
        <v>268.79</v>
      </c>
    </row>
    <row r="30" ht="27" customHeight="1"/>
  </sheetData>
  <sheetProtection formatCells="0" formatColumns="0" formatRows="0"/>
  <mergeCells count="3">
    <mergeCell ref="A2:D2"/>
    <mergeCell ref="A4:B4"/>
    <mergeCell ref="C4:D4"/>
  </mergeCells>
  <hyperlinks>
    <hyperlink ref="C1" location="目录!A1"/>
    <hyperlink ref="A1" location="'目录'!$A$1" display="返回目录"/>
  </hyperlinks>
  <printOptions horizontalCentered="1"/>
  <pageMargins left="0.590277777777778" right="0.590277777777778" top="0.590277777777778" bottom="0.590277777777778" header="0.511805555555556" footer="0.393055555555556"/>
  <pageSetup paperSize="9" fitToHeight="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"/>
  <sheetViews>
    <sheetView showGridLines="0" showZeros="0" workbookViewId="0">
      <selection activeCell="B12" sqref="B12"/>
    </sheetView>
  </sheetViews>
  <sheetFormatPr defaultColWidth="9" defaultRowHeight="12.75" customHeight="1" outlineLevelCol="4"/>
  <cols>
    <col min="1" max="1" width="44.8571428571429" style="15" customWidth="1"/>
    <col min="2" max="2" width="29.8571428571429" style="15" customWidth="1"/>
    <col min="3" max="3" width="31.2857142857143" style="15" customWidth="1"/>
  </cols>
  <sheetData>
    <row r="1" ht="24.75" customHeight="1" spans="1:1">
      <c r="A1" s="24" t="s">
        <v>35</v>
      </c>
    </row>
    <row r="2" ht="24.75" customHeight="1" spans="1:2">
      <c r="A2" s="2" t="s">
        <v>78</v>
      </c>
      <c r="B2" s="2"/>
    </row>
    <row r="3" ht="24.75" customHeight="1" spans="1:2">
      <c r="A3" s="93"/>
      <c r="B3" s="94"/>
    </row>
    <row r="4" ht="24" customHeight="1" spans="1:2">
      <c r="A4" s="17" t="s">
        <v>40</v>
      </c>
      <c r="B4" s="17" t="s">
        <v>41</v>
      </c>
    </row>
    <row r="5" s="20" customFormat="1" ht="24.75" customHeight="1" spans="1:3">
      <c r="A5" s="18" t="s">
        <v>42</v>
      </c>
      <c r="B5" s="95">
        <v>269.97</v>
      </c>
      <c r="C5" s="16"/>
    </row>
    <row r="6" ht="24.75" customHeight="1" spans="1:2">
      <c r="A6" s="18" t="s">
        <v>79</v>
      </c>
      <c r="B6" s="95">
        <v>269.97</v>
      </c>
    </row>
    <row r="7" ht="24.75" customHeight="1" spans="1:2">
      <c r="A7" s="18" t="s">
        <v>80</v>
      </c>
      <c r="B7" s="51"/>
    </row>
    <row r="8" ht="24.75" customHeight="1" spans="1:2">
      <c r="A8" s="18" t="s">
        <v>81</v>
      </c>
      <c r="B8" s="95">
        <f>B6+B7</f>
        <v>269.97</v>
      </c>
    </row>
    <row r="9" ht="24.75" customHeight="1" spans="1:2">
      <c r="A9" s="18" t="s">
        <v>73</v>
      </c>
      <c r="B9" s="96">
        <v>0</v>
      </c>
    </row>
    <row r="10" ht="24.75" customHeight="1" spans="1:2">
      <c r="A10" s="18" t="s">
        <v>82</v>
      </c>
      <c r="B10" s="96">
        <v>0</v>
      </c>
    </row>
    <row r="11" ht="24.75" customHeight="1" spans="1:2">
      <c r="A11" s="18" t="s">
        <v>83</v>
      </c>
      <c r="B11" s="96">
        <v>0</v>
      </c>
    </row>
    <row r="12" ht="24.75" customHeight="1" spans="1:2">
      <c r="A12" s="18" t="s">
        <v>75</v>
      </c>
      <c r="B12" s="51">
        <v>0</v>
      </c>
    </row>
    <row r="13" ht="24.75" customHeight="1" spans="1:2">
      <c r="A13" s="18" t="s">
        <v>84</v>
      </c>
      <c r="B13" s="51">
        <v>0</v>
      </c>
    </row>
    <row r="14" ht="24.75" customHeight="1" spans="1:2">
      <c r="A14" s="18" t="s">
        <v>85</v>
      </c>
      <c r="B14" s="51">
        <v>0</v>
      </c>
    </row>
    <row r="15" ht="24.75" customHeight="1" spans="1:2">
      <c r="A15" s="18" t="s">
        <v>86</v>
      </c>
      <c r="B15" s="51"/>
    </row>
    <row r="16" ht="24.75" customHeight="1" spans="1:2">
      <c r="A16" s="18" t="s">
        <v>87</v>
      </c>
      <c r="B16" s="51">
        <v>0</v>
      </c>
    </row>
    <row r="17" ht="24.75" customHeight="1" spans="1:2">
      <c r="A17" s="18" t="s">
        <v>88</v>
      </c>
      <c r="B17" s="51">
        <v>0</v>
      </c>
    </row>
    <row r="18" ht="24.75" customHeight="1" spans="1:2">
      <c r="A18" s="18" t="s">
        <v>89</v>
      </c>
      <c r="B18" s="97">
        <f>B5+B11+B12</f>
        <v>269.97</v>
      </c>
    </row>
    <row r="19" ht="24.75" customHeight="1" spans="1:2">
      <c r="A19"/>
      <c r="B19"/>
    </row>
    <row r="20" ht="24.75" customHeight="1" spans="1:2">
      <c r="A20"/>
      <c r="B20"/>
    </row>
    <row r="21" ht="24.75" customHeight="1" spans="1:2">
      <c r="A21"/>
      <c r="B21"/>
    </row>
    <row r="22" ht="24.75" customHeight="1" spans="1:2">
      <c r="A22"/>
      <c r="B22"/>
    </row>
    <row r="23" ht="24.75" customHeight="1" spans="1:2">
      <c r="A23"/>
      <c r="B23"/>
    </row>
    <row r="24" ht="24.75" customHeight="1" spans="1:5">
      <c r="A24"/>
      <c r="B24"/>
      <c r="E24" s="14"/>
    </row>
    <row r="25" ht="27" customHeight="1"/>
  </sheetData>
  <sheetProtection formatCells="0" formatColumns="0" formatRows="0"/>
  <mergeCells count="1">
    <mergeCell ref="A2:B2"/>
  </mergeCells>
  <hyperlinks>
    <hyperlink ref="A1" location="'目录'!$A$1" display="返回目录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8"/>
  <sheetViews>
    <sheetView showGridLines="0" showZeros="0" workbookViewId="0">
      <selection activeCell="C8" sqref="C8"/>
    </sheetView>
  </sheetViews>
  <sheetFormatPr defaultColWidth="9" defaultRowHeight="12.75" customHeight="1" outlineLevelCol="6"/>
  <cols>
    <col min="1" max="1" width="34.1428571428571" style="15" customWidth="1"/>
    <col min="2" max="3" width="17.2857142857143" style="15" customWidth="1"/>
    <col min="4" max="4" width="17.2857142857143" style="54" customWidth="1"/>
    <col min="5" max="5" width="15.1428571428571" style="15" customWidth="1"/>
    <col min="6" max="7" width="6.85714285714286" style="15" customWidth="1"/>
    <col min="8" max="8" width="10.5714285714286"/>
    <col min="12" max="12" width="11.7142857142857"/>
  </cols>
  <sheetData>
    <row r="1" ht="24.75" customHeight="1" spans="1:1">
      <c r="A1" s="24" t="s">
        <v>35</v>
      </c>
    </row>
    <row r="2" ht="24.75" customHeight="1" spans="1:5">
      <c r="A2" s="86" t="s">
        <v>90</v>
      </c>
      <c r="B2" s="86"/>
      <c r="C2" s="86"/>
      <c r="D2" s="86"/>
      <c r="E2" s="86"/>
    </row>
    <row r="3" ht="24.75" customHeight="1" spans="1:5">
      <c r="A3" s="55"/>
      <c r="B3" s="55"/>
      <c r="E3" s="3" t="s">
        <v>37</v>
      </c>
    </row>
    <row r="4" ht="22.5" customHeight="1" spans="1:5">
      <c r="A4" s="17" t="s">
        <v>91</v>
      </c>
      <c r="B4" s="17" t="s">
        <v>92</v>
      </c>
      <c r="C4" s="17" t="s">
        <v>93</v>
      </c>
      <c r="D4" s="17" t="s">
        <v>94</v>
      </c>
      <c r="E4" s="87" t="s">
        <v>95</v>
      </c>
    </row>
    <row r="5" ht="22.5" customHeight="1" spans="1:5">
      <c r="A5" s="17" t="s">
        <v>96</v>
      </c>
      <c r="B5" s="17">
        <v>1</v>
      </c>
      <c r="C5" s="17">
        <v>2</v>
      </c>
      <c r="D5" s="17">
        <v>3</v>
      </c>
      <c r="E5" s="88">
        <v>4</v>
      </c>
    </row>
    <row r="6" s="20" customFormat="1" ht="22.5" customHeight="1" spans="1:7">
      <c r="A6" s="35" t="s">
        <v>97</v>
      </c>
      <c r="B6" s="48">
        <f>C6+D6+E6</f>
        <v>268.79</v>
      </c>
      <c r="C6" s="48">
        <f>C14+C24+C36</f>
        <v>268.79</v>
      </c>
      <c r="D6" s="56">
        <f>D14+D24+D36</f>
        <v>0</v>
      </c>
      <c r="E6" s="48"/>
      <c r="F6" s="16"/>
      <c r="G6" s="16"/>
    </row>
    <row r="7" ht="18" customHeight="1" spans="1:5">
      <c r="A7" s="35" t="s">
        <v>98</v>
      </c>
      <c r="B7" s="48">
        <f t="shared" ref="B7:B35" si="0">C7+D7+E7</f>
        <v>0</v>
      </c>
      <c r="C7" s="48"/>
      <c r="D7" s="56"/>
      <c r="E7" s="48"/>
    </row>
    <row r="8" ht="18" customHeight="1" spans="1:5">
      <c r="A8" s="35" t="s">
        <v>99</v>
      </c>
      <c r="B8" s="48">
        <f t="shared" si="0"/>
        <v>0</v>
      </c>
      <c r="C8" s="48"/>
      <c r="D8" s="56"/>
      <c r="E8" s="48"/>
    </row>
    <row r="9" ht="18" customHeight="1" spans="1:5">
      <c r="A9" s="38" t="s">
        <v>100</v>
      </c>
      <c r="B9" s="48">
        <f t="shared" si="0"/>
        <v>0</v>
      </c>
      <c r="C9" s="48"/>
      <c r="D9" s="89"/>
      <c r="E9" s="51"/>
    </row>
    <row r="10" ht="18" customHeight="1" spans="1:5">
      <c r="A10" s="38" t="s">
        <v>101</v>
      </c>
      <c r="B10" s="48">
        <f t="shared" si="0"/>
        <v>0</v>
      </c>
      <c r="C10" s="48"/>
      <c r="D10" s="89"/>
      <c r="E10" s="51"/>
    </row>
    <row r="11" ht="18" customHeight="1" spans="1:5">
      <c r="A11" s="38" t="s">
        <v>102</v>
      </c>
      <c r="B11" s="48">
        <f t="shared" si="0"/>
        <v>0</v>
      </c>
      <c r="C11" s="48"/>
      <c r="D11" s="89"/>
      <c r="E11" s="51"/>
    </row>
    <row r="12" ht="18" customHeight="1" spans="1:5">
      <c r="A12" s="38" t="s">
        <v>103</v>
      </c>
      <c r="B12" s="48">
        <f t="shared" si="0"/>
        <v>0</v>
      </c>
      <c r="C12" s="48"/>
      <c r="D12" s="89"/>
      <c r="E12" s="51"/>
    </row>
    <row r="13" ht="18" customHeight="1" spans="1:5">
      <c r="A13" s="38" t="s">
        <v>104</v>
      </c>
      <c r="B13" s="48">
        <f t="shared" si="0"/>
        <v>0</v>
      </c>
      <c r="C13" s="48"/>
      <c r="D13" s="89"/>
      <c r="E13" s="51"/>
    </row>
    <row r="14" ht="18" customHeight="1" spans="1:5">
      <c r="A14" s="35" t="s">
        <v>105</v>
      </c>
      <c r="B14" s="48">
        <v>39.88</v>
      </c>
      <c r="C14" s="48">
        <v>39.88</v>
      </c>
      <c r="D14" s="56"/>
      <c r="E14" s="48"/>
    </row>
    <row r="15" ht="18" customHeight="1" spans="1:5">
      <c r="A15" s="60" t="s">
        <v>106</v>
      </c>
      <c r="B15" s="48">
        <v>1.8</v>
      </c>
      <c r="C15" s="48">
        <v>1.8</v>
      </c>
      <c r="D15" s="56"/>
      <c r="E15" s="48"/>
    </row>
    <row r="16" ht="18" customHeight="1" spans="1:5">
      <c r="A16" s="62" t="s">
        <v>107</v>
      </c>
      <c r="B16" s="48">
        <v>1.8</v>
      </c>
      <c r="C16" s="48">
        <v>1.8</v>
      </c>
      <c r="D16" s="89"/>
      <c r="E16" s="51"/>
    </row>
    <row r="17" ht="18" customHeight="1" spans="1:5">
      <c r="A17" s="35" t="s">
        <v>108</v>
      </c>
      <c r="B17" s="48">
        <f>C17+D17+E17</f>
        <v>38.08</v>
      </c>
      <c r="C17" s="48">
        <f>C18+C19</f>
        <v>38.08</v>
      </c>
      <c r="D17" s="89"/>
      <c r="E17" s="51"/>
    </row>
    <row r="18" ht="18" customHeight="1" spans="1:5">
      <c r="A18" s="38" t="s">
        <v>109</v>
      </c>
      <c r="B18" s="48">
        <v>24.72</v>
      </c>
      <c r="C18" s="48">
        <v>24.72</v>
      </c>
      <c r="D18" s="89"/>
      <c r="E18" s="51"/>
    </row>
    <row r="19" ht="18" customHeight="1" spans="1:5">
      <c r="A19" s="38" t="s">
        <v>110</v>
      </c>
      <c r="B19" s="48">
        <v>13.36</v>
      </c>
      <c r="C19" s="48">
        <v>13.36</v>
      </c>
      <c r="D19" s="89"/>
      <c r="E19" s="51"/>
    </row>
    <row r="20" ht="18" customHeight="1" spans="1:5">
      <c r="A20" s="35" t="s">
        <v>111</v>
      </c>
      <c r="B20" s="48">
        <v>0</v>
      </c>
      <c r="C20" s="48">
        <v>0</v>
      </c>
      <c r="D20" s="56"/>
      <c r="E20" s="48"/>
    </row>
    <row r="21" ht="18" customHeight="1" spans="1:5">
      <c r="A21" s="38" t="s">
        <v>112</v>
      </c>
      <c r="B21" s="48">
        <v>0</v>
      </c>
      <c r="C21" s="48">
        <v>0</v>
      </c>
      <c r="D21" s="89"/>
      <c r="E21" s="51"/>
    </row>
    <row r="22" ht="18" customHeight="1" spans="1:5">
      <c r="A22" s="35" t="s">
        <v>113</v>
      </c>
      <c r="B22" s="48">
        <f t="shared" si="0"/>
        <v>0</v>
      </c>
      <c r="C22" s="48"/>
      <c r="D22" s="56"/>
      <c r="E22" s="48"/>
    </row>
    <row r="23" ht="18" customHeight="1" spans="1:5">
      <c r="A23" s="38" t="s">
        <v>114</v>
      </c>
      <c r="B23" s="48">
        <f t="shared" si="0"/>
        <v>0</v>
      </c>
      <c r="C23" s="48"/>
      <c r="D23" s="89"/>
      <c r="E23" s="51"/>
    </row>
    <row r="24" ht="18" customHeight="1" spans="1:5">
      <c r="A24" s="35" t="s">
        <v>115</v>
      </c>
      <c r="B24" s="48">
        <f t="shared" si="0"/>
        <v>208.87</v>
      </c>
      <c r="C24" s="48">
        <f>C25+C28</f>
        <v>208.87</v>
      </c>
      <c r="D24" s="56">
        <f>D25+D28</f>
        <v>0</v>
      </c>
      <c r="E24" s="90"/>
    </row>
    <row r="25" ht="18" customHeight="1" spans="1:5">
      <c r="A25" s="35" t="s">
        <v>116</v>
      </c>
      <c r="B25" s="48">
        <v>14.48</v>
      </c>
      <c r="C25" s="48">
        <v>14.95</v>
      </c>
      <c r="D25" s="56"/>
      <c r="E25" s="48"/>
    </row>
    <row r="26" ht="18" customHeight="1" spans="1:5">
      <c r="A26" s="38" t="s">
        <v>117</v>
      </c>
      <c r="B26" s="48">
        <v>14.48</v>
      </c>
      <c r="C26" s="48">
        <v>14.95</v>
      </c>
      <c r="D26" s="89"/>
      <c r="E26" s="51"/>
    </row>
    <row r="27" customFormat="1" ht="18" customHeight="1" spans="1:7">
      <c r="A27" s="38" t="s">
        <v>118</v>
      </c>
      <c r="B27" s="48">
        <f t="shared" si="0"/>
        <v>0</v>
      </c>
      <c r="C27" s="48"/>
      <c r="D27" s="89"/>
      <c r="E27" s="51"/>
      <c r="F27" s="15"/>
      <c r="G27" s="15"/>
    </row>
    <row r="28" customFormat="1" ht="18" customHeight="1" spans="1:7">
      <c r="A28" s="91" t="s">
        <v>119</v>
      </c>
      <c r="B28" s="48">
        <f t="shared" si="0"/>
        <v>193.92</v>
      </c>
      <c r="C28" s="48">
        <f>C29+C30+C31</f>
        <v>193.92</v>
      </c>
      <c r="D28" s="89">
        <f>D31</f>
        <v>0</v>
      </c>
      <c r="E28" s="48"/>
      <c r="F28" s="15"/>
      <c r="G28" s="15"/>
    </row>
    <row r="29" customFormat="1" ht="18" customHeight="1" spans="1:7">
      <c r="A29" s="92" t="s">
        <v>120</v>
      </c>
      <c r="B29" s="48">
        <v>193.92</v>
      </c>
      <c r="C29" s="48">
        <v>193.92</v>
      </c>
      <c r="D29" s="89"/>
      <c r="E29" s="51"/>
      <c r="F29" s="15"/>
      <c r="G29" s="15"/>
    </row>
    <row r="30" customFormat="1" ht="18" customHeight="1" spans="1:7">
      <c r="A30" s="92" t="s">
        <v>121</v>
      </c>
      <c r="B30" s="48">
        <f t="shared" si="0"/>
        <v>0</v>
      </c>
      <c r="C30" s="48"/>
      <c r="D30" s="89"/>
      <c r="E30" s="51"/>
      <c r="F30" s="15"/>
      <c r="G30" s="15"/>
    </row>
    <row r="31" customFormat="1" ht="18" customHeight="1" spans="1:7">
      <c r="A31" s="92" t="s">
        <v>122</v>
      </c>
      <c r="B31" s="48">
        <f t="shared" si="0"/>
        <v>0</v>
      </c>
      <c r="C31" s="48">
        <v>0</v>
      </c>
      <c r="D31" s="89">
        <v>0</v>
      </c>
      <c r="E31" s="48"/>
      <c r="F31" s="15"/>
      <c r="G31" s="15"/>
    </row>
    <row r="32" customFormat="1" ht="18" customHeight="1" spans="1:7">
      <c r="A32" s="35" t="s">
        <v>123</v>
      </c>
      <c r="B32" s="48">
        <f t="shared" si="0"/>
        <v>0</v>
      </c>
      <c r="C32" s="48">
        <f>D32+E32+F32</f>
        <v>0</v>
      </c>
      <c r="D32" s="56"/>
      <c r="E32" s="51"/>
      <c r="F32" s="15"/>
      <c r="G32" s="15"/>
    </row>
    <row r="33" ht="18" customHeight="1" spans="1:5">
      <c r="A33" s="35" t="s">
        <v>124</v>
      </c>
      <c r="B33" s="48">
        <f t="shared" si="0"/>
        <v>0</v>
      </c>
      <c r="C33" s="48"/>
      <c r="D33" s="56"/>
      <c r="E33" s="48"/>
    </row>
    <row r="34" ht="18" customHeight="1" spans="1:5">
      <c r="A34" s="35" t="s">
        <v>125</v>
      </c>
      <c r="B34" s="48">
        <f t="shared" si="0"/>
        <v>0</v>
      </c>
      <c r="C34" s="48"/>
      <c r="D34" s="56"/>
      <c r="E34" s="48"/>
    </row>
    <row r="35" ht="18" customHeight="1" spans="1:5">
      <c r="A35" s="38" t="s">
        <v>126</v>
      </c>
      <c r="B35" s="48">
        <f t="shared" si="0"/>
        <v>0</v>
      </c>
      <c r="C35" s="48"/>
      <c r="D35" s="89"/>
      <c r="E35" s="51"/>
    </row>
    <row r="36" ht="18" customHeight="1" spans="1:5">
      <c r="A36" s="35" t="s">
        <v>127</v>
      </c>
      <c r="B36" s="48">
        <v>20.75</v>
      </c>
      <c r="C36" s="48">
        <v>20.04</v>
      </c>
      <c r="D36" s="56"/>
      <c r="E36" s="48"/>
    </row>
    <row r="37" ht="18" customHeight="1" spans="1:5">
      <c r="A37" s="35" t="s">
        <v>128</v>
      </c>
      <c r="B37" s="48">
        <v>20.75</v>
      </c>
      <c r="C37" s="48">
        <v>20.04</v>
      </c>
      <c r="D37" s="56"/>
      <c r="E37" s="48"/>
    </row>
    <row r="38" ht="18" customHeight="1" spans="1:5">
      <c r="A38" s="38" t="s">
        <v>129</v>
      </c>
      <c r="B38" s="48">
        <v>20.75</v>
      </c>
      <c r="C38" s="48">
        <v>20.04</v>
      </c>
      <c r="D38" s="89"/>
      <c r="E38" s="51"/>
    </row>
  </sheetData>
  <sheetProtection formatCells="0" formatColumns="0" formatRows="0"/>
  <mergeCells count="1">
    <mergeCell ref="A2:E2"/>
  </mergeCells>
  <hyperlinks>
    <hyperlink ref="A1" location="'目录'!$A$1" display="返回目录"/>
  </hyperlinks>
  <printOptions horizontalCentered="1"/>
  <pageMargins left="0.590277777777778" right="0.590277777777778" top="0.590277777777778" bottom="0.590277777777778" header="0.393055555555556" footer="0.393055555555556"/>
  <pageSetup paperSize="9" scale="91" fitToHeight="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28"/>
  <sheetViews>
    <sheetView showGridLines="0" showZeros="0" topLeftCell="A16" workbookViewId="0">
      <selection activeCell="D20" sqref="D20"/>
    </sheetView>
  </sheetViews>
  <sheetFormatPr defaultColWidth="9" defaultRowHeight="12.75" customHeight="1"/>
  <cols>
    <col min="1" max="1" width="29" style="15" customWidth="1"/>
    <col min="2" max="2" width="24.5714285714286" style="15" customWidth="1"/>
    <col min="3" max="3" width="29" style="15" customWidth="1"/>
    <col min="4" max="4" width="22.5714285714286" style="15" customWidth="1"/>
    <col min="5" max="99" width="9" style="15" customWidth="1"/>
  </cols>
  <sheetData>
    <row r="1" ht="25.5" customHeight="1" spans="1:98">
      <c r="A1" s="24" t="s">
        <v>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</row>
    <row r="2" ht="25.5" customHeight="1" spans="1:98">
      <c r="A2" s="73" t="s">
        <v>130</v>
      </c>
      <c r="B2" s="73"/>
      <c r="C2" s="73"/>
      <c r="D2" s="73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  <c r="CA2" s="74"/>
      <c r="CB2" s="74"/>
      <c r="CC2" s="74"/>
      <c r="CD2" s="74"/>
      <c r="CE2" s="74"/>
      <c r="CF2" s="74"/>
      <c r="CG2" s="74"/>
      <c r="CH2" s="74"/>
      <c r="CI2" s="74"/>
      <c r="CJ2" s="74"/>
      <c r="CK2" s="74"/>
      <c r="CL2" s="74"/>
      <c r="CM2" s="74"/>
      <c r="CN2" s="74"/>
      <c r="CO2" s="74"/>
      <c r="CP2" s="74"/>
      <c r="CQ2" s="74"/>
      <c r="CR2" s="74"/>
      <c r="CS2" s="74"/>
      <c r="CT2" s="74"/>
    </row>
    <row r="3" ht="16.5" customHeight="1" spans="2:98">
      <c r="B3" s="75"/>
      <c r="C3" s="76"/>
      <c r="D3" s="3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</row>
    <row r="4" ht="27.75" customHeight="1" spans="1:98">
      <c r="A4" s="17" t="s">
        <v>131</v>
      </c>
      <c r="B4" s="17"/>
      <c r="C4" s="17" t="s">
        <v>132</v>
      </c>
      <c r="D4" s="17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</row>
    <row r="5" ht="27.75" customHeight="1" spans="1:98">
      <c r="A5" s="17" t="s">
        <v>40</v>
      </c>
      <c r="B5" s="17" t="s">
        <v>41</v>
      </c>
      <c r="C5" s="17" t="s">
        <v>40</v>
      </c>
      <c r="D5" s="17" t="s">
        <v>97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</row>
    <row r="6" s="20" customFormat="1" ht="27.75" customHeight="1" spans="1:99">
      <c r="A6" s="78" t="s">
        <v>133</v>
      </c>
      <c r="B6" s="79">
        <v>269.97</v>
      </c>
      <c r="C6" s="78" t="s">
        <v>134</v>
      </c>
      <c r="D6" s="79">
        <v>320.03</v>
      </c>
      <c r="E6" s="80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16"/>
    </row>
    <row r="7" s="20" customFormat="1" ht="27.75" customHeight="1" spans="1:99">
      <c r="A7" s="78" t="s">
        <v>135</v>
      </c>
      <c r="B7" s="79">
        <v>269.97</v>
      </c>
      <c r="C7" s="78" t="s">
        <v>136</v>
      </c>
      <c r="D7" s="44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16"/>
    </row>
    <row r="8" s="20" customFormat="1" ht="27.75" customHeight="1" spans="1:99">
      <c r="A8" s="78" t="s">
        <v>137</v>
      </c>
      <c r="B8" s="79"/>
      <c r="C8" s="78" t="s">
        <v>138</v>
      </c>
      <c r="D8" s="44">
        <v>0</v>
      </c>
      <c r="E8" s="80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16"/>
    </row>
    <row r="9" s="20" customFormat="1" ht="27.75" customHeight="1" spans="1:99">
      <c r="A9" s="78" t="s">
        <v>139</v>
      </c>
      <c r="B9" s="79"/>
      <c r="C9" s="78" t="s">
        <v>140</v>
      </c>
      <c r="D9" s="44">
        <v>0</v>
      </c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16"/>
    </row>
    <row r="10" s="20" customFormat="1" ht="27.75" customHeight="1" spans="1:99">
      <c r="A10" s="78"/>
      <c r="B10" s="82"/>
      <c r="C10" s="78" t="s">
        <v>141</v>
      </c>
      <c r="D10" s="44">
        <v>0</v>
      </c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16"/>
    </row>
    <row r="11" s="20" customFormat="1" ht="27.75" customHeight="1" spans="1:99">
      <c r="A11" s="78"/>
      <c r="B11" s="82"/>
      <c r="C11" s="78" t="s">
        <v>142</v>
      </c>
      <c r="D11" s="44">
        <v>0</v>
      </c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81"/>
      <c r="CS11" s="81"/>
      <c r="CT11" s="81"/>
      <c r="CU11" s="16"/>
    </row>
    <row r="12" s="20" customFormat="1" ht="27.75" customHeight="1" spans="1:99">
      <c r="A12" s="78"/>
      <c r="B12" s="82"/>
      <c r="C12" s="78" t="s">
        <v>143</v>
      </c>
      <c r="D12" s="44">
        <v>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  <c r="CU12" s="16"/>
    </row>
    <row r="13" s="20" customFormat="1" ht="27.75" customHeight="1" spans="1:99">
      <c r="A13" s="83"/>
      <c r="B13" s="79"/>
      <c r="C13" s="78" t="s">
        <v>144</v>
      </c>
      <c r="D13" s="44">
        <v>0</v>
      </c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16"/>
    </row>
    <row r="14" s="20" customFormat="1" ht="27.75" customHeight="1" spans="1:99">
      <c r="A14" s="83"/>
      <c r="B14" s="79"/>
      <c r="C14" s="78" t="s">
        <v>145</v>
      </c>
      <c r="D14" s="84">
        <v>54.83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16"/>
    </row>
    <row r="15" s="20" customFormat="1" ht="27.75" customHeight="1" spans="1:99">
      <c r="A15" s="83"/>
      <c r="B15" s="79"/>
      <c r="C15" s="78" t="s">
        <v>146</v>
      </c>
      <c r="D15" s="84">
        <v>0</v>
      </c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16"/>
    </row>
    <row r="16" s="20" customFormat="1" ht="27.75" customHeight="1" spans="1:99">
      <c r="A16" s="83"/>
      <c r="B16" s="79"/>
      <c r="C16" s="78" t="s">
        <v>147</v>
      </c>
      <c r="D16" s="84">
        <v>193.92</v>
      </c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16"/>
    </row>
    <row r="17" s="20" customFormat="1" ht="27.75" customHeight="1" spans="1:99">
      <c r="A17" s="83"/>
      <c r="B17" s="79"/>
      <c r="C17" s="78" t="s">
        <v>148</v>
      </c>
      <c r="D17" s="84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16"/>
    </row>
    <row r="18" s="20" customFormat="1" ht="27.75" customHeight="1" spans="1:99">
      <c r="A18" s="83"/>
      <c r="B18" s="79"/>
      <c r="C18" s="78" t="s">
        <v>149</v>
      </c>
      <c r="D18" s="84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16"/>
    </row>
    <row r="19" s="20" customFormat="1" ht="27.75" customHeight="1" spans="1:99">
      <c r="A19" s="83"/>
      <c r="B19" s="79"/>
      <c r="C19" s="78" t="s">
        <v>150</v>
      </c>
      <c r="D19" s="84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16"/>
    </row>
    <row r="20" s="20" customFormat="1" ht="27.75" customHeight="1" spans="1:99">
      <c r="A20" s="83"/>
      <c r="B20" s="79"/>
      <c r="C20" s="78" t="s">
        <v>151</v>
      </c>
      <c r="D20" s="84">
        <v>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16"/>
    </row>
    <row r="21" s="20" customFormat="1" ht="27.75" customHeight="1" spans="1:99">
      <c r="A21" s="83"/>
      <c r="B21" s="79"/>
      <c r="C21" s="78" t="s">
        <v>152</v>
      </c>
      <c r="D21" s="84">
        <v>0</v>
      </c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16"/>
    </row>
    <row r="22" s="20" customFormat="1" ht="27.75" customHeight="1" spans="1:99">
      <c r="A22" s="83"/>
      <c r="B22" s="79"/>
      <c r="C22" s="78" t="s">
        <v>153</v>
      </c>
      <c r="D22" s="84">
        <v>0</v>
      </c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16"/>
    </row>
    <row r="23" s="20" customFormat="1" ht="27.75" customHeight="1" spans="1:99">
      <c r="A23" s="83"/>
      <c r="B23" s="79"/>
      <c r="C23" s="78" t="s">
        <v>154</v>
      </c>
      <c r="D23" s="84">
        <v>0</v>
      </c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  <c r="BL23" s="81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81"/>
      <c r="CC23" s="81"/>
      <c r="CD23" s="81"/>
      <c r="CE23" s="81"/>
      <c r="CF23" s="81"/>
      <c r="CG23" s="81"/>
      <c r="CH23" s="81"/>
      <c r="CI23" s="81"/>
      <c r="CJ23" s="81"/>
      <c r="CK23" s="81"/>
      <c r="CL23" s="81"/>
      <c r="CM23" s="81"/>
      <c r="CN23" s="81"/>
      <c r="CO23" s="81"/>
      <c r="CP23" s="81"/>
      <c r="CQ23" s="81"/>
      <c r="CR23" s="81"/>
      <c r="CS23" s="81"/>
      <c r="CT23" s="81"/>
      <c r="CU23" s="16"/>
    </row>
    <row r="24" s="20" customFormat="1" ht="27.75" customHeight="1" spans="1:99">
      <c r="A24" s="83"/>
      <c r="B24" s="79"/>
      <c r="C24" s="78" t="s">
        <v>155</v>
      </c>
      <c r="D24" s="84">
        <v>0</v>
      </c>
      <c r="E24" s="85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1"/>
      <c r="BM24" s="81"/>
      <c r="BN24" s="81"/>
      <c r="BO24" s="81"/>
      <c r="BP24" s="81"/>
      <c r="BQ24" s="81"/>
      <c r="BR24" s="81"/>
      <c r="BS24" s="81"/>
      <c r="BT24" s="81"/>
      <c r="BU24" s="81"/>
      <c r="BV24" s="81"/>
      <c r="BW24" s="81"/>
      <c r="BX24" s="81"/>
      <c r="BY24" s="81"/>
      <c r="BZ24" s="81"/>
      <c r="CA24" s="81"/>
      <c r="CB24" s="81"/>
      <c r="CC24" s="81"/>
      <c r="CD24" s="81"/>
      <c r="CE24" s="81"/>
      <c r="CF24" s="81"/>
      <c r="CG24" s="81"/>
      <c r="CH24" s="81"/>
      <c r="CI24" s="81"/>
      <c r="CJ24" s="81"/>
      <c r="CK24" s="81"/>
      <c r="CL24" s="81"/>
      <c r="CM24" s="81"/>
      <c r="CN24" s="81"/>
      <c r="CO24" s="81"/>
      <c r="CP24" s="81"/>
      <c r="CQ24" s="81"/>
      <c r="CR24" s="81"/>
      <c r="CS24" s="81"/>
      <c r="CT24" s="81"/>
      <c r="CU24" s="16"/>
    </row>
    <row r="25" s="20" customFormat="1" ht="27.75" customHeight="1" spans="1:99">
      <c r="A25" s="83"/>
      <c r="B25" s="79"/>
      <c r="C25" s="78" t="s">
        <v>156</v>
      </c>
      <c r="D25" s="84">
        <v>0</v>
      </c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1"/>
      <c r="CH25" s="81"/>
      <c r="CI25" s="81"/>
      <c r="CJ25" s="81"/>
      <c r="CK25" s="81"/>
      <c r="CL25" s="81"/>
      <c r="CM25" s="81"/>
      <c r="CN25" s="81"/>
      <c r="CO25" s="81"/>
      <c r="CP25" s="81"/>
      <c r="CQ25" s="81"/>
      <c r="CR25" s="81"/>
      <c r="CS25" s="81"/>
      <c r="CT25" s="81"/>
      <c r="CU25" s="16"/>
    </row>
    <row r="26" s="20" customFormat="1" ht="27.75" customHeight="1" spans="1:99">
      <c r="A26" s="83"/>
      <c r="B26" s="79"/>
      <c r="C26" s="78" t="s">
        <v>157</v>
      </c>
      <c r="D26" s="84">
        <v>20.04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  <c r="CG26" s="81"/>
      <c r="CH26" s="81"/>
      <c r="CI26" s="81"/>
      <c r="CJ26" s="81"/>
      <c r="CK26" s="81"/>
      <c r="CL26" s="81"/>
      <c r="CM26" s="81"/>
      <c r="CN26" s="81"/>
      <c r="CO26" s="81"/>
      <c r="CP26" s="81"/>
      <c r="CQ26" s="81"/>
      <c r="CR26" s="81"/>
      <c r="CS26" s="81"/>
      <c r="CT26" s="81"/>
      <c r="CU26" s="16"/>
    </row>
    <row r="27" s="20" customFormat="1" ht="27.75" customHeight="1" spans="1:99">
      <c r="A27" s="83"/>
      <c r="B27" s="79"/>
      <c r="C27" s="78" t="s">
        <v>158</v>
      </c>
      <c r="D27" s="44">
        <v>0</v>
      </c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1"/>
      <c r="BQ27" s="81"/>
      <c r="BR27" s="81"/>
      <c r="BS27" s="81"/>
      <c r="BT27" s="81"/>
      <c r="BU27" s="81"/>
      <c r="BV27" s="81"/>
      <c r="BW27" s="81"/>
      <c r="BX27" s="81"/>
      <c r="BY27" s="81"/>
      <c r="BZ27" s="81"/>
      <c r="CA27" s="81"/>
      <c r="CB27" s="81"/>
      <c r="CC27" s="81"/>
      <c r="CD27" s="81"/>
      <c r="CE27" s="81"/>
      <c r="CF27" s="81"/>
      <c r="CG27" s="81"/>
      <c r="CH27" s="81"/>
      <c r="CI27" s="81"/>
      <c r="CJ27" s="81"/>
      <c r="CK27" s="81"/>
      <c r="CL27" s="81"/>
      <c r="CM27" s="81"/>
      <c r="CN27" s="81"/>
      <c r="CO27" s="81"/>
      <c r="CP27" s="81"/>
      <c r="CQ27" s="81"/>
      <c r="CR27" s="81"/>
      <c r="CS27" s="81"/>
      <c r="CT27" s="81"/>
      <c r="CU27" s="16"/>
    </row>
    <row r="28" ht="27.75" customHeight="1" spans="1:98">
      <c r="A28" s="17" t="s">
        <v>159</v>
      </c>
      <c r="B28" s="79">
        <f>B6</f>
        <v>269.97</v>
      </c>
      <c r="C28" s="17" t="s">
        <v>160</v>
      </c>
      <c r="D28" s="44">
        <f>D14+D16+D26</f>
        <v>268.79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</row>
  </sheetData>
  <sheetProtection formatCells="0" formatColumns="0" formatRows="0"/>
  <mergeCells count="3">
    <mergeCell ref="A2:D2"/>
    <mergeCell ref="A4:B4"/>
    <mergeCell ref="C4:D4"/>
  </mergeCells>
  <hyperlinks>
    <hyperlink ref="A1" location="'目录'!$A$1" display="返回目录"/>
  </hyperlinks>
  <printOptions horizontalCentered="1"/>
  <pageMargins left="0.590277777777778" right="0.590277777777778" top="0.590277777777778" bottom="0.590277777777778" header="0.393055555555556" footer="0.393055555555556"/>
  <pageSetup paperSize="9" scale="87" orientation="portrait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showGridLines="0" showZeros="0" workbookViewId="0">
      <selection activeCell="G12" sqref="G12"/>
    </sheetView>
  </sheetViews>
  <sheetFormatPr defaultColWidth="9" defaultRowHeight="12.75" customHeight="1"/>
  <cols>
    <col min="1" max="1" width="23.2857142857143" style="15" customWidth="1"/>
    <col min="2" max="11" width="9" style="15" customWidth="1"/>
    <col min="12" max="13" width="6.85714285714286" style="15" customWidth="1"/>
  </cols>
  <sheetData>
    <row r="1" ht="24.75" customHeight="1" spans="1:1">
      <c r="A1" s="24" t="s">
        <v>35</v>
      </c>
    </row>
    <row r="2" ht="24.75" customHeight="1" spans="1:11">
      <c r="A2" s="2" t="s">
        <v>161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4.75" customHeight="1" spans="11:11">
      <c r="K3" s="3" t="s">
        <v>37</v>
      </c>
    </row>
    <row r="4" ht="24.75" customHeight="1" spans="1:11">
      <c r="A4" s="17" t="s">
        <v>162</v>
      </c>
      <c r="B4" s="17" t="s">
        <v>97</v>
      </c>
      <c r="C4" s="17" t="s">
        <v>163</v>
      </c>
      <c r="D4" s="17"/>
      <c r="E4" s="17"/>
      <c r="F4" s="17" t="s">
        <v>164</v>
      </c>
      <c r="G4" s="17"/>
      <c r="H4" s="17"/>
      <c r="I4" s="17" t="s">
        <v>165</v>
      </c>
      <c r="J4" s="17"/>
      <c r="K4" s="17"/>
    </row>
    <row r="5" ht="24.75" customHeight="1" spans="1:11">
      <c r="A5" s="17"/>
      <c r="B5" s="17"/>
      <c r="C5" s="17" t="s">
        <v>97</v>
      </c>
      <c r="D5" s="17" t="s">
        <v>93</v>
      </c>
      <c r="E5" s="17" t="s">
        <v>94</v>
      </c>
      <c r="F5" s="17" t="s">
        <v>97</v>
      </c>
      <c r="G5" s="17" t="s">
        <v>93</v>
      </c>
      <c r="H5" s="17" t="s">
        <v>94</v>
      </c>
      <c r="I5" s="17" t="s">
        <v>97</v>
      </c>
      <c r="J5" s="17" t="s">
        <v>93</v>
      </c>
      <c r="K5" s="17" t="s">
        <v>94</v>
      </c>
    </row>
    <row r="6" ht="24.75" customHeight="1" spans="1:11">
      <c r="A6" s="17" t="s">
        <v>96</v>
      </c>
      <c r="B6" s="17">
        <v>1</v>
      </c>
      <c r="C6" s="17">
        <v>2</v>
      </c>
      <c r="D6" s="17">
        <v>3</v>
      </c>
      <c r="E6" s="17">
        <v>4</v>
      </c>
      <c r="F6" s="17">
        <v>2</v>
      </c>
      <c r="G6" s="17">
        <v>3</v>
      </c>
      <c r="H6" s="17">
        <v>4</v>
      </c>
      <c r="I6" s="17">
        <v>2</v>
      </c>
      <c r="J6" s="17">
        <v>3</v>
      </c>
      <c r="K6" s="17">
        <v>4</v>
      </c>
    </row>
    <row r="7" s="20" customFormat="1" ht="24.75" customHeight="1" spans="1:13">
      <c r="A7" s="47" t="s">
        <v>97</v>
      </c>
      <c r="B7" s="72">
        <v>269.97</v>
      </c>
      <c r="C7" s="72">
        <v>269.97</v>
      </c>
      <c r="D7" s="72">
        <v>269.97</v>
      </c>
      <c r="E7" s="49"/>
      <c r="F7" s="49"/>
      <c r="G7" s="49">
        <v>0</v>
      </c>
      <c r="H7" s="49"/>
      <c r="I7" s="49">
        <v>0</v>
      </c>
      <c r="J7" s="49">
        <v>0</v>
      </c>
      <c r="K7" s="49">
        <v>0</v>
      </c>
      <c r="L7" s="16"/>
      <c r="M7" s="16"/>
    </row>
    <row r="8" ht="24.75" customHeight="1" spans="1:11">
      <c r="A8" s="47" t="s">
        <v>166</v>
      </c>
      <c r="B8" s="72">
        <v>269.97</v>
      </c>
      <c r="C8" s="72">
        <v>269.97</v>
      </c>
      <c r="D8" s="72">
        <v>269.97</v>
      </c>
      <c r="E8" s="49"/>
      <c r="F8" s="49"/>
      <c r="G8" s="49">
        <v>0</v>
      </c>
      <c r="H8" s="49"/>
      <c r="I8" s="49">
        <v>0</v>
      </c>
      <c r="J8" s="49">
        <v>0</v>
      </c>
      <c r="K8" s="49">
        <v>0</v>
      </c>
    </row>
    <row r="9" ht="24.75" customHeight="1" spans="1:11">
      <c r="A9" s="50" t="s">
        <v>167</v>
      </c>
      <c r="B9" s="72">
        <v>269.97</v>
      </c>
      <c r="C9" s="72">
        <v>269.97</v>
      </c>
      <c r="D9" s="72">
        <v>269.97</v>
      </c>
      <c r="E9" s="72"/>
      <c r="F9" s="19"/>
      <c r="G9" s="19">
        <v>0</v>
      </c>
      <c r="H9" s="19"/>
      <c r="I9" s="19">
        <v>0</v>
      </c>
      <c r="J9" s="19">
        <v>0</v>
      </c>
      <c r="K9" s="19">
        <v>0</v>
      </c>
    </row>
    <row r="10" ht="24.75" customHeight="1" spans="1:11">
      <c r="A10" s="50"/>
      <c r="B10" s="72"/>
      <c r="C10" s="19"/>
      <c r="D10" s="19"/>
      <c r="E10" s="19"/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</row>
    <row r="11" ht="24.75" customHeight="1" spans="1:11">
      <c r="A11" s="50"/>
      <c r="B11" s="19"/>
      <c r="C11" s="19"/>
      <c r="D11" s="19"/>
      <c r="E11" s="19"/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</row>
    <row r="12" ht="24.75" customHeight="1" spans="1:11">
      <c r="A12" s="50"/>
      <c r="B12" s="19"/>
      <c r="C12" s="19"/>
      <c r="D12" s="19"/>
      <c r="E12" s="19"/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</row>
    <row r="13" ht="24.75" customHeight="1" spans="1:11">
      <c r="A13" s="50"/>
      <c r="B13" s="19"/>
      <c r="C13" s="19"/>
      <c r="D13" s="19"/>
      <c r="E13" s="19"/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</row>
    <row r="24" customHeight="1" spans="5:5">
      <c r="E24" s="23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'目录'!$A$1" display="返回目录"/>
  </hyperlinks>
  <printOptions horizontalCentered="1"/>
  <pageMargins left="0.590277777777778" right="0.590277777777778" top="0.590277777777778" bottom="0.590277777777778" header="0.393055555555556" footer="0.393055555555556"/>
  <pageSetup paperSize="9" fitToHeight="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showGridLines="0" showZeros="0" workbookViewId="0">
      <selection activeCell="C7" sqref="C7"/>
    </sheetView>
  </sheetViews>
  <sheetFormatPr defaultColWidth="9" defaultRowHeight="12.75" customHeight="1" outlineLevelCol="5"/>
  <cols>
    <col min="1" max="1" width="18" style="15" customWidth="1"/>
    <col min="2" max="2" width="31.1428571428571" style="15" customWidth="1"/>
    <col min="3" max="4" width="13.5714285714286" style="15" customWidth="1"/>
    <col min="5" max="5" width="13.5714285714286" style="54" customWidth="1"/>
    <col min="6" max="6" width="6.85714285714286" style="15" customWidth="1"/>
  </cols>
  <sheetData>
    <row r="1" ht="24.75" customHeight="1" spans="1:2">
      <c r="A1" s="24" t="s">
        <v>35</v>
      </c>
      <c r="B1" s="33"/>
    </row>
    <row r="2" ht="24" customHeight="1" spans="1:5">
      <c r="A2" s="2" t="s">
        <v>168</v>
      </c>
      <c r="B2" s="2"/>
      <c r="C2" s="2"/>
      <c r="D2" s="2"/>
      <c r="E2" s="2"/>
    </row>
    <row r="3" ht="15" customHeight="1" spans="5:5">
      <c r="E3" s="55" t="s">
        <v>37</v>
      </c>
    </row>
    <row r="4" ht="27" customHeight="1" spans="1:5">
      <c r="A4" s="17" t="s">
        <v>91</v>
      </c>
      <c r="B4" s="17"/>
      <c r="C4" s="17" t="s">
        <v>163</v>
      </c>
      <c r="D4" s="17"/>
      <c r="E4" s="17"/>
    </row>
    <row r="5" ht="27" customHeight="1" spans="1:5">
      <c r="A5" s="17" t="s">
        <v>169</v>
      </c>
      <c r="B5" s="17" t="s">
        <v>170</v>
      </c>
      <c r="C5" s="17" t="s">
        <v>97</v>
      </c>
      <c r="D5" s="17" t="s">
        <v>93</v>
      </c>
      <c r="E5" s="17" t="s">
        <v>94</v>
      </c>
    </row>
    <row r="6" ht="27" customHeight="1" spans="1:5">
      <c r="A6" s="17" t="s">
        <v>96</v>
      </c>
      <c r="B6" s="17" t="s">
        <v>96</v>
      </c>
      <c r="C6" s="17">
        <v>1</v>
      </c>
      <c r="D6" s="17">
        <v>2</v>
      </c>
      <c r="E6" s="17">
        <v>3</v>
      </c>
    </row>
    <row r="7" s="20" customFormat="1" ht="27" customHeight="1" spans="1:6">
      <c r="A7" s="47"/>
      <c r="B7" s="47" t="s">
        <v>97</v>
      </c>
      <c r="C7" s="48">
        <v>268.79</v>
      </c>
      <c r="D7" s="48">
        <v>268.79</v>
      </c>
      <c r="E7" s="56">
        <f>E19</f>
        <v>0</v>
      </c>
      <c r="F7" s="16"/>
    </row>
    <row r="8" ht="27" customHeight="1" spans="1:5">
      <c r="A8" s="47" t="s">
        <v>171</v>
      </c>
      <c r="B8" s="47" t="s">
        <v>98</v>
      </c>
      <c r="C8" s="48">
        <f t="shared" ref="C8:C34" si="0">D8+E8</f>
        <v>0</v>
      </c>
      <c r="D8" s="48"/>
      <c r="E8" s="57"/>
    </row>
    <row r="9" ht="27" customHeight="1" spans="1:5">
      <c r="A9" s="47" t="s">
        <v>172</v>
      </c>
      <c r="B9" s="47" t="s">
        <v>173</v>
      </c>
      <c r="C9" s="48">
        <f t="shared" si="0"/>
        <v>0</v>
      </c>
      <c r="D9" s="48"/>
      <c r="E9" s="57"/>
    </row>
    <row r="10" ht="27" customHeight="1" spans="1:5">
      <c r="A10" s="50" t="s">
        <v>174</v>
      </c>
      <c r="B10" s="50" t="s">
        <v>175</v>
      </c>
      <c r="C10" s="48">
        <f t="shared" si="0"/>
        <v>0</v>
      </c>
      <c r="D10" s="48"/>
      <c r="E10" s="58"/>
    </row>
    <row r="11" ht="27" customHeight="1" spans="1:5">
      <c r="A11" s="47" t="s">
        <v>176</v>
      </c>
      <c r="B11" s="47" t="s">
        <v>105</v>
      </c>
      <c r="C11" s="48">
        <f t="shared" si="0"/>
        <v>39.88</v>
      </c>
      <c r="D11" s="48">
        <f>D130+D14++D12+D17</f>
        <v>39.88</v>
      </c>
      <c r="E11" s="58"/>
    </row>
    <row r="12" customFormat="1" ht="27" customHeight="1" spans="1:6">
      <c r="A12" s="59" t="s">
        <v>177</v>
      </c>
      <c r="B12" s="60" t="s">
        <v>106</v>
      </c>
      <c r="C12" s="48">
        <f t="shared" si="0"/>
        <v>1.8</v>
      </c>
      <c r="D12" s="48">
        <v>1.8</v>
      </c>
      <c r="E12" s="58"/>
      <c r="F12" s="15"/>
    </row>
    <row r="13" customFormat="1" ht="27" customHeight="1" spans="1:6">
      <c r="A13" s="61" t="s">
        <v>178</v>
      </c>
      <c r="B13" s="62" t="s">
        <v>179</v>
      </c>
      <c r="C13" s="48">
        <v>1.9</v>
      </c>
      <c r="D13" s="51">
        <v>1.8</v>
      </c>
      <c r="E13" s="58"/>
      <c r="F13" s="15"/>
    </row>
    <row r="14" ht="27" customHeight="1" spans="1:5">
      <c r="A14" s="63" t="s">
        <v>180</v>
      </c>
      <c r="B14" s="64" t="s">
        <v>108</v>
      </c>
      <c r="C14" s="48">
        <f t="shared" si="0"/>
        <v>38.08</v>
      </c>
      <c r="D14" s="48">
        <f>D15+D16</f>
        <v>38.08</v>
      </c>
      <c r="E14" s="58"/>
    </row>
    <row r="15" ht="27" customHeight="1" spans="1:5">
      <c r="A15" s="65" t="s">
        <v>181</v>
      </c>
      <c r="B15" s="38" t="s">
        <v>109</v>
      </c>
      <c r="C15" s="48">
        <v>24.72</v>
      </c>
      <c r="D15" s="48">
        <v>24.72</v>
      </c>
      <c r="E15" s="58"/>
    </row>
    <row r="16" customFormat="1" ht="27" customHeight="1" spans="1:6">
      <c r="A16" s="65" t="s">
        <v>182</v>
      </c>
      <c r="B16" s="38" t="s">
        <v>110</v>
      </c>
      <c r="C16" s="48">
        <v>13.36</v>
      </c>
      <c r="D16" s="48">
        <v>13.36</v>
      </c>
      <c r="E16" s="58"/>
      <c r="F16" s="15"/>
    </row>
    <row r="17" customFormat="1" ht="27" customHeight="1" spans="1:6">
      <c r="A17" s="63" t="s">
        <v>183</v>
      </c>
      <c r="B17" s="35" t="s">
        <v>184</v>
      </c>
      <c r="C17" s="48">
        <v>0</v>
      </c>
      <c r="D17" s="48">
        <v>0</v>
      </c>
      <c r="E17" s="58"/>
      <c r="F17" s="15"/>
    </row>
    <row r="18" customFormat="1" ht="27" customHeight="1" spans="1:6">
      <c r="A18" s="65" t="s">
        <v>185</v>
      </c>
      <c r="B18" s="38" t="s">
        <v>186</v>
      </c>
      <c r="C18" s="48">
        <v>0</v>
      </c>
      <c r="D18" s="48">
        <v>0</v>
      </c>
      <c r="E18" s="58"/>
      <c r="F18" s="15"/>
    </row>
    <row r="19" ht="27" customHeight="1" spans="1:5">
      <c r="A19" s="66" t="s">
        <v>187</v>
      </c>
      <c r="B19" s="67" t="s">
        <v>115</v>
      </c>
      <c r="C19" s="48">
        <f t="shared" si="0"/>
        <v>193.92</v>
      </c>
      <c r="D19" s="48">
        <f>D20</f>
        <v>193.92</v>
      </c>
      <c r="E19" s="56"/>
    </row>
    <row r="20" ht="27" customHeight="1" spans="1:5">
      <c r="A20" s="50" t="s">
        <v>188</v>
      </c>
      <c r="B20" s="50" t="s">
        <v>189</v>
      </c>
      <c r="C20" s="68">
        <v>193.92</v>
      </c>
      <c r="D20" s="68">
        <v>193.92</v>
      </c>
      <c r="E20" s="69"/>
    </row>
    <row r="21" ht="27" customHeight="1" spans="1:5">
      <c r="A21" s="50" t="s">
        <v>190</v>
      </c>
      <c r="B21" s="50" t="s">
        <v>191</v>
      </c>
      <c r="C21" s="68">
        <f t="shared" si="0"/>
        <v>0</v>
      </c>
      <c r="D21" s="68">
        <v>0</v>
      </c>
      <c r="E21" s="58"/>
    </row>
    <row r="22" ht="27" customHeight="1" spans="1:5">
      <c r="A22" s="50" t="s">
        <v>192</v>
      </c>
      <c r="B22" s="50" t="s">
        <v>193</v>
      </c>
      <c r="C22" s="48">
        <f t="shared" si="0"/>
        <v>0</v>
      </c>
      <c r="D22" s="19"/>
      <c r="E22" s="58"/>
    </row>
    <row r="23" ht="27" customHeight="1" spans="1:5">
      <c r="A23" s="50" t="s">
        <v>194</v>
      </c>
      <c r="B23" s="50" t="s">
        <v>195</v>
      </c>
      <c r="C23" s="48">
        <f t="shared" si="0"/>
        <v>0</v>
      </c>
      <c r="D23" s="19"/>
      <c r="E23" s="58"/>
    </row>
    <row r="24" customFormat="1" ht="27" customHeight="1" spans="1:6">
      <c r="A24" s="50" t="s">
        <v>196</v>
      </c>
      <c r="B24" s="50" t="s">
        <v>197</v>
      </c>
      <c r="C24" s="48">
        <f t="shared" si="0"/>
        <v>0</v>
      </c>
      <c r="D24" s="19"/>
      <c r="E24" s="70"/>
      <c r="F24" s="15"/>
    </row>
    <row r="25" ht="27" customHeight="1" spans="1:5">
      <c r="A25" s="66" t="s">
        <v>198</v>
      </c>
      <c r="B25" s="71" t="s">
        <v>199</v>
      </c>
      <c r="C25" s="48">
        <f t="shared" si="0"/>
        <v>0</v>
      </c>
      <c r="D25" s="19"/>
      <c r="E25" s="58"/>
    </row>
    <row r="26" ht="27" customHeight="1" spans="1:5">
      <c r="A26" s="66" t="s">
        <v>200</v>
      </c>
      <c r="B26" s="71" t="s">
        <v>201</v>
      </c>
      <c r="C26" s="48">
        <f t="shared" si="0"/>
        <v>0</v>
      </c>
      <c r="D26" s="19"/>
      <c r="E26" s="58"/>
    </row>
    <row r="27" ht="27" customHeight="1" spans="1:5">
      <c r="A27" s="66" t="s">
        <v>202</v>
      </c>
      <c r="B27" s="35" t="s">
        <v>116</v>
      </c>
      <c r="C27" s="48">
        <f t="shared" si="0"/>
        <v>14.95</v>
      </c>
      <c r="D27" s="48">
        <f>D28</f>
        <v>14.95</v>
      </c>
      <c r="E27" s="58"/>
    </row>
    <row r="28" ht="27" customHeight="1" spans="1:5">
      <c r="A28" s="66" t="s">
        <v>203</v>
      </c>
      <c r="B28" s="38" t="s">
        <v>117</v>
      </c>
      <c r="C28" s="48">
        <v>14.95</v>
      </c>
      <c r="D28" s="48">
        <v>14.95</v>
      </c>
      <c r="E28" s="58"/>
    </row>
    <row r="29" ht="27" customHeight="1" spans="1:5">
      <c r="A29" s="47" t="s">
        <v>204</v>
      </c>
      <c r="B29" s="47" t="s">
        <v>124</v>
      </c>
      <c r="C29" s="48">
        <f t="shared" si="0"/>
        <v>0</v>
      </c>
      <c r="D29" s="49"/>
      <c r="E29" s="57"/>
    </row>
    <row r="30" ht="27" customHeight="1" spans="1:5">
      <c r="A30" s="47" t="s">
        <v>205</v>
      </c>
      <c r="B30" s="47" t="s">
        <v>206</v>
      </c>
      <c r="C30" s="48">
        <f t="shared" si="0"/>
        <v>0</v>
      </c>
      <c r="D30" s="49"/>
      <c r="E30" s="57"/>
    </row>
    <row r="31" ht="27" customHeight="1" spans="1:5">
      <c r="A31" s="50" t="s">
        <v>207</v>
      </c>
      <c r="B31" s="50" t="s">
        <v>208</v>
      </c>
      <c r="C31" s="48">
        <f t="shared" si="0"/>
        <v>0</v>
      </c>
      <c r="D31" s="19"/>
      <c r="E31" s="58"/>
    </row>
    <row r="32" ht="27" customHeight="1" spans="1:5">
      <c r="A32" s="47" t="s">
        <v>209</v>
      </c>
      <c r="B32" s="47" t="s">
        <v>128</v>
      </c>
      <c r="C32" s="48">
        <v>20.04</v>
      </c>
      <c r="D32" s="48">
        <v>20.04</v>
      </c>
      <c r="E32" s="57"/>
    </row>
    <row r="33" ht="27" customHeight="1" spans="1:5">
      <c r="A33" s="47" t="s">
        <v>210</v>
      </c>
      <c r="B33" s="47" t="s">
        <v>128</v>
      </c>
      <c r="C33" s="48">
        <v>20.04</v>
      </c>
      <c r="D33" s="48">
        <v>20.04</v>
      </c>
      <c r="E33" s="57"/>
    </row>
    <row r="34" ht="27" customHeight="1" spans="1:5">
      <c r="A34" s="50" t="s">
        <v>211</v>
      </c>
      <c r="B34" s="50" t="s">
        <v>129</v>
      </c>
      <c r="C34" s="48">
        <v>20.04</v>
      </c>
      <c r="D34" s="48">
        <v>20.04</v>
      </c>
      <c r="E34" s="58">
        <v>0</v>
      </c>
    </row>
  </sheetData>
  <sheetProtection formatCells="0" formatColumns="0" formatRows="0"/>
  <mergeCells count="3">
    <mergeCell ref="A2:E2"/>
    <mergeCell ref="A4:B4"/>
    <mergeCell ref="C4:E4"/>
  </mergeCells>
  <hyperlinks>
    <hyperlink ref="A1" location="'目录'!$A$1" display="返回目录"/>
  </hyperlinks>
  <printOptions horizontalCentered="1"/>
  <pageMargins left="0.590277777777778" right="0.590277777777778" top="0.590277777777778" bottom="0.590277777777778" header="0.393055555555556" footer="0.393055555555556"/>
  <pageSetup paperSize="9" fitToHeight="0" orientation="portrait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6"/>
  <sheetViews>
    <sheetView showGridLines="0" showZeros="0" workbookViewId="0">
      <selection activeCell="D20" sqref="D20"/>
    </sheetView>
  </sheetViews>
  <sheetFormatPr defaultColWidth="9" defaultRowHeight="12.75" customHeight="1" outlineLevelCol="6"/>
  <cols>
    <col min="1" max="1" width="21.2857142857143" style="15" customWidth="1"/>
    <col min="2" max="2" width="37" style="15" customWidth="1"/>
    <col min="3" max="5" width="17.2857142857143" style="15" customWidth="1"/>
    <col min="6" max="7" width="6.85714285714286" style="15" customWidth="1"/>
  </cols>
  <sheetData>
    <row r="1" ht="24.75" customHeight="1" spans="1:2">
      <c r="A1" s="24" t="s">
        <v>35</v>
      </c>
      <c r="B1" s="33"/>
    </row>
    <row r="2" ht="20.25" customHeight="1" spans="1:5">
      <c r="A2" s="45" t="s">
        <v>212</v>
      </c>
      <c r="B2" s="45"/>
      <c r="C2" s="45"/>
      <c r="D2" s="45"/>
      <c r="E2" s="45"/>
    </row>
    <row r="3" ht="13.5" customHeight="1" spans="5:5">
      <c r="E3" s="3" t="s">
        <v>37</v>
      </c>
    </row>
    <row r="4" ht="23.25" customHeight="1" spans="1:5">
      <c r="A4" s="17" t="s">
        <v>213</v>
      </c>
      <c r="B4" s="17"/>
      <c r="C4" s="17" t="s">
        <v>214</v>
      </c>
      <c r="D4" s="17"/>
      <c r="E4" s="17"/>
    </row>
    <row r="5" ht="23.25" customHeight="1" spans="1:5">
      <c r="A5" s="46" t="s">
        <v>169</v>
      </c>
      <c r="B5" s="17" t="s">
        <v>170</v>
      </c>
      <c r="C5" s="17" t="s">
        <v>97</v>
      </c>
      <c r="D5" s="17" t="s">
        <v>215</v>
      </c>
      <c r="E5" s="17" t="s">
        <v>216</v>
      </c>
    </row>
    <row r="6" ht="23.25" customHeight="1" spans="1:5">
      <c r="A6" s="46" t="s">
        <v>96</v>
      </c>
      <c r="B6" s="17" t="s">
        <v>96</v>
      </c>
      <c r="C6" s="17">
        <v>1</v>
      </c>
      <c r="D6" s="17">
        <v>2</v>
      </c>
      <c r="E6" s="17">
        <v>3</v>
      </c>
    </row>
    <row r="7" s="20" customFormat="1" ht="23.25" customHeight="1" spans="1:7">
      <c r="A7" s="47"/>
      <c r="B7" s="35" t="s">
        <v>97</v>
      </c>
      <c r="C7" s="48">
        <f>D7+E7</f>
        <v>268.79</v>
      </c>
      <c r="D7" s="48">
        <f>D8+D16+D29</f>
        <v>268.79</v>
      </c>
      <c r="E7" s="49"/>
      <c r="F7" s="16"/>
      <c r="G7" s="16"/>
    </row>
    <row r="8" ht="23.25" customHeight="1" spans="1:5">
      <c r="A8" s="47" t="s">
        <v>217</v>
      </c>
      <c r="B8" s="35" t="s">
        <v>218</v>
      </c>
      <c r="C8" s="48">
        <f>D8+E8</f>
        <v>268.79</v>
      </c>
      <c r="D8" s="48">
        <f>D9+D10+D11+D12+D13+D15</f>
        <v>268.79</v>
      </c>
      <c r="E8" s="49"/>
    </row>
    <row r="9" ht="23.25" customHeight="1" spans="1:5">
      <c r="A9" s="50" t="s">
        <v>219</v>
      </c>
      <c r="B9" s="38" t="s">
        <v>220</v>
      </c>
      <c r="C9" s="48">
        <v>193.92</v>
      </c>
      <c r="D9" s="51">
        <v>193.92</v>
      </c>
      <c r="E9" s="19"/>
    </row>
    <row r="10" ht="23.25" customHeight="1" spans="1:5">
      <c r="A10" s="50" t="s">
        <v>221</v>
      </c>
      <c r="B10" s="38" t="s">
        <v>222</v>
      </c>
      <c r="C10" s="48">
        <v>24.72</v>
      </c>
      <c r="D10" s="51">
        <v>24.72</v>
      </c>
      <c r="E10" s="19"/>
    </row>
    <row r="11" customFormat="1" ht="23.25" customHeight="1" spans="1:7">
      <c r="A11" s="50" t="s">
        <v>223</v>
      </c>
      <c r="B11" s="38" t="s">
        <v>224</v>
      </c>
      <c r="C11" s="48">
        <v>13.36</v>
      </c>
      <c r="D11" s="51">
        <v>13.36</v>
      </c>
      <c r="E11" s="19"/>
      <c r="F11" s="15"/>
      <c r="G11" s="15"/>
    </row>
    <row r="12" customFormat="1" ht="23.25" customHeight="1" spans="1:7">
      <c r="A12" s="50" t="s">
        <v>225</v>
      </c>
      <c r="B12" s="38" t="s">
        <v>226</v>
      </c>
      <c r="C12" s="48">
        <v>14.95</v>
      </c>
      <c r="D12" s="51">
        <v>14.95</v>
      </c>
      <c r="E12" s="19"/>
      <c r="F12" s="15"/>
      <c r="G12" s="15"/>
    </row>
    <row r="13" customFormat="1" ht="23.25" customHeight="1" spans="1:7">
      <c r="A13" s="50" t="s">
        <v>227</v>
      </c>
      <c r="B13" s="38" t="s">
        <v>228</v>
      </c>
      <c r="C13" s="48">
        <v>1.8</v>
      </c>
      <c r="D13" s="51">
        <v>1.8</v>
      </c>
      <c r="E13" s="19"/>
      <c r="F13" s="15"/>
      <c r="G13" s="15"/>
    </row>
    <row r="14" ht="23.25" customHeight="1" spans="1:5">
      <c r="A14" s="50" t="s">
        <v>229</v>
      </c>
      <c r="B14" s="38" t="s">
        <v>230</v>
      </c>
      <c r="C14" s="48">
        <f>D14+E14</f>
        <v>0</v>
      </c>
      <c r="D14" s="51"/>
      <c r="E14" s="19"/>
    </row>
    <row r="15" ht="23.25" customHeight="1" spans="1:5">
      <c r="A15" s="50" t="s">
        <v>231</v>
      </c>
      <c r="B15" s="38" t="s">
        <v>232</v>
      </c>
      <c r="C15" s="48">
        <v>20.04</v>
      </c>
      <c r="D15" s="48">
        <v>20.04</v>
      </c>
      <c r="E15" s="19"/>
    </row>
    <row r="16" ht="23.25" customHeight="1" spans="1:5">
      <c r="A16" s="47" t="s">
        <v>233</v>
      </c>
      <c r="B16" s="35" t="s">
        <v>234</v>
      </c>
      <c r="C16" s="48">
        <f t="shared" ref="C12:C31" si="0">D16+E16</f>
        <v>0</v>
      </c>
      <c r="D16" s="48"/>
      <c r="E16" s="49"/>
    </row>
    <row r="17" ht="23.25" customHeight="1" spans="1:5">
      <c r="A17" s="50" t="s">
        <v>235</v>
      </c>
      <c r="B17" s="38" t="s">
        <v>236</v>
      </c>
      <c r="C17" s="51">
        <f t="shared" si="0"/>
        <v>0</v>
      </c>
      <c r="D17" s="51"/>
      <c r="E17" s="19"/>
    </row>
    <row r="18" customFormat="1" ht="23.25" customHeight="1" spans="1:7">
      <c r="A18" s="50" t="s">
        <v>237</v>
      </c>
      <c r="B18" s="38" t="s">
        <v>238</v>
      </c>
      <c r="C18" s="51">
        <f t="shared" si="0"/>
        <v>0</v>
      </c>
      <c r="D18" s="51"/>
      <c r="E18" s="19"/>
      <c r="F18" s="15"/>
      <c r="G18" s="15"/>
    </row>
    <row r="19" ht="23.25" customHeight="1" spans="1:5">
      <c r="A19" s="50" t="s">
        <v>239</v>
      </c>
      <c r="B19" s="38" t="s">
        <v>240</v>
      </c>
      <c r="C19" s="51">
        <f t="shared" si="0"/>
        <v>0</v>
      </c>
      <c r="D19" s="51"/>
      <c r="E19" s="19"/>
    </row>
    <row r="20" ht="23.25" customHeight="1" spans="1:5">
      <c r="A20" s="50" t="s">
        <v>241</v>
      </c>
      <c r="B20" s="38" t="s">
        <v>242</v>
      </c>
      <c r="C20" s="51">
        <f t="shared" si="0"/>
        <v>0</v>
      </c>
      <c r="D20" s="51"/>
      <c r="E20" s="19"/>
    </row>
    <row r="21" ht="23.25" customHeight="1" spans="1:5">
      <c r="A21" s="50" t="s">
        <v>243</v>
      </c>
      <c r="B21" s="38" t="s">
        <v>244</v>
      </c>
      <c r="C21" s="51">
        <f t="shared" si="0"/>
        <v>0</v>
      </c>
      <c r="D21" s="51"/>
      <c r="E21" s="19"/>
    </row>
    <row r="22" ht="23.25" customHeight="1" spans="1:5">
      <c r="A22" s="50" t="s">
        <v>245</v>
      </c>
      <c r="B22" s="38" t="s">
        <v>246</v>
      </c>
      <c r="C22" s="51">
        <f t="shared" si="0"/>
        <v>0</v>
      </c>
      <c r="D22" s="51"/>
      <c r="E22" s="19"/>
    </row>
    <row r="23" ht="23.25" customHeight="1" spans="1:5">
      <c r="A23" s="50" t="s">
        <v>247</v>
      </c>
      <c r="B23" s="38" t="s">
        <v>248</v>
      </c>
      <c r="C23" s="51">
        <f t="shared" si="0"/>
        <v>0</v>
      </c>
      <c r="D23" s="51"/>
      <c r="E23" s="19"/>
    </row>
    <row r="24" ht="23.25" customHeight="1" spans="1:5">
      <c r="A24" s="50" t="s">
        <v>249</v>
      </c>
      <c r="B24" s="38" t="s">
        <v>250</v>
      </c>
      <c r="C24" s="51">
        <f t="shared" si="0"/>
        <v>0</v>
      </c>
      <c r="D24" s="51"/>
      <c r="E24" s="52"/>
    </row>
    <row r="25" customFormat="1" ht="23.25" customHeight="1" spans="1:7">
      <c r="A25" s="50" t="s">
        <v>251</v>
      </c>
      <c r="B25" s="38" t="s">
        <v>252</v>
      </c>
      <c r="C25" s="51">
        <f t="shared" si="0"/>
        <v>0</v>
      </c>
      <c r="D25" s="51"/>
      <c r="E25" s="19"/>
      <c r="F25" s="15"/>
      <c r="G25" s="15"/>
    </row>
    <row r="26" customFormat="1" ht="23.25" customHeight="1" spans="1:7">
      <c r="A26" s="50" t="s">
        <v>251</v>
      </c>
      <c r="B26" s="38" t="s">
        <v>253</v>
      </c>
      <c r="C26" s="51">
        <f t="shared" si="0"/>
        <v>0</v>
      </c>
      <c r="D26" s="51"/>
      <c r="E26" s="19"/>
      <c r="F26" s="15"/>
      <c r="G26" s="15"/>
    </row>
    <row r="27" customFormat="1" ht="23.25" customHeight="1" spans="1:7">
      <c r="A27" s="50" t="s">
        <v>254</v>
      </c>
      <c r="B27" s="38" t="s">
        <v>255</v>
      </c>
      <c r="C27" s="51">
        <f t="shared" si="0"/>
        <v>0</v>
      </c>
      <c r="D27" s="51"/>
      <c r="E27" s="19"/>
      <c r="F27" s="15"/>
      <c r="G27" s="15"/>
    </row>
    <row r="28" customFormat="1" ht="23.25" customHeight="1" spans="1:7">
      <c r="A28" s="50" t="s">
        <v>256</v>
      </c>
      <c r="B28" s="38" t="s">
        <v>257</v>
      </c>
      <c r="C28" s="51">
        <f t="shared" si="0"/>
        <v>0</v>
      </c>
      <c r="D28" s="51"/>
      <c r="E28" s="19"/>
      <c r="F28" s="15"/>
      <c r="G28" s="15"/>
    </row>
    <row r="29" ht="23.25" customHeight="1" spans="1:5">
      <c r="A29" s="47" t="s">
        <v>258</v>
      </c>
      <c r="B29" s="35" t="s">
        <v>259</v>
      </c>
      <c r="C29" s="48">
        <v>0</v>
      </c>
      <c r="D29" s="48">
        <v>0</v>
      </c>
      <c r="E29" s="49"/>
    </row>
    <row r="30" ht="23.25" customHeight="1" spans="1:5">
      <c r="A30" s="50" t="s">
        <v>260</v>
      </c>
      <c r="B30" s="53" t="s">
        <v>261</v>
      </c>
      <c r="C30" s="51"/>
      <c r="D30" s="51"/>
      <c r="E30" s="49"/>
    </row>
    <row r="31" ht="23.25" customHeight="1" spans="1:5">
      <c r="A31" s="50" t="s">
        <v>262</v>
      </c>
      <c r="B31" s="38" t="s">
        <v>263</v>
      </c>
      <c r="C31" s="48">
        <v>0</v>
      </c>
      <c r="D31" s="48">
        <v>0</v>
      </c>
      <c r="E31" s="19"/>
    </row>
    <row r="33" ht="19.5" customHeight="1" spans="1:5">
      <c r="A33"/>
      <c r="B33"/>
      <c r="C33"/>
      <c r="D33"/>
      <c r="E33"/>
    </row>
    <row r="35" customHeight="1" spans="1:7">
      <c r="A35"/>
      <c r="B35"/>
      <c r="C35"/>
      <c r="D35"/>
      <c r="E35"/>
      <c r="F35"/>
      <c r="G35"/>
    </row>
    <row r="36" customHeight="1" spans="1:7">
      <c r="A36"/>
      <c r="B36"/>
      <c r="C36"/>
      <c r="D36"/>
      <c r="E36"/>
      <c r="F36"/>
      <c r="G36"/>
    </row>
  </sheetData>
  <sheetProtection formatCells="0" formatColumns="0" formatRows="0"/>
  <mergeCells count="3">
    <mergeCell ref="A2:E2"/>
    <mergeCell ref="A4:B4"/>
    <mergeCell ref="C4:E4"/>
  </mergeCells>
  <hyperlinks>
    <hyperlink ref="A1" location="'目录'!$A$1" display="返回目录"/>
  </hyperlinks>
  <printOptions horizontalCentered="1"/>
  <pageMargins left="0.590277777777778" right="0.590277777777778" top="0.590277777777778" bottom="0.590277777777778" header="0.393055555555556" footer="0.393055555555556"/>
  <pageSetup paperSize="9" scale="83" fitToHeight="100" orientation="portrait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x02</Company>
  <Application>WPS Office 专业版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表一，部门收支总体情况表</vt:lpstr>
      <vt:lpstr>表二、部门收入总体情况表</vt:lpstr>
      <vt:lpstr>表三、部门支出总体情况表</vt:lpstr>
      <vt:lpstr>表四、财政拨款收支总体情况表</vt:lpstr>
      <vt:lpstr>表五、财政拨款支出表</vt:lpstr>
      <vt:lpstr>表六、一般公共预算支出情况表</vt:lpstr>
      <vt:lpstr>表七、一般公共预算基本支出情况表</vt:lpstr>
      <vt:lpstr>表八、一般公共预算“三公”经费、会议费、培训费支出情况表</vt:lpstr>
      <vt:lpstr>表九、一般公共预算机关运行经费</vt:lpstr>
      <vt:lpstr>表十、政府性基金预算支出情况表</vt:lpstr>
      <vt:lpstr>表十一、部门管理转移支付表</vt:lpstr>
      <vt:lpstr>十二、国有资本经营预算支出情况表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王 一 一 </cp:lastModifiedBy>
  <dcterms:created xsi:type="dcterms:W3CDTF">2018-01-17T04:55:00Z</dcterms:created>
  <cp:lastPrinted>2020-06-15T12:44:00Z</cp:lastPrinted>
  <dcterms:modified xsi:type="dcterms:W3CDTF">2026-03-18T03:39:26Z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1838642</vt:i4>
  </property>
  <property fmtid="{D5CDD505-2E9C-101B-9397-08002B2CF9AE}" pid="3" name="KSOProductBuildVer">
    <vt:lpwstr>2052-11.1.0.10314</vt:lpwstr>
  </property>
  <property fmtid="{D5CDD505-2E9C-101B-9397-08002B2CF9AE}" pid="4" name="ICV">
    <vt:lpwstr>DD4E01A91EDD461DB6B28A500BC16A98_13</vt:lpwstr>
  </property>
</Properties>
</file>