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255" activeTab="16"/>
  </bookViews>
  <sheets>
    <sheet name="封面" sheetId="1" r:id="rId1"/>
    <sheet name="目录" sheetId="2" r:id="rId2"/>
    <sheet name="1" sheetId="3" r:id="rId3"/>
    <sheet name="2" sheetId="4" r:id="rId4"/>
    <sheet name="3" sheetId="5" r:id="rId5"/>
    <sheet name="4" sheetId="6" r:id="rId6"/>
    <sheet name="5" sheetId="7" r:id="rId7"/>
    <sheet name="6" sheetId="8" r:id="rId8"/>
    <sheet name="7" sheetId="9" r:id="rId9"/>
    <sheet name="8" sheetId="10" r:id="rId10"/>
    <sheet name="9" sheetId="11" r:id="rId11"/>
    <sheet name="10" sheetId="12" r:id="rId12"/>
    <sheet name="11" sheetId="13" r:id="rId13"/>
    <sheet name="12" sheetId="14" r:id="rId14"/>
    <sheet name="13" sheetId="15" r:id="rId15"/>
    <sheet name="14" sheetId="16" r:id="rId16"/>
    <sheet name="15"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<sst xmlns="http://schemas.openxmlformats.org/spreadsheetml/2006/main" count="645" uniqueCount="454">
  <si>
    <t>单位代码：12622822439100833Y</t>
  </si>
  <si>
    <t>单位名称：环县八珠乡卫生院</t>
  </si>
  <si>
    <t>部门预算公开表</t>
  </si>
  <si>
    <t/>
  </si>
  <si>
    <t xml:space="preserve">编制日期：2026-03-16
</t>
  </si>
  <si>
    <t>部门领导：慕锦洲</t>
  </si>
  <si>
    <t>财务负责人：刘金香</t>
  </si>
  <si>
    <t>制表人：肖花花</t>
  </si>
  <si>
    <t>目录</t>
  </si>
  <si>
    <t>表  名</t>
  </si>
  <si>
    <t xml:space="preserve">备  注
</t>
  </si>
  <si>
    <t>（1）部门收支总体情况表</t>
  </si>
  <si>
    <t>（2）部门收入总体情况表</t>
  </si>
  <si>
    <t xml:space="preserve">财务预算口径
</t>
  </si>
  <si>
    <t>（3）部门支出总体情况表</t>
  </si>
  <si>
    <t>功能分类全口径</t>
  </si>
  <si>
    <t>（4）财政拨款收支总体情况表</t>
  </si>
  <si>
    <t>（5）财政拨款支出表</t>
  </si>
  <si>
    <t>财政拨款按单位</t>
  </si>
  <si>
    <t>（6）一般公共预算支出情况表</t>
  </si>
  <si>
    <t>功能分类</t>
  </si>
  <si>
    <t>（7）一般公共预算基本支出情况表</t>
  </si>
  <si>
    <t>支出经济分类</t>
  </si>
  <si>
    <t>（8）一般公共预算“三公”经费、会议费、培训费安排表</t>
  </si>
  <si>
    <t>机关运行经费、经济分类</t>
  </si>
  <si>
    <t>（9）一般公共预算机关运行经费</t>
  </si>
  <si>
    <t>（10）政府性基金预算支出情况表</t>
  </si>
  <si>
    <t>（11）部门管理转移支付表</t>
  </si>
  <si>
    <t>（12）表十二、国有资本经营预算支出情况表</t>
  </si>
  <si>
    <t>（13）单位整体支出绩效目标表</t>
  </si>
  <si>
    <t>（14）项目支出绩效目标申报表（综合医改）</t>
  </si>
  <si>
    <t>（15）项目支出绩效目标申报表（医疗服务能力提升）</t>
  </si>
  <si>
    <t>部门收支总体情况表</t>
  </si>
  <si>
    <t>单位：万元</t>
  </si>
  <si>
    <t>收入</t>
  </si>
  <si>
    <t>支出</t>
  </si>
  <si>
    <t>项目</t>
  </si>
  <si>
    <t>预算数</t>
  </si>
  <si>
    <t>一、一般公共预算财政拨款收入</t>
  </si>
  <si>
    <t>一、一般公共服务支出</t>
  </si>
  <si>
    <t>二、政府性基金预算财政拨款收入</t>
  </si>
  <si>
    <t>二、外交支出</t>
  </si>
  <si>
    <t>三、国有资本经营预算收入</t>
  </si>
  <si>
    <t>三、国防支出</t>
  </si>
  <si>
    <t>四、教育专户核算</t>
  </si>
  <si>
    <t>四、公共安全支出</t>
  </si>
  <si>
    <t>五、事业收入</t>
  </si>
  <si>
    <t>五、教育支出</t>
  </si>
  <si>
    <t>六、上级补助收入</t>
  </si>
  <si>
    <t>六、科学技术支出</t>
  </si>
  <si>
    <t>七、附属单位上缴收入</t>
  </si>
  <si>
    <t>七、文化旅游体育与传媒支出</t>
  </si>
  <si>
    <t>八、经营收入</t>
  </si>
  <si>
    <t>八、社会保障和就业支出</t>
  </si>
  <si>
    <t>九、其他收入</t>
  </si>
  <si>
    <t>九、社会保险基金支出</t>
  </si>
  <si>
    <t>十、卫生健康支出</t>
  </si>
  <si>
    <t>十一、节能环保支出</t>
  </si>
  <si>
    <t>十二、城乡社区支出</t>
  </si>
  <si>
    <t>十三、农林水支出</t>
  </si>
  <si>
    <t>十四、交通运输支出</t>
  </si>
  <si>
    <t>十五、资源勘探工业信息等支出</t>
  </si>
  <si>
    <t>十六、商业服务业等支出</t>
  </si>
  <si>
    <t>十七、金融支出</t>
  </si>
  <si>
    <t>十八、援助其他地区支出</t>
  </si>
  <si>
    <t>十九、自然资源海洋气象等支出</t>
  </si>
  <si>
    <t>二十、住房保障支出</t>
  </si>
  <si>
    <t>二十一、粮油物资储备支出</t>
  </si>
  <si>
    <t>二十二、国有资本经营预算支出</t>
  </si>
  <si>
    <t>二十三、灾害防治及应急管理支出</t>
  </si>
  <si>
    <t>二十四、预备费</t>
  </si>
  <si>
    <t>二十五、其他支出</t>
  </si>
  <si>
    <t>二十六、转移性支出</t>
  </si>
  <si>
    <t>二十七、债务还本支出</t>
  </si>
  <si>
    <t>二十八、债务付息支出</t>
  </si>
  <si>
    <t>二十九、债务发行费用支出</t>
  </si>
  <si>
    <t>三十、抗疫特别国债还本支出</t>
  </si>
  <si>
    <t>本 年 收 入 合 计</t>
  </si>
  <si>
    <t>本　年　支　出　合　计</t>
  </si>
  <si>
    <t>上年结转结余</t>
  </si>
  <si>
    <t>年终结转结余</t>
  </si>
  <si>
    <t>收  入  总  计</t>
  </si>
  <si>
    <t>支  出  总  计</t>
  </si>
  <si>
    <t>备注：无内容应公开空表并说明情况。</t>
  </si>
  <si>
    <t>单位收入总体情况表</t>
  </si>
  <si>
    <t xml:space="preserve">    经费拨款</t>
  </si>
  <si>
    <t xml:space="preserve">    行政事业性收费收入</t>
  </si>
  <si>
    <t xml:space="preserve">        本年收入合计</t>
  </si>
  <si>
    <t>十、上年结转</t>
  </si>
  <si>
    <t xml:space="preserve">    财政性资金结转</t>
  </si>
  <si>
    <t xml:space="preserve">        一般公共预算收入结转</t>
  </si>
  <si>
    <t>十一、上年结余</t>
  </si>
  <si>
    <t xml:space="preserve">    财政性资金结余</t>
  </si>
  <si>
    <t xml:space="preserve">        一般公共预算收入结余</t>
  </si>
  <si>
    <t xml:space="preserve">        政府性基金预算收入结余</t>
  </si>
  <si>
    <t xml:space="preserve">        国有资本经营收入结余</t>
  </si>
  <si>
    <t xml:space="preserve">    非财政性资金结余</t>
  </si>
  <si>
    <t xml:space="preserve">        收入合计</t>
  </si>
  <si>
    <t>单位支出总体情况表</t>
  </si>
  <si>
    <t>功能分类科目</t>
  </si>
  <si>
    <t>支出合计</t>
  </si>
  <si>
    <t>基本支出</t>
  </si>
  <si>
    <t>项目支出</t>
  </si>
  <si>
    <t>上年结转</t>
  </si>
  <si>
    <t>**</t>
  </si>
  <si>
    <t>合计</t>
  </si>
  <si>
    <t>一般公共服务支出</t>
  </si>
  <si>
    <t xml:space="preserve">  财政事务</t>
  </si>
  <si>
    <t xml:space="preserve">    行政运行</t>
  </si>
  <si>
    <t xml:space="preserve">    一般行政管理事务</t>
  </si>
  <si>
    <t xml:space="preserve">    信息化建设</t>
  </si>
  <si>
    <t xml:space="preserve">    事业运行</t>
  </si>
  <si>
    <t xml:space="preserve">    其他财政事务支出</t>
  </si>
  <si>
    <t>社会保障和就业支出</t>
  </si>
  <si>
    <t>财政对其它社会保险基金的补助</t>
  </si>
  <si>
    <t xml:space="preserve">    工伤、失业保险</t>
  </si>
  <si>
    <t>行政事业养老支出</t>
  </si>
  <si>
    <t xml:space="preserve">    机关事业单位基本养老保险缴费支出</t>
  </si>
  <si>
    <t xml:space="preserve">    机关事业单位职业年金支出</t>
  </si>
  <si>
    <t xml:space="preserve">  抚恤</t>
  </si>
  <si>
    <t xml:space="preserve">    死亡抚恤</t>
  </si>
  <si>
    <t xml:space="preserve">  其他社会保障和就业支出</t>
  </si>
  <si>
    <t xml:space="preserve">    其他社会保障和就业支出</t>
  </si>
  <si>
    <t>卫生健康支出</t>
  </si>
  <si>
    <t xml:space="preserve">  行政事业单位医疗</t>
  </si>
  <si>
    <t xml:space="preserve">    行政单位医疗</t>
  </si>
  <si>
    <t xml:space="preserve">    生育保险</t>
  </si>
  <si>
    <t xml:space="preserve">  乡镇卫生院</t>
  </si>
  <si>
    <t xml:space="preserve">    在职人员工资</t>
  </si>
  <si>
    <t xml:space="preserve">    个人取暖费</t>
  </si>
  <si>
    <t xml:space="preserve">    其他公共卫生支出</t>
  </si>
  <si>
    <t>城乡社区支出</t>
  </si>
  <si>
    <t>农林水支出</t>
  </si>
  <si>
    <t xml:space="preserve">  农林水支出</t>
  </si>
  <si>
    <t xml:space="preserve">    其他节能环保支出</t>
  </si>
  <si>
    <t>住房保障支出</t>
  </si>
  <si>
    <t xml:space="preserve">  住房改革支出</t>
  </si>
  <si>
    <t xml:space="preserve">    住房公积金</t>
  </si>
  <si>
    <t>财政拨款收支总体情况表</t>
  </si>
  <si>
    <t>一、本年收入</t>
  </si>
  <si>
    <t>一、本年支出</t>
  </si>
  <si>
    <t>（一）一般公共预算财政拨款</t>
  </si>
  <si>
    <t>（一）一般公共服务支出</t>
  </si>
  <si>
    <t>（二）政府性基金预算财政拨款</t>
  </si>
  <si>
    <t>（二）外交支出</t>
  </si>
  <si>
    <t>（三）国有资本经营预算财政拨款</t>
  </si>
  <si>
    <t>（三）国防支出</t>
  </si>
  <si>
    <t>（四）公共安全支出</t>
  </si>
  <si>
    <t>（五）教育支出</t>
  </si>
  <si>
    <t>（六）科学技术支出</t>
  </si>
  <si>
    <t>（七）文化体育与传媒支出</t>
  </si>
  <si>
    <t>（八）社会保障和就业支出</t>
  </si>
  <si>
    <t>（九）社会保险基金支出</t>
  </si>
  <si>
    <t>（十）医疗卫生与计划生育支出</t>
  </si>
  <si>
    <t>（十一）节能环保支出</t>
  </si>
  <si>
    <t>（十二）城乡社区支出</t>
  </si>
  <si>
    <t>（十三）农林水支出</t>
  </si>
  <si>
    <t>（十四）交通运输支出</t>
  </si>
  <si>
    <t>（十五）资源勘探信息等支出</t>
  </si>
  <si>
    <t>（十六）商业服务业等支出</t>
  </si>
  <si>
    <t>（十七）金融支出</t>
  </si>
  <si>
    <t>（十八）援助其他地区支出</t>
  </si>
  <si>
    <t>（十九）国土海洋气象等支出</t>
  </si>
  <si>
    <t>（二十）住房保障支出</t>
  </si>
  <si>
    <t>（二十一）粮油物资储备支出</t>
  </si>
  <si>
    <t>（二十二）国有资本经营预算支出</t>
  </si>
  <si>
    <t>（二十三）灾害防治及应急管理支出</t>
  </si>
  <si>
    <t>（二十四）预备费</t>
  </si>
  <si>
    <t>（二十五）其他支出</t>
  </si>
  <si>
    <t>（二十六）债务还本支出</t>
  </si>
  <si>
    <t>（二十七）债务付息支出</t>
  </si>
  <si>
    <t>（二十八）债务发行费用支出</t>
  </si>
  <si>
    <t>收    入    总    计</t>
  </si>
  <si>
    <t>支    出    总    计</t>
  </si>
  <si>
    <t>财政拨款支出表</t>
  </si>
  <si>
    <t>单位名称</t>
  </si>
  <si>
    <t>一般公共预算支出</t>
  </si>
  <si>
    <t>政府性基金预算支出</t>
  </si>
  <si>
    <t>国有资本经营预算支出</t>
  </si>
  <si>
    <t>甘肃省庆阳市环县</t>
  </si>
  <si>
    <t>环县八珠乡卫生院卫生院</t>
  </si>
  <si>
    <t>一般公共预算支出情况表</t>
  </si>
  <si>
    <t>科目编码</t>
  </si>
  <si>
    <t>科目名称</t>
  </si>
  <si>
    <t>201</t>
  </si>
  <si>
    <t xml:space="preserve"> 20129</t>
  </si>
  <si>
    <t>群众团体事务</t>
  </si>
  <si>
    <t xml:space="preserve">    2012999</t>
  </si>
  <si>
    <t xml:space="preserve">  其他群众团体事务支出</t>
  </si>
  <si>
    <t>208</t>
  </si>
  <si>
    <t>20827</t>
  </si>
  <si>
    <t xml:space="preserve">    2082703</t>
  </si>
  <si>
    <t xml:space="preserve">  工伤、失业保险</t>
  </si>
  <si>
    <t>20805</t>
  </si>
  <si>
    <t xml:space="preserve">    2080505</t>
  </si>
  <si>
    <t xml:space="preserve">    2080506</t>
  </si>
  <si>
    <t>20808</t>
  </si>
  <si>
    <t>抚恤</t>
  </si>
  <si>
    <t xml:space="preserve">    2080899</t>
  </si>
  <si>
    <t xml:space="preserve">  其他优抚支出</t>
  </si>
  <si>
    <t>210</t>
  </si>
  <si>
    <t xml:space="preserve">    2100302</t>
  </si>
  <si>
    <t xml:space="preserve">  乡镇卫生院  </t>
  </si>
  <si>
    <t xml:space="preserve">    210030299</t>
  </si>
  <si>
    <t xml:space="preserve">  其他基层医疗卫生机构支出</t>
  </si>
  <si>
    <t xml:space="preserve">    2100408</t>
  </si>
  <si>
    <t xml:space="preserve">  基本公共卫生服务</t>
  </si>
  <si>
    <t xml:space="preserve">    2100409</t>
  </si>
  <si>
    <t xml:space="preserve">  重大公共卫生服务</t>
  </si>
  <si>
    <t xml:space="preserve">    2100410</t>
  </si>
  <si>
    <t xml:space="preserve">  突发事件支出</t>
  </si>
  <si>
    <t xml:space="preserve">    2100601</t>
  </si>
  <si>
    <t xml:space="preserve">  中医（民族医)药专项</t>
  </si>
  <si>
    <t xml:space="preserve">    2100799</t>
  </si>
  <si>
    <t xml:space="preserve">  其他计划生育事务支出</t>
  </si>
  <si>
    <t xml:space="preserve">  21012</t>
  </si>
  <si>
    <t xml:space="preserve">    2101201</t>
  </si>
  <si>
    <t>213</t>
  </si>
  <si>
    <t xml:space="preserve"> 21305</t>
  </si>
  <si>
    <t xml:space="preserve"> 扶贫</t>
  </si>
  <si>
    <t xml:space="preserve">  2130501</t>
  </si>
  <si>
    <t xml:space="preserve">  扶贫工作运行</t>
  </si>
  <si>
    <t>221</t>
  </si>
  <si>
    <t xml:space="preserve">  22102</t>
  </si>
  <si>
    <t xml:space="preserve">    2210201</t>
  </si>
  <si>
    <t>一般公共预算基本支出表</t>
  </si>
  <si>
    <t>经济分类科目</t>
  </si>
  <si>
    <t>一般公共预算基本支出</t>
  </si>
  <si>
    <t>人员经费</t>
  </si>
  <si>
    <t>公用经费</t>
  </si>
  <si>
    <t>301</t>
  </si>
  <si>
    <t>工资福利支出</t>
  </si>
  <si>
    <t xml:space="preserve">  30101</t>
  </si>
  <si>
    <t xml:space="preserve">  在职人员工资</t>
  </si>
  <si>
    <t xml:space="preserve">  30108</t>
  </si>
  <si>
    <t xml:space="preserve">  机关事业单位基本养老保险缴费</t>
  </si>
  <si>
    <t xml:space="preserve">  30109</t>
  </si>
  <si>
    <t xml:space="preserve">  机关事业单位职业年金支出</t>
  </si>
  <si>
    <t>30110</t>
  </si>
  <si>
    <t xml:space="preserve">  机关事业单位基本医疗保险</t>
  </si>
  <si>
    <t>30112</t>
  </si>
  <si>
    <t xml:space="preserve">  机关事业单位生育、工伤、失业保险</t>
  </si>
  <si>
    <t xml:space="preserve">  30102</t>
  </si>
  <si>
    <t xml:space="preserve">  个人取暖费</t>
  </si>
  <si>
    <t xml:space="preserve">  30113</t>
  </si>
  <si>
    <t xml:space="preserve">  住房公积金</t>
  </si>
  <si>
    <t>302</t>
  </si>
  <si>
    <t>商品和服务支出</t>
  </si>
  <si>
    <t xml:space="preserve">  30201</t>
  </si>
  <si>
    <t xml:space="preserve">  办公费</t>
  </si>
  <si>
    <t xml:space="preserve">  30202</t>
  </si>
  <si>
    <t xml:space="preserve">  印刷费</t>
  </si>
  <si>
    <t xml:space="preserve">  30205</t>
  </si>
  <si>
    <t xml:space="preserve">  水费</t>
  </si>
  <si>
    <t xml:space="preserve">  30206</t>
  </si>
  <si>
    <t xml:space="preserve">  电费</t>
  </si>
  <si>
    <t xml:space="preserve">  30207</t>
  </si>
  <si>
    <t xml:space="preserve">  邮电费</t>
  </si>
  <si>
    <t xml:space="preserve">  30211</t>
  </si>
  <si>
    <t xml:space="preserve">  差旅费</t>
  </si>
  <si>
    <t xml:space="preserve">  30213</t>
  </si>
  <si>
    <t xml:space="preserve">  维修（护）费</t>
  </si>
  <si>
    <t xml:space="preserve">  30216</t>
  </si>
  <si>
    <t xml:space="preserve">  培训费</t>
  </si>
  <si>
    <t xml:space="preserve">  30226</t>
  </si>
  <si>
    <t xml:space="preserve"> 劳务费</t>
  </si>
  <si>
    <t xml:space="preserve"> 救护车司机报酬</t>
  </si>
  <si>
    <t xml:space="preserve">  30228</t>
  </si>
  <si>
    <t xml:space="preserve">  工会经费</t>
  </si>
  <si>
    <t xml:space="preserve">  30229</t>
  </si>
  <si>
    <t xml:space="preserve">  福利费</t>
  </si>
  <si>
    <t>303</t>
  </si>
  <si>
    <t>对个人和家庭的补助</t>
  </si>
  <si>
    <t xml:space="preserve">  30301</t>
  </si>
  <si>
    <t>离退休人员工资</t>
  </si>
  <si>
    <t xml:space="preserve">  30304</t>
  </si>
  <si>
    <t xml:space="preserve">  抚恤金</t>
  </si>
  <si>
    <t>一般公共预算“三公”经费、会议费、培训费支出情况表</t>
  </si>
  <si>
    <t>“三公”经费</t>
  </si>
  <si>
    <t>会议费</t>
  </si>
  <si>
    <t>培训费</t>
  </si>
  <si>
    <t>因公出国（境）费用</t>
  </si>
  <si>
    <t>公务接待费</t>
  </si>
  <si>
    <t>公务用车购置和运行费</t>
  </si>
  <si>
    <t>公务用车购置费</t>
  </si>
  <si>
    <t>公务用车运行费</t>
  </si>
  <si>
    <t>环县八珠乡卫生院</t>
  </si>
  <si>
    <t>一般公共预算机关运行经费</t>
  </si>
  <si>
    <t>序号</t>
  </si>
  <si>
    <t>政府性基金预算支出情况表</t>
  </si>
  <si>
    <t>部门管理转移支付表</t>
  </si>
  <si>
    <t>一般公共预算项目支出</t>
  </si>
  <si>
    <t>政府性基金预算项目支出</t>
  </si>
  <si>
    <t>国有资本经营预算项目支出</t>
  </si>
  <si>
    <t>环县卫生健康局</t>
  </si>
  <si>
    <t xml:space="preserve">           环县八珠乡卫生院</t>
  </si>
  <si>
    <t>表十二、国有资本经营预算支出情况表</t>
  </si>
  <si>
    <t xml:space="preserve">单位：万元 </t>
  </si>
  <si>
    <t>总计</t>
  </si>
  <si>
    <t>部门整体支出绩效目标表</t>
  </si>
  <si>
    <r>
      <rPr>
        <sz val="14"/>
        <color rgb="FF000000"/>
        <rFont val="仿宋_GB2312"/>
        <charset val="134"/>
      </rPr>
      <t>（</t>
    </r>
    <r>
      <rPr>
        <sz val="14"/>
        <color rgb="FF000000"/>
        <rFont val="Times New Roman"/>
        <charset val="134"/>
      </rPr>
      <t xml:space="preserve">   2026</t>
    </r>
    <r>
      <rPr>
        <sz val="14"/>
        <color rgb="FF000000"/>
        <rFont val="仿宋_GB2312"/>
        <charset val="134"/>
      </rPr>
      <t>年度）</t>
    </r>
  </si>
  <si>
    <t>单位（部门）名称</t>
  </si>
  <si>
    <t>年度绩效目标</t>
  </si>
  <si>
    <t>（1）优化服务措施，提升医疗服务质量，加强乡村医生一体化管理，提高医疗服务质量，
（2）完成全年度国家基本公共卫生服务工作，重点抓好免疫规划工作，继续推进农村育龄妇女“两癌”筛查，新生儿“两病”筛查工作，认真完成基本公共卫生服务工作考评。
（3）严格执行新医改政策，始终以解决群众“看病难、看不贵”为出发点和落脚点，既保底线，又要守红线，确保群众利益不受损失和医保资金安全。
（4）抓好继续医学教育，重视人才队伍建设，加强人才培养，促进服务质量提升。
（5）持续推进单位及辖区内村卫生室落实国家基本药物带量采购与使用，同时实施单位及村卫生室基本药物零差率销售制度，完成对单位及村卫生室的基本药物用药及公共卫生服务的指导与考核工作。
（7）提升党建引领工作，加强党风廉政建设和职工思想道德建设。
（8)强化制度建设，促服务能力提升。
（9）强化业务素质，促服务质量提升。</t>
  </si>
  <si>
    <t>预算情况（万元）</t>
  </si>
  <si>
    <t>按支出类型分</t>
  </si>
  <si>
    <t>预算金额（万元）</t>
  </si>
  <si>
    <t>按来源类型分</t>
  </si>
  <si>
    <t>上级财政补助</t>
  </si>
  <si>
    <t>本级财政安排</t>
  </si>
  <si>
    <t xml:space="preserve"> </t>
  </si>
  <si>
    <t>其他资金</t>
  </si>
  <si>
    <t>本级</t>
  </si>
  <si>
    <t>收入预算合计</t>
  </si>
  <si>
    <t>对下转移支付</t>
  </si>
  <si>
    <t>支出预算合计</t>
  </si>
  <si>
    <t>一级指标</t>
  </si>
  <si>
    <t>权重</t>
  </si>
  <si>
    <t>二级指标</t>
  </si>
  <si>
    <t>三级指标</t>
  </si>
  <si>
    <t>指标值</t>
  </si>
  <si>
    <t>基本运行指标</t>
  </si>
  <si>
    <t>预算收支管理</t>
  </si>
  <si>
    <t>基本支出预算执行率</t>
  </si>
  <si>
    <t>≤100%</t>
  </si>
  <si>
    <t>项目支出预算执行率</t>
  </si>
  <si>
    <t xml:space="preserve">“三公”经费控制率
</t>
  </si>
  <si>
    <t>结转结余变动率</t>
  </si>
  <si>
    <t>≤0%</t>
  </si>
  <si>
    <t>财会管理</t>
  </si>
  <si>
    <t>财务管理制度健全性</t>
  </si>
  <si>
    <t>健全</t>
  </si>
  <si>
    <t>资金使用规范性</t>
  </si>
  <si>
    <t>规范</t>
  </si>
  <si>
    <t>采购管理</t>
  </si>
  <si>
    <t>政府采购规范性</t>
  </si>
  <si>
    <t>政府采购制度健全性</t>
  </si>
  <si>
    <t>资产管理</t>
  </si>
  <si>
    <t>资产管理规范性</t>
  </si>
  <si>
    <t>固定资产利用率</t>
  </si>
  <si>
    <t>≥95%</t>
  </si>
  <si>
    <t>人员管理</t>
  </si>
  <si>
    <t>在职人员控制率</t>
  </si>
  <si>
    <t>=100%</t>
  </si>
  <si>
    <t>绩效管理</t>
  </si>
  <si>
    <t>预算绩效管理工作成效</t>
  </si>
  <si>
    <t>较上年提升</t>
  </si>
  <si>
    <t>重点履职指标</t>
  </si>
  <si>
    <t>数量指标</t>
  </si>
  <si>
    <t>保障工资福利支出人数</t>
  </si>
  <si>
    <r>
      <rPr>
        <sz val="12"/>
        <color rgb="FF000000"/>
        <rFont val="Times New Roman"/>
        <charset val="134"/>
      </rPr>
      <t>=20</t>
    </r>
    <r>
      <rPr>
        <sz val="12"/>
        <color rgb="FF000000"/>
        <rFont val="宋体"/>
        <charset val="134"/>
      </rPr>
      <t>人</t>
    </r>
  </si>
  <si>
    <t>质量指标</t>
  </si>
  <si>
    <t>各项财政工作质量</t>
  </si>
  <si>
    <t>符合相关规定及要求</t>
  </si>
  <si>
    <t>单位日常公用经费支出</t>
  </si>
  <si>
    <t>时效指标</t>
  </si>
  <si>
    <t>各项财政工作开展及时性</t>
  </si>
  <si>
    <t>及时</t>
  </si>
  <si>
    <t>其他公共卫生工作开展及时性</t>
  </si>
  <si>
    <t>成本指标</t>
  </si>
  <si>
    <t>人员保障工资福利控制数成本</t>
  </si>
  <si>
    <r>
      <rPr>
        <sz val="12"/>
        <color rgb="FF000000"/>
        <rFont val="Times New Roman"/>
        <charset val="134"/>
      </rPr>
      <t>≤286.97</t>
    </r>
    <r>
      <rPr>
        <sz val="12"/>
        <color rgb="FF000000"/>
        <rFont val="宋体"/>
        <charset val="134"/>
      </rPr>
      <t>万元</t>
    </r>
  </si>
  <si>
    <t>转移支付支出控制成本</t>
  </si>
  <si>
    <r>
      <rPr>
        <sz val="12"/>
        <color rgb="FF000000"/>
        <rFont val="Times New Roman"/>
        <charset val="134"/>
      </rPr>
      <t>≤10.9118</t>
    </r>
    <r>
      <rPr>
        <sz val="12"/>
        <color rgb="FF000000"/>
        <rFont val="宋体"/>
        <charset val="134"/>
      </rPr>
      <t>万元</t>
    </r>
  </si>
  <si>
    <t>部门综合指标</t>
  </si>
  <si>
    <t>经济效益</t>
  </si>
  <si>
    <t>持续提升职工的生活水平，促进职工工作积极性</t>
  </si>
  <si>
    <t>社会效益</t>
  </si>
  <si>
    <t>社会公共服务能提升，公共服务水平提升情况</t>
  </si>
  <si>
    <t>违规发生数</t>
  </si>
  <si>
    <r>
      <rPr>
        <sz val="12"/>
        <color rgb="FF000000"/>
        <rFont val="Times New Roman"/>
        <charset val="134"/>
      </rPr>
      <t>=0</t>
    </r>
    <r>
      <rPr>
        <sz val="12"/>
        <color rgb="FF000000"/>
        <rFont val="宋体"/>
        <charset val="134"/>
      </rPr>
      <t>例</t>
    </r>
  </si>
  <si>
    <t>生态效益</t>
  </si>
  <si>
    <t>无</t>
  </si>
  <si>
    <t>服务对象满意度</t>
  </si>
  <si>
    <t>患者满意度</t>
  </si>
  <si>
    <t>≥90%</t>
  </si>
  <si>
    <t>可持续发展能力指标</t>
  </si>
  <si>
    <t>组织建设</t>
  </si>
  <si>
    <t>职工队伍稳定，岗位设置与人员配置稳定</t>
  </si>
  <si>
    <t>稳定</t>
  </si>
  <si>
    <t>宣传培训</t>
  </si>
  <si>
    <t>医疗卫生服务能力持续提升，健康宣教覆盖情况</t>
  </si>
  <si>
    <t>制度建设</t>
  </si>
  <si>
    <t>内部管理制度完善情况</t>
  </si>
  <si>
    <t>完善</t>
  </si>
  <si>
    <t>改革创新</t>
  </si>
  <si>
    <t>医疗服务模式创新情况</t>
  </si>
  <si>
    <t>良好</t>
  </si>
  <si>
    <t>填报人：肖花花</t>
  </si>
  <si>
    <t>联系电话：</t>
  </si>
  <si>
    <t>附件2：</t>
  </si>
  <si>
    <t>2026年部门项目预算绩效目标表（样表）</t>
  </si>
  <si>
    <t>填报单位（盖章）：</t>
  </si>
  <si>
    <t>填报时间：</t>
  </si>
  <si>
    <t>（2026）年度</t>
  </si>
  <si>
    <t>项目名称</t>
  </si>
  <si>
    <t>2025年基层医疗卫生机构综合改革省级补助资金</t>
  </si>
  <si>
    <t>主管部门</t>
  </si>
  <si>
    <t>实施单位</t>
  </si>
  <si>
    <t>项目属性</t>
  </si>
  <si>
    <t>延续项目</t>
  </si>
  <si>
    <t>项目期限</t>
  </si>
  <si>
    <r>
      <rPr>
        <sz val="12"/>
        <rFont val="Times New Roman"/>
        <charset val="134"/>
      </rPr>
      <t>1</t>
    </r>
    <r>
      <rPr>
        <sz val="12"/>
        <rFont val="宋体"/>
        <charset val="134"/>
      </rPr>
      <t>年</t>
    </r>
  </si>
  <si>
    <r>
      <rPr>
        <sz val="12"/>
        <rFont val="仿宋_GB2312"/>
        <charset val="134"/>
      </rPr>
      <t>项目资金</t>
    </r>
    <r>
      <rPr>
        <sz val="12"/>
        <rFont val="Times New Roman"/>
        <charset val="134"/>
      </rPr>
      <t xml:space="preserve"> 
</t>
    </r>
    <r>
      <rPr>
        <sz val="12"/>
        <rFont val="仿宋_GB2312"/>
        <charset val="134"/>
      </rPr>
      <t>（万元）</t>
    </r>
  </si>
  <si>
    <t>年度资金总额：</t>
  </si>
  <si>
    <t>其中：财政拨款</t>
  </si>
  <si>
    <r>
      <rPr>
        <sz val="12"/>
        <rFont val="Times New Roman"/>
        <charset val="134"/>
      </rPr>
      <t xml:space="preserve">     </t>
    </r>
    <r>
      <rPr>
        <sz val="12"/>
        <rFont val="仿宋_GB2312"/>
        <charset val="134"/>
      </rPr>
      <t>上年结转</t>
    </r>
  </si>
  <si>
    <r>
      <rPr>
        <sz val="12"/>
        <rFont val="Times New Roman"/>
        <charset val="134"/>
      </rPr>
      <t xml:space="preserve">     </t>
    </r>
    <r>
      <rPr>
        <sz val="12"/>
        <rFont val="仿宋_GB2312"/>
        <charset val="134"/>
      </rPr>
      <t>其他资金</t>
    </r>
  </si>
  <si>
    <t>总体目标</t>
  </si>
  <si>
    <t>年度目标：年度目标与总体目标一致</t>
  </si>
  <si>
    <t>总体目标：为确保基层医疗机构落实基本药物制度，推进基层医疗卫生机构综合改革项目各项任务全面落实，提高基本药物制度补助资金的使用效益，下达该资金，主要用于保障基层医疗卫生机构正常运转的公用经费。</t>
  </si>
  <si>
    <r>
      <rPr>
        <sz val="12"/>
        <rFont val="仿宋_GB2312"/>
        <charset val="134"/>
      </rPr>
      <t>绩</t>
    </r>
    <r>
      <rPr>
        <sz val="12"/>
        <rFont val="Times New Roman"/>
        <charset val="134"/>
      </rPr>
      <t xml:space="preserve">
</t>
    </r>
    <r>
      <rPr>
        <sz val="12"/>
        <rFont val="仿宋_GB2312"/>
        <charset val="134"/>
      </rPr>
      <t>效</t>
    </r>
    <r>
      <rPr>
        <sz val="12"/>
        <rFont val="Times New Roman"/>
        <charset val="134"/>
      </rPr>
      <t xml:space="preserve">
</t>
    </r>
    <r>
      <rPr>
        <sz val="12"/>
        <rFont val="仿宋_GB2312"/>
        <charset val="134"/>
      </rPr>
      <t>指</t>
    </r>
    <r>
      <rPr>
        <sz val="12"/>
        <rFont val="Times New Roman"/>
        <charset val="134"/>
      </rPr>
      <t xml:space="preserve">
</t>
    </r>
    <r>
      <rPr>
        <sz val="12"/>
        <rFont val="仿宋_GB2312"/>
        <charset val="134"/>
      </rPr>
      <t>标</t>
    </r>
  </si>
  <si>
    <t>经济成本指标</t>
  </si>
  <si>
    <t>成本控住数</t>
  </si>
  <si>
    <t>≤0.9118万元</t>
  </si>
  <si>
    <t>社会成本指标</t>
  </si>
  <si>
    <t>生态环境成本指标</t>
  </si>
  <si>
    <t>产出指标</t>
  </si>
  <si>
    <t>实施综合改革的单位</t>
  </si>
  <si>
    <t>=1家</t>
  </si>
  <si>
    <t>实施综合改革的村卫生室</t>
  </si>
  <si>
    <t>=10个</t>
  </si>
  <si>
    <t>销售药品质量保障率</t>
  </si>
  <si>
    <t>药品零差额销售实施率</t>
  </si>
  <si>
    <t>项目实施和资金支出进度</t>
  </si>
  <si>
    <t>效益指标</t>
  </si>
  <si>
    <t>经济效益指标</t>
  </si>
  <si>
    <t>减轻单位医疗支出压力</t>
  </si>
  <si>
    <t>减轻</t>
  </si>
  <si>
    <t>社会效益指标</t>
  </si>
  <si>
    <t>提高卫生院医疗服务质量，为患者创造良好就医环境</t>
  </si>
  <si>
    <t>提高</t>
  </si>
  <si>
    <t>生态效益指标</t>
  </si>
  <si>
    <t>可持续影响指标</t>
  </si>
  <si>
    <t>长期实施药品零差率销售，落实基本药物制度</t>
  </si>
  <si>
    <t>长期坚持</t>
  </si>
  <si>
    <t>满意度指标</t>
  </si>
  <si>
    <t>重点服务对象满意度</t>
  </si>
  <si>
    <t>财政部门审核意见</t>
  </si>
  <si>
    <t>业务股室审核意见</t>
  </si>
  <si>
    <t>签章</t>
  </si>
  <si>
    <t>绩效评价中心审核意见</t>
  </si>
  <si>
    <t>填报人：</t>
  </si>
  <si>
    <t>肖花花</t>
  </si>
  <si>
    <t>2025年医疗服务与保障能力提升（医疗卫生机构能力建设）中央补助资金</t>
  </si>
  <si>
    <t>总体目标：提升基层医疗机构服务水平，加强特色科室建设，争取通过基层医疗机构服务能力推荐标准验收。</t>
  </si>
  <si>
    <t>≤10万元</t>
  </si>
  <si>
    <t>基层医疗卫生机构达到服务能力基本标准的比例</t>
  </si>
  <si>
    <t>派出进修人才人数</t>
  </si>
  <si>
    <t>=1人</t>
  </si>
  <si>
    <t>设备采购项目</t>
  </si>
  <si>
    <t>27个</t>
  </si>
  <si>
    <t>派出进修人才培养合格率</t>
  </si>
  <si>
    <t>长期坚持提升单位医疗服务水平</t>
  </si>
</sst>
</file>

<file path=xl/styles.xml><?xml version="1.0" encoding="utf-8"?>
<styleSheet xmlns="http://schemas.openxmlformats.org/spreadsheetml/2006/main" xmlns:mc="http://schemas.openxmlformats.org/markup-compatibility/2006" xmlns:xr9="http://schemas.microsoft.com/office/spreadsheetml/2016/revision9" mc:Ignorable="xr9">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
    <numFmt numFmtId="177" formatCode="#,##0.00_ ;[Red]\-#,##0.00\ "/>
    <numFmt numFmtId="178" formatCode="#,##0.00;[Red]#,##0.00"/>
    <numFmt numFmtId="179" formatCode="0.00_ ;[Red]\-0.00\ "/>
    <numFmt numFmtId="180" formatCode="#,##0.00_);[Red]\(#,##0.00\)"/>
    <numFmt numFmtId="181" formatCode="yyyy/mm/dd"/>
  </numFmts>
  <fonts count="62">
    <font>
      <sz val="11"/>
      <color indexed="8"/>
      <name val="宋体"/>
      <charset val="1"/>
      <scheme val="minor"/>
    </font>
    <font>
      <sz val="11"/>
      <color theme="1"/>
      <name val="宋体"/>
      <charset val="134"/>
      <scheme val="minor"/>
    </font>
    <font>
      <sz val="24"/>
      <color rgb="FF000000"/>
      <name val="方正小标宋简体"/>
      <charset val="134"/>
    </font>
    <font>
      <sz val="12"/>
      <color rgb="FF000000"/>
      <name val="仿宋_GB2312"/>
      <charset val="134"/>
    </font>
    <font>
      <sz val="12"/>
      <color rgb="FF000000"/>
      <name val="宋体"/>
      <charset val="134"/>
    </font>
    <font>
      <sz val="12"/>
      <color rgb="FF000000"/>
      <name val="Times New Roman"/>
      <charset val="134"/>
    </font>
    <font>
      <sz val="12"/>
      <name val="仿宋_GB2312"/>
      <charset val="134"/>
    </font>
    <font>
      <sz val="12"/>
      <name val="Times New Roman"/>
      <charset val="134"/>
    </font>
    <font>
      <sz val="12"/>
      <name val="宋体"/>
      <charset val="134"/>
    </font>
    <font>
      <b/>
      <sz val="12"/>
      <name val="仿宋_GB2312"/>
      <charset val="134"/>
    </font>
    <font>
      <sz val="10"/>
      <color rgb="FF000000"/>
      <name val="宋体"/>
      <charset val="134"/>
    </font>
    <font>
      <sz val="12"/>
      <color theme="1"/>
      <name val="Times New Roman"/>
      <charset val="134"/>
    </font>
    <font>
      <sz val="10"/>
      <color rgb="FF000000"/>
      <name val="SimSun"/>
      <charset val="134"/>
    </font>
    <font>
      <sz val="10"/>
      <name val="宋体"/>
      <charset val="134"/>
      <scheme val="minor"/>
    </font>
    <font>
      <sz val="12"/>
      <color theme="1"/>
      <name val="仿宋_GB2312"/>
      <charset val="134"/>
    </font>
    <font>
      <sz val="12"/>
      <color theme="1"/>
      <name val="宋体"/>
      <charset val="134"/>
    </font>
    <font>
      <sz val="26"/>
      <color rgb="FF000000"/>
      <name val="方正小标宋简体"/>
      <charset val="134"/>
    </font>
    <font>
      <sz val="14"/>
      <color rgb="FF000000"/>
      <name val="仿宋_GB2312"/>
      <charset val="134"/>
    </font>
    <font>
      <sz val="14"/>
      <color rgb="FF000000"/>
      <name val="Times New Roman"/>
      <charset val="134"/>
    </font>
    <font>
      <sz val="14"/>
      <color rgb="FF000000"/>
      <name val="宋体"/>
      <charset val="134"/>
    </font>
    <font>
      <sz val="11"/>
      <color indexed="8"/>
      <name val="思源黑体"/>
      <charset val="134"/>
    </font>
    <font>
      <sz val="9"/>
      <name val="SimSun"/>
      <charset val="134"/>
    </font>
    <font>
      <b/>
      <sz val="17"/>
      <name val="SimSun"/>
      <charset val="134"/>
    </font>
    <font>
      <b/>
      <sz val="9"/>
      <name val="SimSun"/>
      <charset val="134"/>
    </font>
    <font>
      <sz val="9"/>
      <color indexed="8"/>
      <name val="宋体"/>
      <charset val="134"/>
    </font>
    <font>
      <b/>
      <sz val="9"/>
      <color indexed="8"/>
      <name val="宋体"/>
      <charset val="134"/>
    </font>
    <font>
      <sz val="9"/>
      <color rgb="FF000000"/>
      <name val="宋体"/>
      <charset val="134"/>
    </font>
    <font>
      <b/>
      <sz val="9"/>
      <name val="宋体"/>
      <charset val="134"/>
    </font>
    <font>
      <sz val="9"/>
      <name val="宋体"/>
      <charset val="134"/>
    </font>
    <font>
      <sz val="10"/>
      <name val="SimSun"/>
      <charset val="134"/>
    </font>
    <font>
      <b/>
      <sz val="9"/>
      <color indexed="8"/>
      <name val="宋体"/>
      <charset val="134"/>
      <scheme val="minor"/>
    </font>
    <font>
      <sz val="9"/>
      <name val="Hiragino Sans GB"/>
      <charset val="134"/>
    </font>
    <font>
      <b/>
      <sz val="10"/>
      <name val="SimSun"/>
      <charset val="134"/>
    </font>
    <font>
      <b/>
      <sz val="18"/>
      <color indexed="8"/>
      <name val="宋体"/>
      <charset val="134"/>
    </font>
    <font>
      <sz val="11"/>
      <color indexed="8"/>
      <name val="Calibri"/>
      <charset val="134"/>
    </font>
    <font>
      <sz val="9"/>
      <color indexed="8"/>
      <name val="Arial"/>
      <charset val="134"/>
    </font>
    <font>
      <sz val="10"/>
      <name val="Times New Roman"/>
      <charset val="134"/>
    </font>
    <font>
      <b/>
      <sz val="12"/>
      <name val="SimSun"/>
      <charset val="134"/>
    </font>
    <font>
      <b/>
      <sz val="11"/>
      <name val="SimSun"/>
      <charset val="134"/>
    </font>
    <font>
      <b/>
      <u/>
      <sz val="10"/>
      <color rgb="FF0000FF"/>
      <name val="SimSun"/>
      <charset val="134"/>
    </font>
    <font>
      <sz val="12"/>
      <name val="SimSun"/>
      <charset val="134"/>
    </font>
    <font>
      <b/>
      <sz val="22"/>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s>
  <fills count="34">
    <fill>
      <patternFill patternType="none"/>
    </fill>
    <fill>
      <patternFill patternType="gray125"/>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000000"/>
      </left>
      <right style="thin">
        <color rgb="FF000000"/>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auto="1"/>
      </right>
      <top style="thin">
        <color auto="1"/>
      </top>
      <bottom style="thin">
        <color auto="1"/>
      </bottom>
      <diagonal/>
    </border>
    <border>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alignment vertical="center"/>
    </xf>
    <xf numFmtId="43" fontId="1" fillId="0" borderId="0">
      <alignment vertical="center"/>
    </xf>
    <xf numFmtId="44" fontId="1" fillId="0" borderId="0">
      <alignment vertical="center"/>
    </xf>
    <xf numFmtId="9" fontId="1" fillId="0" borderId="0">
      <alignment vertical="center"/>
    </xf>
    <xf numFmtId="41" fontId="1" fillId="0" borderId="0">
      <alignment vertical="center"/>
    </xf>
    <xf numFmtId="42" fontId="1" fillId="0" borderId="0">
      <alignment vertical="center"/>
    </xf>
    <xf numFmtId="0" fontId="42" fillId="0" borderId="0">
      <alignment vertical="center"/>
    </xf>
    <xf numFmtId="0" fontId="43" fillId="0" borderId="0">
      <alignment vertical="center"/>
    </xf>
    <xf numFmtId="0" fontId="1" fillId="3" borderId="19">
      <alignment vertical="center"/>
    </xf>
    <xf numFmtId="0" fontId="44" fillId="0" borderId="0">
      <alignment vertical="center"/>
    </xf>
    <xf numFmtId="0" fontId="45" fillId="0" borderId="0">
      <alignment vertical="center"/>
    </xf>
    <xf numFmtId="0" fontId="46" fillId="0" borderId="0">
      <alignment vertical="center"/>
    </xf>
    <xf numFmtId="0" fontId="47" fillId="0" borderId="20">
      <alignment vertical="center"/>
    </xf>
    <xf numFmtId="0" fontId="48" fillId="0" borderId="20">
      <alignment vertical="center"/>
    </xf>
    <xf numFmtId="0" fontId="49" fillId="0" borderId="21">
      <alignment vertical="center"/>
    </xf>
    <xf numFmtId="0" fontId="49" fillId="0" borderId="0">
      <alignment vertical="center"/>
    </xf>
    <xf numFmtId="0" fontId="50" fillId="4" borderId="22">
      <alignment vertical="center"/>
    </xf>
    <xf numFmtId="0" fontId="51" fillId="5" borderId="23">
      <alignment vertical="center"/>
    </xf>
    <xf numFmtId="0" fontId="52" fillId="5" borderId="22">
      <alignment vertical="center"/>
    </xf>
    <xf numFmtId="0" fontId="53" fillId="6" borderId="24">
      <alignment vertical="center"/>
    </xf>
    <xf numFmtId="0" fontId="54" fillId="0" borderId="25">
      <alignment vertical="center"/>
    </xf>
    <xf numFmtId="0" fontId="55" fillId="0" borderId="26">
      <alignment vertical="center"/>
    </xf>
    <xf numFmtId="0" fontId="56" fillId="7" borderId="0">
      <alignment vertical="center"/>
    </xf>
    <xf numFmtId="0" fontId="57" fillId="8" borderId="0">
      <alignment vertical="center"/>
    </xf>
    <xf numFmtId="0" fontId="58" fillId="9" borderId="0">
      <alignment vertical="center"/>
    </xf>
    <xf numFmtId="0" fontId="59" fillId="10" borderId="0">
      <alignment vertical="center"/>
    </xf>
    <xf numFmtId="0" fontId="60" fillId="11" borderId="0">
      <alignment vertical="center"/>
    </xf>
    <xf numFmtId="0" fontId="60" fillId="12" borderId="0">
      <alignment vertical="center"/>
    </xf>
    <xf numFmtId="0" fontId="59" fillId="13" borderId="0">
      <alignment vertical="center"/>
    </xf>
    <xf numFmtId="0" fontId="59" fillId="14" borderId="0">
      <alignment vertical="center"/>
    </xf>
    <xf numFmtId="0" fontId="60" fillId="15" borderId="0">
      <alignment vertical="center"/>
    </xf>
    <xf numFmtId="0" fontId="60" fillId="16" borderId="0">
      <alignment vertical="center"/>
    </xf>
    <xf numFmtId="0" fontId="59" fillId="17" borderId="0">
      <alignment vertical="center"/>
    </xf>
    <xf numFmtId="0" fontId="59" fillId="18" borderId="0">
      <alignment vertical="center"/>
    </xf>
    <xf numFmtId="0" fontId="60" fillId="19" borderId="0">
      <alignment vertical="center"/>
    </xf>
    <xf numFmtId="0" fontId="60" fillId="20" borderId="0">
      <alignment vertical="center"/>
    </xf>
    <xf numFmtId="0" fontId="59" fillId="21" borderId="0">
      <alignment vertical="center"/>
    </xf>
    <xf numFmtId="0" fontId="59" fillId="22" borderId="0">
      <alignment vertical="center"/>
    </xf>
    <xf numFmtId="0" fontId="60" fillId="23" borderId="0">
      <alignment vertical="center"/>
    </xf>
    <xf numFmtId="0" fontId="60" fillId="24" borderId="0">
      <alignment vertical="center"/>
    </xf>
    <xf numFmtId="0" fontId="59" fillId="25" borderId="0">
      <alignment vertical="center"/>
    </xf>
    <xf numFmtId="0" fontId="59" fillId="26" borderId="0">
      <alignment vertical="center"/>
    </xf>
    <xf numFmtId="0" fontId="60" fillId="27" borderId="0">
      <alignment vertical="center"/>
    </xf>
    <xf numFmtId="0" fontId="60" fillId="28" borderId="0">
      <alignment vertical="center"/>
    </xf>
    <xf numFmtId="0" fontId="59" fillId="29" borderId="0">
      <alignment vertical="center"/>
    </xf>
    <xf numFmtId="0" fontId="59" fillId="30" borderId="0">
      <alignment vertical="center"/>
    </xf>
    <xf numFmtId="0" fontId="60" fillId="31" borderId="0">
      <alignment vertical="center"/>
    </xf>
    <xf numFmtId="0" fontId="60" fillId="32" borderId="0">
      <alignment vertical="center"/>
    </xf>
    <xf numFmtId="0" fontId="59" fillId="33" borderId="0">
      <alignment vertical="center"/>
    </xf>
    <xf numFmtId="0" fontId="61" fillId="0" borderId="0">
      <alignment vertical="center"/>
    </xf>
    <xf numFmtId="0" fontId="61" fillId="0" borderId="0">
      <alignment vertical="center"/>
    </xf>
    <xf numFmtId="0" fontId="61" fillId="0" borderId="0">
      <alignment vertical="center"/>
    </xf>
    <xf numFmtId="0" fontId="61" fillId="0" borderId="0"/>
    <xf numFmtId="0" fontId="61" fillId="0" borderId="0"/>
    <xf numFmtId="0" fontId="61" fillId="0" borderId="0"/>
    <xf numFmtId="0" fontId="61" fillId="0" borderId="0"/>
    <xf numFmtId="0" fontId="61" fillId="0" borderId="0"/>
  </cellStyleXfs>
  <cellXfs count="166">
    <xf numFmtId="0" fontId="0" fillId="0" borderId="0" xfId="0" applyAlignme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6" fillId="0" borderId="0" xfId="0" applyFont="1" applyFill="1" applyBorder="1" applyAlignment="1">
      <alignment horizontal="right" vertical="center" wrapText="1"/>
    </xf>
    <xf numFmtId="31" fontId="5" fillId="0" borderId="0"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8" fillId="0" borderId="1" xfId="0" applyFont="1" applyFill="1" applyBorder="1" applyAlignment="1">
      <alignment horizontal="center" vertical="center" wrapText="1"/>
    </xf>
    <xf numFmtId="4" fontId="7" fillId="0" borderId="1" xfId="0" applyNumberFormat="1" applyFont="1" applyFill="1" applyBorder="1" applyAlignment="1">
      <alignment horizontal="center" vertical="center" wrapText="1"/>
    </xf>
    <xf numFmtId="0" fontId="3" fillId="0" borderId="2" xfId="0" applyFont="1" applyFill="1" applyBorder="1" applyAlignment="1">
      <alignment horizontal="left" vertical="center" wrapText="1"/>
    </xf>
    <xf numFmtId="0" fontId="5" fillId="0" borderId="2"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11" fillId="0" borderId="1"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49" fontId="12" fillId="0" borderId="2" xfId="0" applyNumberFormat="1" applyFont="1" applyFill="1" applyBorder="1" applyAlignment="1">
      <alignment horizontal="center" vertical="center" wrapText="1"/>
    </xf>
    <xf numFmtId="0" fontId="3" fillId="0" borderId="5" xfId="0" applyFont="1" applyFill="1" applyBorder="1" applyAlignment="1">
      <alignment horizontal="center" vertical="center" wrapText="1"/>
    </xf>
    <xf numFmtId="0" fontId="13" fillId="0" borderId="6" xfId="0" applyFont="1" applyFill="1" applyBorder="1" applyAlignment="1">
      <alignment horizontal="center" vertical="center"/>
    </xf>
    <xf numFmtId="0" fontId="10" fillId="0" borderId="2" xfId="0" applyFont="1" applyFill="1" applyBorder="1" applyAlignment="1">
      <alignment horizontal="left" vertical="center" wrapText="1"/>
    </xf>
    <xf numFmtId="49" fontId="10" fillId="0" borderId="2" xfId="0" applyNumberFormat="1" applyFont="1" applyFill="1" applyBorder="1" applyAlignment="1">
      <alignment horizontal="center" vertical="center" wrapText="1"/>
    </xf>
    <xf numFmtId="0" fontId="10" fillId="0" borderId="2" xfId="0" applyFont="1" applyFill="1" applyBorder="1" applyAlignment="1">
      <alignment horizontal="center" vertical="center"/>
    </xf>
    <xf numFmtId="0" fontId="14" fillId="0" borderId="1" xfId="0" applyFont="1" applyFill="1" applyBorder="1" applyAlignment="1">
      <alignment horizontal="center" vertical="center" wrapText="1"/>
    </xf>
    <xf numFmtId="0" fontId="14" fillId="0" borderId="0" xfId="0" applyFont="1" applyFill="1" applyBorder="1" applyAlignment="1">
      <alignment vertical="center"/>
    </xf>
    <xf numFmtId="0" fontId="15" fillId="0" borderId="0" xfId="0" applyFont="1" applyFill="1" applyAlignment="1">
      <alignment vertical="center"/>
    </xf>
    <xf numFmtId="0" fontId="11" fillId="0" borderId="0" xfId="0" applyFont="1" applyFill="1" applyAlignment="1">
      <alignment vertical="center"/>
    </xf>
    <xf numFmtId="0" fontId="11" fillId="0" borderId="0" xfId="0" applyFont="1" applyFill="1" applyAlignment="1">
      <alignment horizontal="left" vertical="center"/>
    </xf>
    <xf numFmtId="176" fontId="7"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xf>
    <xf numFmtId="0" fontId="11" fillId="0" borderId="0" xfId="0" applyFont="1" applyFill="1" applyBorder="1" applyAlignment="1">
      <alignment vertical="center"/>
    </xf>
    <xf numFmtId="0" fontId="16" fillId="0" borderId="0" xfId="0" applyFont="1" applyFill="1" applyBorder="1" applyAlignment="1">
      <alignment horizontal="center" vertical="center"/>
    </xf>
    <xf numFmtId="0" fontId="17" fillId="0" borderId="1" xfId="0" applyFont="1" applyFill="1" applyBorder="1" applyAlignment="1">
      <alignment horizontal="center" vertical="center"/>
    </xf>
    <xf numFmtId="0" fontId="18" fillId="0" borderId="1" xfId="0" applyFont="1" applyFill="1" applyBorder="1" applyAlignment="1">
      <alignment horizontal="center" vertical="center"/>
    </xf>
    <xf numFmtId="0" fontId="19" fillId="0" borderId="1" xfId="0" applyFont="1" applyFill="1" applyBorder="1" applyAlignment="1">
      <alignment horizontal="center" vertical="center"/>
    </xf>
    <xf numFmtId="0" fontId="20" fillId="0" borderId="1" xfId="0" applyFont="1" applyFill="1" applyBorder="1" applyAlignment="1">
      <alignment horizontal="left" vertical="center" wrapText="1"/>
    </xf>
    <xf numFmtId="0" fontId="1" fillId="0" borderId="7" xfId="0" applyFont="1" applyFill="1" applyBorder="1" applyAlignment="1"/>
    <xf numFmtId="0" fontId="1" fillId="0" borderId="8" xfId="0" applyFont="1" applyFill="1" applyBorder="1" applyAlignment="1"/>
    <xf numFmtId="0" fontId="17" fillId="0" borderId="3" xfId="0" applyFont="1" applyFill="1" applyBorder="1" applyAlignment="1">
      <alignment horizontal="center" vertical="center"/>
    </xf>
    <xf numFmtId="0" fontId="3" fillId="0" borderId="1" xfId="0" applyFont="1" applyFill="1" applyBorder="1" applyAlignment="1">
      <alignment horizontal="center" vertical="center"/>
    </xf>
    <xf numFmtId="0" fontId="17" fillId="0" borderId="4" xfId="0" applyFont="1" applyFill="1" applyBorder="1" applyAlignment="1">
      <alignment horizontal="center" vertical="center"/>
    </xf>
    <xf numFmtId="0" fontId="5"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17" fillId="0" borderId="5" xfId="0" applyFont="1" applyFill="1" applyBorder="1" applyAlignment="1">
      <alignment horizontal="center" vertical="center"/>
    </xf>
    <xf numFmtId="0" fontId="15" fillId="0" borderId="0" xfId="0" applyFont="1" applyFill="1" applyBorder="1" applyAlignment="1">
      <alignment vertical="center"/>
    </xf>
    <xf numFmtId="0" fontId="15" fillId="0" borderId="0" xfId="0" applyFont="1" applyFill="1" applyBorder="1" applyAlignment="1">
      <alignment horizontal="right" vertical="center"/>
    </xf>
    <xf numFmtId="0" fontId="11" fillId="0" borderId="0" xfId="0" applyFont="1" applyFill="1" applyBorder="1" applyAlignment="1">
      <alignment horizontal="left" vertical="center"/>
    </xf>
    <xf numFmtId="0" fontId="0" fillId="0" borderId="0" xfId="0" applyAlignment="1"/>
    <xf numFmtId="0" fontId="21" fillId="0" borderId="0" xfId="0" applyFont="1" applyAlignment="1">
      <alignment vertical="center" wrapText="1"/>
    </xf>
    <xf numFmtId="0" fontId="22" fillId="0" borderId="0" xfId="0" applyFont="1" applyAlignment="1">
      <alignment horizontal="center" vertical="center" wrapText="1"/>
    </xf>
    <xf numFmtId="0" fontId="21" fillId="0" borderId="0" xfId="0" applyFont="1" applyAlignment="1">
      <alignment horizontal="right" vertical="center" wrapText="1"/>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3" fillId="0" borderId="9" xfId="0" applyFont="1" applyBorder="1" applyAlignment="1">
      <alignment vertical="center" wrapText="1"/>
    </xf>
    <xf numFmtId="4" fontId="23" fillId="0" borderId="10" xfId="0" applyNumberFormat="1" applyFont="1" applyBorder="1" applyAlignment="1">
      <alignment vertical="center" wrapText="1"/>
    </xf>
    <xf numFmtId="0" fontId="21" fillId="0" borderId="9" xfId="0" applyFont="1" applyBorder="1" applyAlignment="1">
      <alignment vertical="center" wrapText="1"/>
    </xf>
    <xf numFmtId="4" fontId="21" fillId="0" borderId="10" xfId="0" applyNumberFormat="1" applyFont="1" applyBorder="1" applyAlignment="1">
      <alignment vertical="center" wrapText="1"/>
    </xf>
    <xf numFmtId="0" fontId="21" fillId="0" borderId="2" xfId="0" applyFont="1" applyBorder="1" applyAlignment="1">
      <alignment horizontal="center" vertical="center" wrapText="1"/>
    </xf>
    <xf numFmtId="0" fontId="24" fillId="0" borderId="1" xfId="0" applyFont="1" applyBorder="1" applyAlignment="1">
      <alignment horizontal="center" vertical="center"/>
    </xf>
    <xf numFmtId="49" fontId="24" fillId="0" borderId="1" xfId="0" applyNumberFormat="1" applyFont="1" applyBorder="1" applyAlignment="1">
      <alignment vertical="center"/>
    </xf>
    <xf numFmtId="4" fontId="21" fillId="0" borderId="2" xfId="0" applyNumberFormat="1" applyFont="1" applyBorder="1" applyAlignment="1">
      <alignment horizontal="right" vertical="center" wrapText="1"/>
    </xf>
    <xf numFmtId="4" fontId="21" fillId="0" borderId="10" xfId="0" applyNumberFormat="1" applyFont="1" applyBorder="1" applyAlignment="1">
      <alignment horizontal="right" vertical="center" wrapText="1"/>
    </xf>
    <xf numFmtId="0" fontId="23" fillId="0" borderId="9" xfId="0" applyFont="1" applyBorder="1" applyAlignment="1">
      <alignment horizontal="center" vertical="center" wrapText="1"/>
    </xf>
    <xf numFmtId="0" fontId="23" fillId="0" borderId="2" xfId="0" applyFont="1" applyBorder="1" applyAlignment="1">
      <alignment vertical="center" wrapText="1"/>
    </xf>
    <xf numFmtId="4" fontId="23" fillId="0" borderId="2" xfId="0" applyNumberFormat="1" applyFont="1" applyBorder="1" applyAlignment="1">
      <alignment vertical="center" wrapText="1"/>
    </xf>
    <xf numFmtId="0" fontId="21" fillId="0" borderId="2" xfId="0" applyFont="1" applyBorder="1" applyAlignment="1">
      <alignment vertical="center" wrapText="1"/>
    </xf>
    <xf numFmtId="4" fontId="21" fillId="0" borderId="2" xfId="0" applyNumberFormat="1" applyFont="1" applyBorder="1" applyAlignment="1">
      <alignment vertical="center" wrapText="1"/>
    </xf>
    <xf numFmtId="0" fontId="0" fillId="0" borderId="11" xfId="0" applyBorder="1" applyAlignment="1"/>
    <xf numFmtId="0" fontId="0" fillId="0" borderId="9" xfId="0" applyBorder="1" applyAlignment="1"/>
    <xf numFmtId="0" fontId="0" fillId="0" borderId="12" xfId="0" applyBorder="1" applyAlignment="1"/>
    <xf numFmtId="0" fontId="0" fillId="0" borderId="13" xfId="0" applyBorder="1" applyAlignment="1"/>
    <xf numFmtId="0" fontId="0" fillId="0" borderId="10" xfId="0" applyBorder="1" applyAlignment="1"/>
    <xf numFmtId="0" fontId="0" fillId="0" borderId="14" xfId="0" applyBorder="1" applyAlignment="1"/>
    <xf numFmtId="0" fontId="0" fillId="0" borderId="15" xfId="0" applyBorder="1" applyAlignment="1"/>
    <xf numFmtId="4" fontId="23" fillId="0" borderId="2" xfId="0" applyNumberFormat="1" applyFont="1" applyBorder="1" applyAlignment="1">
      <alignment horizontal="right" vertical="center" wrapText="1"/>
    </xf>
    <xf numFmtId="4" fontId="23" fillId="0" borderId="10" xfId="0" applyNumberFormat="1" applyFont="1" applyBorder="1" applyAlignment="1">
      <alignment horizontal="right" vertical="center" wrapText="1"/>
    </xf>
    <xf numFmtId="49" fontId="25" fillId="0" borderId="1" xfId="0" applyNumberFormat="1" applyFont="1" applyBorder="1" applyAlignment="1">
      <alignment vertical="center"/>
    </xf>
    <xf numFmtId="0" fontId="23" fillId="0" borderId="10" xfId="0" applyFont="1" applyBorder="1" applyAlignment="1">
      <alignment horizontal="center" vertical="center" wrapText="1"/>
    </xf>
    <xf numFmtId="0" fontId="0" fillId="0" borderId="1" xfId="0" applyBorder="1" applyAlignment="1"/>
    <xf numFmtId="0" fontId="23" fillId="0" borderId="2" xfId="0" applyFont="1" applyBorder="1" applyAlignment="1">
      <alignment horizontal="center" vertical="center" wrapText="1"/>
    </xf>
    <xf numFmtId="0" fontId="23" fillId="0" borderId="1" xfId="0" applyFont="1" applyBorder="1" applyAlignment="1">
      <alignment horizontal="center" vertical="center" wrapText="1"/>
    </xf>
    <xf numFmtId="0" fontId="21" fillId="0" borderId="1" xfId="0" applyFont="1" applyBorder="1" applyAlignment="1">
      <alignment horizontal="center" vertical="center" wrapText="1"/>
    </xf>
    <xf numFmtId="49" fontId="25" fillId="0" borderId="1" xfId="0" applyNumberFormat="1" applyFont="1" applyBorder="1" applyAlignment="1">
      <alignment horizontal="left" vertical="center"/>
    </xf>
    <xf numFmtId="0" fontId="25" fillId="0" borderId="1" xfId="0" applyFont="1" applyBorder="1" applyAlignment="1">
      <alignment horizontal="left" vertical="center"/>
    </xf>
    <xf numFmtId="177" fontId="25" fillId="0" borderId="1" xfId="0" applyNumberFormat="1" applyFont="1" applyBorder="1" applyAlignment="1">
      <alignment horizontal="right" vertical="center"/>
    </xf>
    <xf numFmtId="4" fontId="25" fillId="0" borderId="1" xfId="0" applyNumberFormat="1" applyFont="1" applyBorder="1" applyAlignment="1">
      <alignment horizontal="right" vertical="center"/>
    </xf>
    <xf numFmtId="49" fontId="24" fillId="0" borderId="1" xfId="0" applyNumberFormat="1" applyFont="1" applyBorder="1" applyAlignment="1">
      <alignment horizontal="left" vertical="center"/>
    </xf>
    <xf numFmtId="0" fontId="24" fillId="0" borderId="1" xfId="0" applyFont="1" applyBorder="1" applyAlignment="1">
      <alignment horizontal="left" vertical="center"/>
    </xf>
    <xf numFmtId="177" fontId="24" fillId="0" borderId="1" xfId="0" applyNumberFormat="1" applyFont="1" applyBorder="1" applyAlignment="1">
      <alignment horizontal="right" vertical="center"/>
    </xf>
    <xf numFmtId="4" fontId="24" fillId="0" borderId="1" xfId="0" applyNumberFormat="1" applyFont="1" applyBorder="1" applyAlignment="1">
      <alignment horizontal="right" vertical="center"/>
    </xf>
    <xf numFmtId="0" fontId="26" fillId="0" borderId="1" xfId="0" applyFont="1" applyBorder="1" applyAlignment="1">
      <alignment horizontal="left" vertical="center"/>
    </xf>
    <xf numFmtId="0" fontId="21" fillId="0" borderId="0" xfId="0" applyFont="1" applyAlignment="1">
      <alignment horizontal="center" vertical="center" wrapText="1"/>
    </xf>
    <xf numFmtId="0" fontId="0" fillId="0" borderId="7" xfId="0" applyBorder="1" applyAlignment="1"/>
    <xf numFmtId="0" fontId="0" fillId="0" borderId="8" xfId="0" applyBorder="1" applyAlignment="1"/>
    <xf numFmtId="0" fontId="23" fillId="2" borderId="9" xfId="0" applyFont="1" applyFill="1" applyBorder="1" applyAlignment="1">
      <alignment horizontal="center" vertical="center" wrapText="1"/>
    </xf>
    <xf numFmtId="0" fontId="23" fillId="2" borderId="16" xfId="0" applyFont="1" applyFill="1" applyBorder="1" applyAlignment="1">
      <alignment horizontal="center" vertical="center" wrapText="1"/>
    </xf>
    <xf numFmtId="4" fontId="23" fillId="2" borderId="1" xfId="0" applyNumberFormat="1" applyFont="1" applyFill="1" applyBorder="1" applyAlignment="1">
      <alignment horizontal="center" vertical="center" wrapText="1"/>
    </xf>
    <xf numFmtId="0" fontId="23" fillId="2" borderId="1" xfId="0" applyFont="1" applyFill="1" applyBorder="1" applyAlignment="1">
      <alignment horizontal="center" vertical="center" wrapText="1"/>
    </xf>
    <xf numFmtId="49" fontId="25" fillId="0" borderId="1" xfId="54" applyNumberFormat="1" applyFont="1" applyBorder="1" applyAlignment="1">
      <alignment horizontal="left" vertical="center"/>
    </xf>
    <xf numFmtId="49" fontId="25" fillId="0" borderId="1" xfId="53" applyNumberFormat="1" applyFont="1" applyBorder="1" applyAlignment="1">
      <alignment horizontal="left" vertical="center"/>
    </xf>
    <xf numFmtId="49" fontId="24" fillId="0" borderId="1" xfId="54" applyNumberFormat="1" applyFont="1" applyBorder="1" applyAlignment="1">
      <alignment horizontal="left" vertical="center"/>
    </xf>
    <xf numFmtId="49" fontId="24" fillId="0" borderId="1" xfId="53" applyNumberFormat="1" applyFont="1" applyBorder="1" applyAlignment="1">
      <alignment horizontal="left" vertical="center"/>
    </xf>
    <xf numFmtId="49" fontId="25" fillId="0" borderId="1" xfId="55" applyNumberFormat="1" applyFont="1" applyBorder="1" applyAlignment="1">
      <alignment horizontal="left" vertical="center"/>
    </xf>
    <xf numFmtId="49" fontId="25" fillId="0" borderId="1" xfId="52" applyNumberFormat="1" applyFont="1" applyBorder="1" applyAlignment="1">
      <alignment horizontal="left" vertical="center"/>
    </xf>
    <xf numFmtId="49" fontId="24" fillId="0" borderId="1" xfId="55" applyNumberFormat="1" applyFont="1" applyBorder="1" applyAlignment="1">
      <alignment horizontal="left" vertical="center"/>
    </xf>
    <xf numFmtId="49" fontId="27" fillId="0" borderId="1" xfId="0" applyNumberFormat="1" applyFont="1" applyBorder="1" applyAlignment="1">
      <alignment horizontal="left" vertical="center"/>
    </xf>
    <xf numFmtId="49" fontId="25" fillId="0" borderId="17" xfId="0" applyNumberFormat="1" applyFont="1" applyBorder="1" applyAlignment="1">
      <alignment horizontal="left" vertical="center"/>
    </xf>
    <xf numFmtId="49" fontId="28" fillId="0" borderId="1" xfId="0" applyNumberFormat="1" applyFont="1" applyBorder="1" applyAlignment="1">
      <alignment horizontal="left" vertical="center"/>
    </xf>
    <xf numFmtId="0" fontId="29" fillId="0" borderId="0" xfId="0" applyFont="1" applyAlignment="1">
      <alignment vertical="center" wrapText="1"/>
    </xf>
    <xf numFmtId="0" fontId="21" fillId="0" borderId="1" xfId="0" applyFont="1" applyBorder="1" applyAlignment="1">
      <alignment vertical="center" wrapText="1"/>
    </xf>
    <xf numFmtId="4" fontId="21" fillId="0" borderId="1" xfId="0" applyNumberFormat="1" applyFont="1" applyBorder="1" applyAlignment="1">
      <alignment horizontal="right" vertical="center" wrapText="1"/>
    </xf>
    <xf numFmtId="178" fontId="30" fillId="0" borderId="1" xfId="0" applyNumberFormat="1" applyFont="1" applyBorder="1" applyAlignment="1">
      <alignment horizontal="right" vertical="center" wrapText="1"/>
    </xf>
    <xf numFmtId="4" fontId="30" fillId="0" borderId="1" xfId="0" applyNumberFormat="1" applyFont="1" applyBorder="1" applyAlignment="1">
      <alignment horizontal="right" vertical="center"/>
    </xf>
    <xf numFmtId="4" fontId="21" fillId="0" borderId="1" xfId="0" applyNumberFormat="1" applyFont="1" applyBorder="1" applyAlignment="1">
      <alignment vertical="center" wrapText="1"/>
    </xf>
    <xf numFmtId="178" fontId="25" fillId="0" borderId="1" xfId="0" applyNumberFormat="1" applyFont="1" applyBorder="1" applyAlignment="1">
      <alignment horizontal="right" vertical="center" wrapText="1"/>
    </xf>
    <xf numFmtId="0" fontId="23" fillId="0" borderId="16" xfId="0" applyFont="1" applyBorder="1" applyAlignment="1">
      <alignment horizontal="center" vertical="center" wrapText="1"/>
    </xf>
    <xf numFmtId="178" fontId="24" fillId="0" borderId="18" xfId="0" applyNumberFormat="1" applyFont="1" applyBorder="1" applyAlignment="1">
      <alignment horizontal="right" vertical="center" wrapText="1"/>
    </xf>
    <xf numFmtId="178" fontId="24" fillId="0" borderId="1" xfId="0" applyNumberFormat="1" applyFont="1" applyBorder="1" applyAlignment="1">
      <alignment horizontal="right" vertical="center" wrapText="1"/>
    </xf>
    <xf numFmtId="177" fontId="24" fillId="0" borderId="1" xfId="0" applyNumberFormat="1" applyFont="1" applyBorder="1" applyAlignment="1">
      <alignment horizontal="right" vertical="center" wrapText="1"/>
    </xf>
    <xf numFmtId="4" fontId="31" fillId="0" borderId="16" xfId="0" applyNumberFormat="1" applyFont="1" applyBorder="1" applyAlignment="1">
      <alignment horizontal="right" vertical="center" wrapText="1"/>
    </xf>
    <xf numFmtId="177" fontId="24" fillId="0" borderId="1" xfId="49" applyNumberFormat="1" applyFont="1" applyBorder="1" applyAlignment="1">
      <alignment vertical="center" wrapText="1"/>
    </xf>
    <xf numFmtId="4" fontId="31" fillId="0" borderId="1" xfId="0" applyNumberFormat="1" applyFont="1" applyBorder="1" applyAlignment="1">
      <alignment horizontal="right" vertical="center" wrapText="1"/>
    </xf>
    <xf numFmtId="4" fontId="23" fillId="0" borderId="16" xfId="0" applyNumberFormat="1" applyFont="1" applyBorder="1" applyAlignment="1">
      <alignment vertical="center" wrapText="1"/>
    </xf>
    <xf numFmtId="4" fontId="23" fillId="0" borderId="1" xfId="0" applyNumberFormat="1" applyFont="1" applyBorder="1" applyAlignment="1">
      <alignment horizontal="right" vertical="center" wrapText="1"/>
    </xf>
    <xf numFmtId="0" fontId="32" fillId="0" borderId="0" xfId="0" applyFont="1" applyAlignment="1">
      <alignment vertical="center" wrapText="1"/>
    </xf>
    <xf numFmtId="0" fontId="33" fillId="0" borderId="0" xfId="50" applyFont="1" applyAlignment="1">
      <alignment horizontal="center" vertical="center"/>
    </xf>
    <xf numFmtId="0" fontId="24" fillId="0" borderId="0" xfId="0" applyFont="1" applyAlignment="1">
      <alignment horizontal="center" vertical="center"/>
    </xf>
    <xf numFmtId="0" fontId="34" fillId="0" borderId="0" xfId="0" applyFont="1" applyAlignment="1"/>
    <xf numFmtId="0" fontId="34" fillId="0" borderId="0" xfId="0" applyFont="1" applyAlignment="1">
      <alignment horizontal="center"/>
    </xf>
    <xf numFmtId="0" fontId="24" fillId="0" borderId="0" xfId="0" applyFont="1" applyAlignment="1">
      <alignment horizontal="right" vertical="center"/>
    </xf>
    <xf numFmtId="179" fontId="24" fillId="0" borderId="1" xfId="51" applyNumberFormat="1" applyFont="1" applyBorder="1" applyAlignment="1">
      <alignment horizontal="center" vertical="center"/>
    </xf>
    <xf numFmtId="177" fontId="25" fillId="0" borderId="1" xfId="0" applyNumberFormat="1" applyFont="1" applyBorder="1" applyAlignment="1">
      <alignment horizontal="center" vertical="center"/>
    </xf>
    <xf numFmtId="177" fontId="25" fillId="0" borderId="1" xfId="49" applyNumberFormat="1" applyFont="1" applyBorder="1" applyAlignment="1">
      <alignment horizontal="center" vertical="center"/>
    </xf>
    <xf numFmtId="4" fontId="25" fillId="0" borderId="1" xfId="49" applyNumberFormat="1" applyFont="1" applyBorder="1" applyAlignment="1">
      <alignment horizontal="center" vertical="center" wrapText="1"/>
    </xf>
    <xf numFmtId="177" fontId="25" fillId="0" borderId="1" xfId="49" applyNumberFormat="1" applyFont="1" applyBorder="1" applyAlignment="1">
      <alignment horizontal="center" vertical="center" wrapText="1"/>
    </xf>
    <xf numFmtId="0" fontId="33" fillId="0" borderId="0" xfId="0" applyFont="1" applyAlignment="1">
      <alignment horizontal="center" vertical="center"/>
    </xf>
    <xf numFmtId="0" fontId="24" fillId="0" borderId="0" xfId="0" applyFont="1" applyAlignment="1">
      <alignment vertical="center"/>
    </xf>
    <xf numFmtId="0" fontId="24" fillId="0" borderId="0" xfId="0" applyFont="1" applyAlignment="1"/>
    <xf numFmtId="177" fontId="24" fillId="0" borderId="1" xfId="49" applyNumberFormat="1" applyFont="1" applyBorder="1" applyAlignment="1">
      <alignment horizontal="right" vertical="center"/>
    </xf>
    <xf numFmtId="177" fontId="35" fillId="0" borderId="1" xfId="49" applyNumberFormat="1" applyFont="1" applyBorder="1" applyAlignment="1">
      <alignment horizontal="right" vertical="center"/>
    </xf>
    <xf numFmtId="4" fontId="24" fillId="0" borderId="1" xfId="49" applyNumberFormat="1" applyFont="1" applyBorder="1" applyAlignment="1">
      <alignment horizontal="right" vertical="center" wrapText="1"/>
    </xf>
    <xf numFmtId="177" fontId="24" fillId="0" borderId="1" xfId="49" applyNumberFormat="1" applyFont="1" applyBorder="1" applyAlignment="1">
      <alignment horizontal="right" vertical="center" wrapText="1"/>
    </xf>
    <xf numFmtId="0" fontId="23" fillId="0" borderId="0" xfId="0" applyFont="1" applyAlignment="1">
      <alignment vertical="center" wrapText="1"/>
    </xf>
    <xf numFmtId="0" fontId="23" fillId="0" borderId="0" xfId="0" applyFont="1" applyAlignment="1">
      <alignment horizontal="right" vertical="center" wrapText="1"/>
    </xf>
    <xf numFmtId="180" fontId="36" fillId="0" borderId="1" xfId="56" applyNumberFormat="1" applyBorder="1" applyAlignment="1">
      <alignment horizontal="right" vertical="center" wrapText="1"/>
    </xf>
    <xf numFmtId="0" fontId="23" fillId="0" borderId="1" xfId="0" applyFont="1" applyBorder="1" applyAlignment="1">
      <alignment vertical="center" wrapText="1"/>
    </xf>
    <xf numFmtId="4" fontId="23" fillId="0" borderId="1" xfId="0" applyNumberFormat="1" applyFont="1" applyBorder="1" applyAlignment="1">
      <alignment vertical="center" wrapText="1"/>
    </xf>
    <xf numFmtId="0" fontId="37" fillId="0" borderId="0" xfId="0" applyFont="1" applyAlignment="1">
      <alignment vertical="center" wrapText="1"/>
    </xf>
    <xf numFmtId="0" fontId="37" fillId="0" borderId="9" xfId="0" applyFont="1" applyBorder="1" applyAlignment="1">
      <alignment horizontal="center" vertical="center" wrapText="1"/>
    </xf>
    <xf numFmtId="0" fontId="37" fillId="0" borderId="10" xfId="0" applyFont="1" applyBorder="1" applyAlignment="1">
      <alignment horizontal="center" vertical="center" wrapText="1"/>
    </xf>
    <xf numFmtId="0" fontId="38" fillId="0" borderId="0" xfId="0" applyFont="1" applyAlignment="1">
      <alignment vertical="center" wrapText="1"/>
    </xf>
    <xf numFmtId="0" fontId="39" fillId="0" borderId="9" xfId="0" applyFont="1" applyBorder="1" applyAlignment="1">
      <alignment vertical="center" wrapText="1"/>
    </xf>
    <xf numFmtId="0" fontId="32" fillId="0" borderId="10" xfId="0" applyFont="1" applyBorder="1" applyAlignment="1">
      <alignment vertical="center" wrapText="1"/>
    </xf>
    <xf numFmtId="0" fontId="40" fillId="0" borderId="0" xfId="0" applyFont="1" applyAlignment="1">
      <alignment vertical="center" wrapText="1"/>
    </xf>
    <xf numFmtId="0" fontId="41" fillId="0" borderId="0" xfId="0" applyFont="1" applyAlignment="1">
      <alignment horizontal="center" vertical="center" wrapText="1"/>
    </xf>
    <xf numFmtId="0" fontId="8" fillId="0" borderId="0" xfId="0" applyFont="1" applyAlignment="1">
      <alignment horizontal="center" vertical="center" wrapText="1"/>
    </xf>
    <xf numFmtId="181" fontId="40" fillId="0" borderId="0" xfId="0" applyNumberFormat="1" applyFont="1" applyAlignment="1">
      <alignment vertical="center" wrapText="1"/>
    </xf>
    <xf numFmtId="0" fontId="8" fillId="0" borderId="0" xfId="0" applyFont="1" applyAlignment="1">
      <alignment horizontal="left" vertical="center" wrapText="1"/>
    </xf>
    <xf numFmtId="0" fontId="10" fillId="0" borderId="2" xfId="0" applyFont="1" applyFill="1" applyBorder="1" applyAlignment="1" quotePrefix="1">
      <alignment horizontal="center" vertical="center" wrapText="1"/>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 name="常规 5" xfId="52"/>
    <cellStyle name="常规 6" xfId="53"/>
    <cellStyle name="常规 7" xfId="54"/>
    <cellStyle name="常规 8" xfId="55"/>
    <cellStyle name="常规_分单位下达表预算表"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5"/>
  <sheetViews>
    <sheetView workbookViewId="0">
      <selection activeCell="F22" sqref="F22"/>
    </sheetView>
  </sheetViews>
  <sheetFormatPr defaultColWidth="10" defaultRowHeight="13.5"/>
  <cols>
    <col min="1" max="1" width="2.5" style="55" customWidth="1"/>
    <col min="2" max="2" width="14.125" style="55" customWidth="1"/>
    <col min="3" max="4" width="9.75833333333333" style="55" customWidth="1"/>
    <col min="5" max="5" width="14.875" style="55" customWidth="1"/>
    <col min="6" max="6" width="11.375" style="55" customWidth="1"/>
    <col min="7" max="7" width="11.5" style="55" customWidth="1"/>
    <col min="8" max="8" width="9.75833333333333" style="55" customWidth="1"/>
    <col min="9" max="9" width="17.7583333333333" style="55" customWidth="1"/>
    <col min="10" max="11" width="9.75833333333333" style="55" customWidth="1"/>
  </cols>
  <sheetData>
    <row r="1" ht="16.35" customHeight="1" spans="1:11">
      <c r="A1" s="56"/>
      <c r="B1" s="56"/>
      <c r="C1" s="56"/>
      <c r="D1" s="56"/>
      <c r="E1" s="56"/>
      <c r="F1" s="56"/>
      <c r="G1" s="56"/>
      <c r="H1" s="56"/>
      <c r="I1" s="56"/>
      <c r="J1" s="56"/>
      <c r="K1" s="56"/>
    </row>
    <row r="2" ht="16.35" customHeight="1" spans="1:11">
      <c r="A2" s="56"/>
      <c r="B2" s="56"/>
      <c r="C2" s="56"/>
      <c r="D2" s="56"/>
      <c r="E2" s="56"/>
      <c r="F2" s="56"/>
      <c r="G2" s="56"/>
      <c r="H2" s="56"/>
      <c r="I2" s="56"/>
      <c r="J2" s="56"/>
      <c r="K2" s="56"/>
    </row>
    <row r="3" ht="26.1" customHeight="1" spans="1:11">
      <c r="A3" s="116"/>
      <c r="B3" s="161" t="s">
        <v>0</v>
      </c>
      <c r="E3" s="161"/>
      <c r="F3" s="116"/>
      <c r="G3" s="116"/>
      <c r="H3" s="116"/>
      <c r="I3" s="116"/>
      <c r="J3" s="116"/>
      <c r="K3" s="116"/>
    </row>
    <row r="4" ht="26.1" customHeight="1" spans="1:11">
      <c r="A4" s="116"/>
      <c r="B4" s="161" t="s">
        <v>1</v>
      </c>
      <c r="F4" s="116"/>
      <c r="G4" s="116"/>
      <c r="H4" s="116"/>
      <c r="I4" s="116"/>
      <c r="J4" s="116"/>
      <c r="K4" s="116"/>
    </row>
    <row r="5" ht="16.35" customHeight="1" spans="1:11">
      <c r="A5" s="56"/>
      <c r="B5" s="56"/>
      <c r="C5" s="56"/>
      <c r="D5" s="56"/>
      <c r="E5" s="56"/>
      <c r="F5" s="56"/>
      <c r="G5" s="56"/>
      <c r="H5" s="56"/>
      <c r="I5" s="56"/>
      <c r="J5" s="56"/>
      <c r="K5" s="56"/>
    </row>
    <row r="6" ht="89.85" customHeight="1" spans="1:11">
      <c r="A6" s="56"/>
      <c r="B6" s="162" t="s">
        <v>2</v>
      </c>
    </row>
    <row r="7" ht="26.1" customHeight="1" spans="1:11">
      <c r="A7" s="116"/>
      <c r="B7" s="116"/>
      <c r="C7" s="116"/>
      <c r="D7" s="116"/>
      <c r="E7" s="116"/>
      <c r="F7" s="116"/>
      <c r="G7" s="116"/>
      <c r="H7" s="116"/>
      <c r="I7" s="116"/>
      <c r="J7" s="116"/>
      <c r="K7" s="116"/>
    </row>
    <row r="8" ht="26.1" customHeight="1" spans="1:11">
      <c r="A8" s="116"/>
      <c r="B8" s="116"/>
      <c r="C8" s="116"/>
      <c r="D8" s="116"/>
      <c r="E8" s="116"/>
      <c r="F8" s="116"/>
      <c r="G8" s="116"/>
      <c r="H8" s="116"/>
      <c r="I8" s="116"/>
      <c r="J8" s="116"/>
      <c r="K8" s="116"/>
    </row>
    <row r="9" ht="26.1" customHeight="1" spans="1:11">
      <c r="A9" s="116"/>
      <c r="B9" s="116"/>
      <c r="C9" s="116"/>
      <c r="D9" s="116"/>
      <c r="E9" s="116"/>
      <c r="F9" s="116"/>
      <c r="G9" s="116"/>
      <c r="H9" s="116"/>
      <c r="I9" s="116"/>
      <c r="J9" s="116"/>
      <c r="K9" s="116"/>
    </row>
    <row r="10" ht="26.1" customHeight="1" spans="1:11">
      <c r="A10" s="116"/>
      <c r="B10" s="161" t="s">
        <v>3</v>
      </c>
      <c r="C10" s="161"/>
      <c r="D10" s="161"/>
      <c r="E10" s="161"/>
      <c r="F10" s="163" t="s">
        <v>4</v>
      </c>
      <c r="I10" s="164"/>
      <c r="J10" s="161"/>
      <c r="K10" s="116"/>
    </row>
    <row r="11" ht="26.1" customHeight="1" spans="1:11">
      <c r="A11" s="116"/>
      <c r="B11" s="161"/>
      <c r="C11" s="161"/>
      <c r="D11" s="161"/>
      <c r="E11" s="161"/>
      <c r="F11" s="161"/>
      <c r="G11" s="161"/>
      <c r="H11" s="161"/>
      <c r="I11" s="161"/>
      <c r="J11" s="161"/>
      <c r="K11" s="116"/>
    </row>
    <row r="12" ht="26.1" customHeight="1" spans="1:11">
      <c r="A12" s="116"/>
      <c r="B12" s="165" t="s">
        <v>5</v>
      </c>
      <c r="E12" s="165" t="s">
        <v>6</v>
      </c>
      <c r="H12" s="165" t="s">
        <v>7</v>
      </c>
      <c r="J12" s="161"/>
      <c r="K12" s="116"/>
    </row>
    <row r="13" ht="16.35" customHeight="1" spans="1:11">
      <c r="A13" s="56"/>
      <c r="B13" s="56"/>
      <c r="C13" s="56" t="s">
        <v>3</v>
      </c>
      <c r="D13" s="56"/>
      <c r="E13" s="56"/>
      <c r="F13" s="56"/>
      <c r="G13" s="56"/>
      <c r="H13" s="56"/>
      <c r="I13" s="56"/>
      <c r="J13" s="56"/>
      <c r="K13" s="56"/>
    </row>
    <row r="14" ht="16.35" customHeight="1" spans="1:11">
      <c r="A14" s="56"/>
      <c r="B14" s="56"/>
      <c r="C14" s="56"/>
      <c r="D14" s="56"/>
      <c r="E14" s="56"/>
      <c r="F14" s="56"/>
      <c r="G14" s="56"/>
      <c r="H14" s="56"/>
      <c r="I14" s="56"/>
      <c r="J14" s="56"/>
      <c r="K14" s="56"/>
    </row>
    <row r="15" ht="16.35" customHeight="1" spans="1:11">
      <c r="A15" s="56"/>
      <c r="B15" s="56"/>
      <c r="C15" s="56"/>
      <c r="D15" s="56"/>
      <c r="E15" s="56"/>
      <c r="F15" s="56"/>
      <c r="G15" s="56"/>
      <c r="H15" s="56"/>
      <c r="I15" s="56"/>
      <c r="J15" s="56"/>
      <c r="K15" s="56"/>
    </row>
  </sheetData>
  <mergeCells count="7">
    <mergeCell ref="B3:D3"/>
    <mergeCell ref="B4:E4"/>
    <mergeCell ref="B6:K6"/>
    <mergeCell ref="F10:H10"/>
    <mergeCell ref="B12:D12"/>
    <mergeCell ref="E12:G12"/>
    <mergeCell ref="H12:I12"/>
  </mergeCells>
  <printOptions horizontalCentered="1" verticalCentered="1"/>
  <pageMargins left="0.0780000016093254" right="0.0780000016093254" top="0.0780000016093254" bottom="0.0780000016093254"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1"/>
  <sheetViews>
    <sheetView workbookViewId="0">
      <selection activeCell="H7" sqref="H7"/>
    </sheetView>
  </sheetViews>
  <sheetFormatPr defaultColWidth="10" defaultRowHeight="13.5" outlineLevelCol="7"/>
  <cols>
    <col min="1" max="1" width="50.7583333333333" style="55" customWidth="1"/>
    <col min="2" max="2" width="9.75833333333333" style="55" customWidth="1"/>
    <col min="3" max="3" width="12.875" style="55" customWidth="1"/>
    <col min="4" max="7" width="9.75833333333333" style="55" customWidth="1"/>
    <col min="8" max="8" width="27.125" style="55" customWidth="1"/>
  </cols>
  <sheetData>
    <row r="1" ht="16.35" customHeight="1" spans="1:8">
      <c r="A1" s="56"/>
      <c r="B1" s="56"/>
      <c r="C1" s="56"/>
      <c r="D1" s="56"/>
      <c r="E1" s="56"/>
      <c r="F1" s="56"/>
      <c r="G1" s="56"/>
      <c r="H1" s="56"/>
    </row>
    <row r="2" ht="26.1" customHeight="1" spans="1:8">
      <c r="A2" s="57" t="s">
        <v>277</v>
      </c>
    </row>
    <row r="3" ht="26.1" customHeight="1" spans="1:8">
      <c r="A3" s="56"/>
      <c r="B3" s="56"/>
      <c r="C3" s="56"/>
      <c r="D3" s="56"/>
      <c r="E3" s="56"/>
      <c r="F3" s="56"/>
      <c r="G3" s="56"/>
      <c r="H3" s="58" t="s">
        <v>33</v>
      </c>
    </row>
    <row r="4" ht="26.1" customHeight="1" spans="1:8">
      <c r="A4" s="59" t="s">
        <v>175</v>
      </c>
      <c r="B4" s="65" t="s">
        <v>278</v>
      </c>
      <c r="C4" s="75"/>
      <c r="D4" s="75"/>
      <c r="E4" s="75"/>
      <c r="F4" s="76"/>
      <c r="G4" s="65" t="s">
        <v>279</v>
      </c>
      <c r="H4" s="60" t="s">
        <v>280</v>
      </c>
    </row>
    <row r="5" ht="26.1" customHeight="1" spans="1:8">
      <c r="A5" s="77"/>
      <c r="B5" s="65" t="s">
        <v>105</v>
      </c>
      <c r="C5" s="65" t="s">
        <v>281</v>
      </c>
      <c r="D5" s="65" t="s">
        <v>282</v>
      </c>
      <c r="E5" s="65" t="s">
        <v>283</v>
      </c>
      <c r="F5" s="76"/>
      <c r="G5" s="78"/>
      <c r="H5" s="79"/>
    </row>
    <row r="6" ht="26.1" customHeight="1" spans="1:8">
      <c r="A6" s="80"/>
      <c r="B6" s="81"/>
      <c r="C6" s="81"/>
      <c r="D6" s="81"/>
      <c r="E6" s="65" t="s">
        <v>284</v>
      </c>
      <c r="F6" s="65" t="s">
        <v>285</v>
      </c>
      <c r="G6" s="81"/>
      <c r="H6" s="79"/>
    </row>
    <row r="7" ht="26.1" customHeight="1" spans="1:8">
      <c r="A7" s="61" t="s">
        <v>105</v>
      </c>
      <c r="B7" s="82"/>
      <c r="C7" s="82"/>
      <c r="D7" s="82"/>
      <c r="E7" s="82"/>
      <c r="F7" s="82"/>
      <c r="G7" s="82"/>
      <c r="H7" s="83"/>
    </row>
    <row r="8" ht="26.1" customHeight="1" spans="1:8">
      <c r="A8" s="84" t="s">
        <v>179</v>
      </c>
      <c r="B8" s="82"/>
      <c r="C8" s="82"/>
      <c r="D8" s="82"/>
      <c r="E8" s="82"/>
      <c r="F8" s="82"/>
      <c r="G8" s="82"/>
      <c r="H8" s="83"/>
    </row>
    <row r="9" ht="26.1" customHeight="1" spans="1:8">
      <c r="A9" s="67" t="s">
        <v>286</v>
      </c>
      <c r="B9" s="68"/>
      <c r="C9" s="68"/>
      <c r="D9" s="68"/>
      <c r="E9" s="68"/>
      <c r="F9" s="68"/>
      <c r="G9" s="68"/>
      <c r="H9" s="69"/>
    </row>
    <row r="10" ht="16.35" customHeight="1"/>
    <row r="11" ht="16.35" customHeight="1" spans="1:8">
      <c r="A11" s="56" t="s">
        <v>83</v>
      </c>
    </row>
  </sheetData>
  <mergeCells count="10">
    <mergeCell ref="A2:H2"/>
    <mergeCell ref="B4:F4"/>
    <mergeCell ref="E5:F5"/>
    <mergeCell ref="A11:H11"/>
    <mergeCell ref="A4:A6"/>
    <mergeCell ref="B5:B6"/>
    <mergeCell ref="C5:C6"/>
    <mergeCell ref="D5:D6"/>
    <mergeCell ref="G4:G6"/>
    <mergeCell ref="H4:H6"/>
  </mergeCells>
  <pageMargins left="0.75" right="0.75" top="0.270000010728836" bottom="0.270000010728836" header="0"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
  <sheetViews>
    <sheetView workbookViewId="0">
      <selection activeCell="E5" sqref="E5"/>
    </sheetView>
  </sheetViews>
  <sheetFormatPr defaultColWidth="10" defaultRowHeight="13.5" outlineLevelCol="5"/>
  <cols>
    <col min="1" max="1" width="9.75833333333333" style="55" customWidth="1"/>
    <col min="2" max="2" width="23.625" style="55" customWidth="1"/>
    <col min="3" max="3" width="21.7583333333333" style="55" customWidth="1"/>
    <col min="4" max="4" width="21.2583333333333" style="55" customWidth="1"/>
    <col min="5" max="5" width="17.875" style="55" customWidth="1"/>
    <col min="6" max="6" width="9.75833333333333" style="55" customWidth="1"/>
  </cols>
  <sheetData>
    <row r="1" ht="16.35" customHeight="1" spans="1:6">
      <c r="A1" s="56"/>
      <c r="B1" s="56"/>
      <c r="C1" s="56"/>
      <c r="D1" s="56"/>
      <c r="E1" s="56"/>
      <c r="F1" s="56"/>
    </row>
    <row r="2" ht="26.1" customHeight="1" spans="1:6">
      <c r="A2" s="57" t="s">
        <v>287</v>
      </c>
      <c r="F2" s="56"/>
    </row>
    <row r="3" ht="26.1" customHeight="1" spans="1:6">
      <c r="A3" s="56"/>
      <c r="B3" s="56"/>
      <c r="C3" s="56"/>
      <c r="D3" s="56"/>
      <c r="E3" s="56" t="s">
        <v>33</v>
      </c>
      <c r="F3" s="56"/>
    </row>
    <row r="4" ht="26.1" customHeight="1" spans="1:6">
      <c r="A4" s="59" t="s">
        <v>288</v>
      </c>
      <c r="B4" s="65" t="s">
        <v>36</v>
      </c>
      <c r="C4" s="65" t="s">
        <v>105</v>
      </c>
      <c r="D4" s="65" t="s">
        <v>101</v>
      </c>
      <c r="E4" s="60" t="s">
        <v>102</v>
      </c>
      <c r="F4" s="56"/>
    </row>
    <row r="5" ht="26.1" customHeight="1" spans="1:6">
      <c r="A5" s="59" t="s">
        <v>104</v>
      </c>
      <c r="B5" s="65" t="s">
        <v>104</v>
      </c>
      <c r="C5" s="65">
        <v>1</v>
      </c>
      <c r="D5" s="65">
        <v>2</v>
      </c>
      <c r="E5" s="60">
        <v>3</v>
      </c>
      <c r="F5" s="56"/>
    </row>
    <row r="6" ht="26.1" customHeight="1" spans="1:6">
      <c r="A6" s="70">
        <v>1</v>
      </c>
      <c r="B6" s="71" t="s">
        <v>105</v>
      </c>
      <c r="C6" s="72"/>
      <c r="D6" s="72"/>
      <c r="E6" s="62"/>
      <c r="F6" s="56"/>
    </row>
    <row r="7" ht="26.1" customHeight="1" spans="1:6">
      <c r="A7" s="59">
        <v>2</v>
      </c>
      <c r="B7" s="73"/>
      <c r="C7" s="74"/>
      <c r="D7" s="74"/>
      <c r="E7" s="64"/>
      <c r="F7" s="56"/>
    </row>
    <row r="8" ht="16.35" customHeight="1"/>
    <row r="9" ht="16.35" customHeight="1" spans="1:6">
      <c r="A9" s="56" t="s">
        <v>83</v>
      </c>
    </row>
  </sheetData>
  <mergeCells count="2">
    <mergeCell ref="A2:E2"/>
    <mergeCell ref="A9:E9"/>
  </mergeCells>
  <pageMargins left="0.75" right="0.75" top="0.270000010728836" bottom="0.270000010728836" header="0" footer="0"/>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7"/>
  <sheetViews>
    <sheetView workbookViewId="0">
      <selection activeCell="B5" sqref="B5"/>
    </sheetView>
  </sheetViews>
  <sheetFormatPr defaultColWidth="10" defaultRowHeight="13.5" outlineLevelRow="6" outlineLevelCol="1"/>
  <cols>
    <col min="1" max="1" width="72.2583333333333" style="55" customWidth="1"/>
    <col min="2" max="2" width="23.875" style="55" customWidth="1"/>
  </cols>
  <sheetData>
    <row r="1" ht="16.35" customHeight="1" spans="1:2">
      <c r="A1" s="56"/>
      <c r="B1" s="56"/>
    </row>
    <row r="2" ht="26.1" customHeight="1" spans="1:2">
      <c r="A2" s="57" t="s">
        <v>289</v>
      </c>
    </row>
    <row r="3" ht="26.1" customHeight="1" spans="1:2">
      <c r="A3" s="56"/>
      <c r="B3" s="58" t="s">
        <v>33</v>
      </c>
    </row>
    <row r="4" ht="26.1" customHeight="1" spans="1:2">
      <c r="A4" s="59" t="s">
        <v>36</v>
      </c>
      <c r="B4" s="60" t="s">
        <v>37</v>
      </c>
    </row>
    <row r="5" ht="26.1" customHeight="1" spans="1:2">
      <c r="A5" s="63"/>
      <c r="B5" s="69"/>
    </row>
    <row r="6" ht="16.35" customHeight="1"/>
    <row r="7" ht="16.35" customHeight="1" spans="1:2">
      <c r="A7" s="56" t="s">
        <v>83</v>
      </c>
    </row>
  </sheetData>
  <mergeCells count="2">
    <mergeCell ref="A2:B2"/>
    <mergeCell ref="A7:B7"/>
  </mergeCells>
  <pageMargins left="0.75" right="0.75" top="0.268999993801117" bottom="0.268999993801117" header="0" footer="0"/>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
  <sheetViews>
    <sheetView workbookViewId="0">
      <selection activeCell="E5" sqref="E5"/>
    </sheetView>
  </sheetViews>
  <sheetFormatPr defaultColWidth="10" defaultRowHeight="13.5" outlineLevelCol="4"/>
  <cols>
    <col min="1" max="1" width="25.125" style="55" customWidth="1"/>
    <col min="2" max="2" width="18.2583333333333" style="55" customWidth="1"/>
    <col min="3" max="3" width="20.2583333333333" style="55" customWidth="1"/>
    <col min="4" max="4" width="24.2583333333333" style="55" customWidth="1"/>
    <col min="5" max="5" width="29.375" style="55" customWidth="1"/>
  </cols>
  <sheetData>
    <row r="1" ht="16.35" customHeight="1" spans="1:5">
      <c r="A1" s="56"/>
      <c r="B1" s="56"/>
      <c r="C1" s="56"/>
      <c r="D1" s="56"/>
      <c r="E1" s="56"/>
    </row>
    <row r="2" ht="26.1" customHeight="1" spans="1:5">
      <c r="A2" s="57" t="s">
        <v>290</v>
      </c>
    </row>
    <row r="3" ht="26.1" customHeight="1" spans="1:5">
      <c r="A3" s="56"/>
      <c r="B3" s="56"/>
      <c r="C3" s="56"/>
      <c r="D3" s="56"/>
      <c r="E3" s="58" t="s">
        <v>33</v>
      </c>
    </row>
    <row r="4" ht="26.1" customHeight="1" spans="1:5">
      <c r="A4" s="59" t="s">
        <v>175</v>
      </c>
      <c r="B4" s="65" t="s">
        <v>105</v>
      </c>
      <c r="C4" s="65" t="s">
        <v>291</v>
      </c>
      <c r="D4" s="65" t="s">
        <v>292</v>
      </c>
      <c r="E4" s="60" t="s">
        <v>293</v>
      </c>
    </row>
    <row r="5" ht="26.1" customHeight="1" spans="1:5">
      <c r="A5" s="66" t="s">
        <v>294</v>
      </c>
      <c r="B5" s="65">
        <v>1</v>
      </c>
      <c r="C5" s="65">
        <v>2</v>
      </c>
      <c r="D5" s="65">
        <v>3</v>
      </c>
      <c r="E5" s="60">
        <v>4</v>
      </c>
    </row>
    <row r="6" ht="26.1" customHeight="1" spans="1:5">
      <c r="A6" s="67" t="s">
        <v>295</v>
      </c>
      <c r="B6" s="65"/>
      <c r="C6" s="65"/>
      <c r="D6" s="65"/>
      <c r="E6" s="60"/>
    </row>
    <row r="7" ht="26.1" customHeight="1" spans="1:5">
      <c r="A7" s="63"/>
      <c r="B7" s="68"/>
      <c r="C7" s="68"/>
      <c r="D7" s="68"/>
      <c r="E7" s="69"/>
    </row>
    <row r="8" ht="16.35" customHeight="1"/>
    <row r="9" ht="16.35" customHeight="1" spans="1:5">
      <c r="A9" s="56" t="s">
        <v>83</v>
      </c>
    </row>
  </sheetData>
  <mergeCells count="2">
    <mergeCell ref="A2:E2"/>
    <mergeCell ref="A9:D9"/>
  </mergeCells>
  <pageMargins left="0.75" right="0.75" top="0.270000010728836" bottom="0.270000010728836" header="0" footer="0"/>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0"/>
  <sheetViews>
    <sheetView workbookViewId="0">
      <selection activeCell="A30" sqref="A30"/>
    </sheetView>
  </sheetViews>
  <sheetFormatPr defaultColWidth="10" defaultRowHeight="13.5" outlineLevelCol="1"/>
  <cols>
    <col min="1" max="1" width="63.875" style="55" customWidth="1"/>
    <col min="2" max="2" width="21.125" style="55" customWidth="1"/>
  </cols>
  <sheetData>
    <row r="1" ht="16.35" customHeight="1" spans="1:2">
      <c r="A1" s="56"/>
    </row>
    <row r="2" ht="26.1" customHeight="1" spans="1:2">
      <c r="A2" s="57" t="s">
        <v>296</v>
      </c>
    </row>
    <row r="3" ht="26.1" customHeight="1" spans="1:2">
      <c r="A3" s="58" t="s">
        <v>297</v>
      </c>
    </row>
    <row r="4" ht="26.1" customHeight="1" spans="1:2">
      <c r="A4" s="59" t="s">
        <v>36</v>
      </c>
      <c r="B4" s="60" t="s">
        <v>37</v>
      </c>
    </row>
    <row r="5" ht="26.1" customHeight="1" spans="1:2">
      <c r="A5" s="59" t="s">
        <v>104</v>
      </c>
      <c r="B5" s="60">
        <v>1</v>
      </c>
    </row>
    <row r="6" ht="26.1" customHeight="1" spans="1:2">
      <c r="A6" s="61" t="s">
        <v>298</v>
      </c>
      <c r="B6" s="62">
        <v>0</v>
      </c>
    </row>
    <row r="7" ht="26.1" customHeight="1" spans="1:2">
      <c r="A7" s="61"/>
      <c r="B7" s="62">
        <v>0</v>
      </c>
    </row>
    <row r="8" ht="26.1" customHeight="1" spans="1:2">
      <c r="A8" s="63"/>
      <c r="B8" s="64">
        <v>0</v>
      </c>
    </row>
    <row r="9" ht="16.35" customHeight="1"/>
    <row r="10" ht="16.35" customHeight="1" spans="1:2">
      <c r="A10" s="56" t="s">
        <v>83</v>
      </c>
    </row>
  </sheetData>
  <mergeCells count="2">
    <mergeCell ref="A2:B2"/>
    <mergeCell ref="A3:B3"/>
  </mergeCells>
  <pageMargins left="0.75" right="0.75" top="0.270000010728836" bottom="0.270000010728836" header="0" footer="0"/>
  <pageSetup paperSize="9"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2"/>
  <sheetViews>
    <sheetView workbookViewId="0">
      <selection activeCell="C8" sqref="C8"/>
    </sheetView>
  </sheetViews>
  <sheetFormatPr defaultColWidth="9" defaultRowHeight="15.75"/>
  <cols>
    <col min="1" max="1" width="25.7583333333333" style="38" customWidth="1"/>
    <col min="2" max="2" width="17.3833333333333" style="38" customWidth="1"/>
    <col min="3" max="3" width="46.75" style="38" customWidth="1"/>
    <col min="4" max="4" width="59" style="38" customWidth="1"/>
    <col min="5" max="5" width="30.875" style="38" customWidth="1"/>
    <col min="6" max="6" width="37.125" style="38" customWidth="1"/>
    <col min="7" max="9" width="9" style="38"/>
    <col min="10" max="10" width="15.1083333333333" style="38" customWidth="1"/>
    <col min="11" max="16384" width="9" style="38"/>
  </cols>
  <sheetData>
    <row r="1" s="38" customFormat="1" ht="84" customHeight="1" spans="1:10">
      <c r="A1" s="39" t="s">
        <v>299</v>
      </c>
      <c r="B1" s="39"/>
      <c r="C1" s="39"/>
      <c r="D1" s="39"/>
      <c r="E1" s="39"/>
      <c r="F1" s="39"/>
    </row>
    <row r="2" s="38" customFormat="1" ht="68" customHeight="1" spans="1:10">
      <c r="A2" s="40" t="s">
        <v>300</v>
      </c>
      <c r="B2" s="41"/>
      <c r="C2" s="41"/>
      <c r="D2" s="41"/>
      <c r="E2" s="41"/>
      <c r="F2" s="41"/>
    </row>
    <row r="3" s="38" customFormat="1" ht="58" customHeight="1" spans="1:10">
      <c r="A3" s="40" t="s">
        <v>301</v>
      </c>
      <c r="B3" s="42" t="s">
        <v>286</v>
      </c>
      <c r="C3" s="41"/>
      <c r="D3" s="41"/>
      <c r="E3" s="41"/>
      <c r="F3" s="41"/>
    </row>
    <row r="4" s="38" customFormat="1" ht="225" customHeight="1" spans="1:10">
      <c r="A4" s="40" t="s">
        <v>302</v>
      </c>
      <c r="B4" s="43" t="s">
        <v>303</v>
      </c>
      <c r="C4" s="44"/>
      <c r="D4" s="44"/>
      <c r="E4" s="44"/>
      <c r="F4" s="45"/>
    </row>
    <row r="5" s="38" customFormat="1" ht="30" customHeight="1" spans="1:10">
      <c r="A5" s="40" t="s">
        <v>304</v>
      </c>
      <c r="B5" s="40" t="s">
        <v>305</v>
      </c>
      <c r="C5" s="40" t="s">
        <v>306</v>
      </c>
      <c r="D5" s="41"/>
      <c r="E5" s="40" t="s">
        <v>307</v>
      </c>
      <c r="F5" s="40" t="s">
        <v>306</v>
      </c>
    </row>
    <row r="6" s="38" customFormat="1" ht="30" customHeight="1" spans="1:10">
      <c r="A6" s="41"/>
      <c r="B6" s="40" t="s">
        <v>101</v>
      </c>
      <c r="C6" s="40" t="s">
        <v>228</v>
      </c>
      <c r="D6" s="41">
        <v>286.97</v>
      </c>
      <c r="E6" s="40" t="s">
        <v>308</v>
      </c>
      <c r="F6" s="41">
        <v>297.88</v>
      </c>
    </row>
    <row r="7" s="38" customFormat="1" ht="30" customHeight="1" spans="1:10">
      <c r="A7" s="41"/>
      <c r="B7" s="41"/>
      <c r="C7" s="40" t="s">
        <v>229</v>
      </c>
      <c r="D7" s="41"/>
      <c r="E7" s="40" t="s">
        <v>309</v>
      </c>
      <c r="F7" s="41"/>
      <c r="J7" s="38" t="s">
        <v>310</v>
      </c>
    </row>
    <row r="8" s="38" customFormat="1" ht="30" customHeight="1" spans="1:10">
      <c r="A8" s="41"/>
      <c r="B8" s="41"/>
      <c r="C8" s="40" t="s">
        <v>105</v>
      </c>
      <c r="D8" s="41">
        <v>286.97</v>
      </c>
      <c r="E8" s="40" t="s">
        <v>311</v>
      </c>
      <c r="F8" s="41"/>
    </row>
    <row r="9" s="38" customFormat="1" ht="30" customHeight="1" spans="1:10">
      <c r="A9" s="41"/>
      <c r="B9" s="40" t="s">
        <v>102</v>
      </c>
      <c r="C9" s="40" t="s">
        <v>312</v>
      </c>
      <c r="D9" s="41"/>
      <c r="E9" s="40" t="s">
        <v>313</v>
      </c>
      <c r="F9" s="41">
        <v>297.88</v>
      </c>
    </row>
    <row r="10" s="38" customFormat="1" ht="30" customHeight="1" spans="1:10">
      <c r="A10" s="41"/>
      <c r="B10" s="41"/>
      <c r="C10" s="40" t="s">
        <v>314</v>
      </c>
      <c r="D10" s="41">
        <v>10.9118</v>
      </c>
      <c r="E10" s="40" t="s">
        <v>315</v>
      </c>
      <c r="F10" s="41">
        <v>297.88</v>
      </c>
    </row>
    <row r="11" s="38" customFormat="1" ht="30" customHeight="1" spans="1:10">
      <c r="A11" s="41"/>
      <c r="B11" s="41"/>
      <c r="C11" s="40" t="s">
        <v>105</v>
      </c>
      <c r="D11" s="41">
        <v>10.9118</v>
      </c>
      <c r="E11" s="40"/>
      <c r="F11" s="41"/>
    </row>
    <row r="12" s="38" customFormat="1" ht="30" customHeight="1" spans="1:10">
      <c r="A12" s="40" t="s">
        <v>316</v>
      </c>
      <c r="B12" s="40" t="s">
        <v>317</v>
      </c>
      <c r="C12" s="40" t="s">
        <v>318</v>
      </c>
      <c r="D12" s="40" t="s">
        <v>319</v>
      </c>
      <c r="E12" s="40" t="s">
        <v>320</v>
      </c>
      <c r="F12" s="41"/>
    </row>
    <row r="13" s="38" customFormat="1" ht="30" customHeight="1" spans="1:10">
      <c r="A13" s="46" t="s">
        <v>321</v>
      </c>
      <c r="B13" s="46"/>
      <c r="C13" s="40" t="s">
        <v>322</v>
      </c>
      <c r="D13" s="47" t="s">
        <v>323</v>
      </c>
      <c r="E13" s="41" t="s">
        <v>324</v>
      </c>
      <c r="F13" s="41"/>
    </row>
    <row r="14" s="38" customFormat="1" ht="30" customHeight="1" spans="1:10">
      <c r="A14" s="48"/>
      <c r="B14" s="48"/>
      <c r="C14" s="41"/>
      <c r="D14" s="47" t="s">
        <v>325</v>
      </c>
      <c r="E14" s="49" t="s">
        <v>324</v>
      </c>
      <c r="F14" s="49"/>
    </row>
    <row r="15" s="38" customFormat="1" ht="30" customHeight="1" spans="1:10">
      <c r="A15" s="48"/>
      <c r="B15" s="48"/>
      <c r="C15" s="41"/>
      <c r="D15" s="47" t="s">
        <v>326</v>
      </c>
      <c r="E15" s="49" t="s">
        <v>324</v>
      </c>
      <c r="F15" s="49"/>
    </row>
    <row r="16" s="38" customFormat="1" ht="30" customHeight="1" spans="1:10">
      <c r="A16" s="48"/>
      <c r="B16" s="48"/>
      <c r="C16" s="41"/>
      <c r="D16" s="47" t="s">
        <v>327</v>
      </c>
      <c r="E16" s="49" t="s">
        <v>328</v>
      </c>
      <c r="F16" s="49"/>
    </row>
    <row r="17" s="38" customFormat="1" ht="30" customHeight="1" spans="1:6">
      <c r="A17" s="48"/>
      <c r="B17" s="48"/>
      <c r="C17" s="40" t="s">
        <v>329</v>
      </c>
      <c r="D17" s="47" t="s">
        <v>330</v>
      </c>
      <c r="E17" s="50" t="s">
        <v>331</v>
      </c>
      <c r="F17" s="49"/>
    </row>
    <row r="18" s="38" customFormat="1" ht="30" customHeight="1" spans="1:6">
      <c r="A18" s="48"/>
      <c r="B18" s="48"/>
      <c r="C18" s="41"/>
      <c r="D18" s="47" t="s">
        <v>332</v>
      </c>
      <c r="E18" s="50" t="s">
        <v>333</v>
      </c>
      <c r="F18" s="49"/>
    </row>
    <row r="19" s="38" customFormat="1" ht="30" customHeight="1" spans="1:6">
      <c r="A19" s="48"/>
      <c r="B19" s="48"/>
      <c r="C19" s="40" t="s">
        <v>334</v>
      </c>
      <c r="D19" s="47" t="s">
        <v>335</v>
      </c>
      <c r="E19" s="50" t="s">
        <v>333</v>
      </c>
      <c r="F19" s="49"/>
    </row>
    <row r="20" s="38" customFormat="1" ht="30" customHeight="1" spans="1:6">
      <c r="A20" s="48"/>
      <c r="B20" s="48"/>
      <c r="C20" s="41"/>
      <c r="D20" s="47" t="s">
        <v>336</v>
      </c>
      <c r="E20" s="50" t="s">
        <v>331</v>
      </c>
      <c r="F20" s="49"/>
    </row>
    <row r="21" s="38" customFormat="1" ht="30" customHeight="1" spans="1:6">
      <c r="A21" s="48"/>
      <c r="B21" s="48"/>
      <c r="C21" s="40" t="s">
        <v>337</v>
      </c>
      <c r="D21" s="47" t="s">
        <v>338</v>
      </c>
      <c r="E21" s="50" t="s">
        <v>333</v>
      </c>
      <c r="F21" s="49"/>
    </row>
    <row r="22" s="38" customFormat="1" ht="30" customHeight="1" spans="1:6">
      <c r="A22" s="48"/>
      <c r="B22" s="48"/>
      <c r="C22" s="41"/>
      <c r="D22" s="47" t="s">
        <v>339</v>
      </c>
      <c r="E22" s="49" t="s">
        <v>340</v>
      </c>
      <c r="F22" s="49"/>
    </row>
    <row r="23" s="38" customFormat="1" ht="30" customHeight="1" spans="1:6">
      <c r="A23" s="48"/>
      <c r="B23" s="48"/>
      <c r="C23" s="40" t="s">
        <v>341</v>
      </c>
      <c r="D23" s="47" t="s">
        <v>342</v>
      </c>
      <c r="E23" s="49" t="s">
        <v>343</v>
      </c>
      <c r="F23" s="49"/>
    </row>
    <row r="24" s="38" customFormat="1" ht="30" customHeight="1" spans="1:6">
      <c r="A24" s="51"/>
      <c r="B24" s="51"/>
      <c r="C24" s="40" t="s">
        <v>344</v>
      </c>
      <c r="D24" s="47" t="s">
        <v>345</v>
      </c>
      <c r="E24" s="50" t="s">
        <v>346</v>
      </c>
      <c r="F24" s="49"/>
    </row>
    <row r="25" s="38" customFormat="1" ht="30" customHeight="1" spans="1:6">
      <c r="A25" s="46" t="s">
        <v>347</v>
      </c>
      <c r="B25" s="46"/>
      <c r="C25" s="40" t="s">
        <v>348</v>
      </c>
      <c r="D25" s="47" t="s">
        <v>349</v>
      </c>
      <c r="E25" s="49" t="s">
        <v>350</v>
      </c>
      <c r="F25" s="49"/>
    </row>
    <row r="26" s="38" customFormat="1" ht="30" customHeight="1" spans="1:6">
      <c r="A26" s="48"/>
      <c r="B26" s="48"/>
      <c r="C26" s="41"/>
      <c r="D26" s="47"/>
      <c r="E26" s="49"/>
      <c r="F26" s="49"/>
    </row>
    <row r="27" s="38" customFormat="1" ht="30" customHeight="1" spans="1:6">
      <c r="A27" s="48"/>
      <c r="B27" s="48"/>
      <c r="C27" s="40" t="s">
        <v>351</v>
      </c>
      <c r="D27" s="47" t="s">
        <v>352</v>
      </c>
      <c r="E27" s="50" t="s">
        <v>353</v>
      </c>
      <c r="F27" s="49"/>
    </row>
    <row r="28" s="38" customFormat="1" ht="30" customHeight="1" spans="1:6">
      <c r="A28" s="48"/>
      <c r="B28" s="48"/>
      <c r="C28" s="41"/>
      <c r="D28" s="47" t="s">
        <v>354</v>
      </c>
      <c r="E28" s="50" t="s">
        <v>333</v>
      </c>
      <c r="F28" s="49"/>
    </row>
    <row r="29" s="38" customFormat="1" ht="30" customHeight="1" spans="1:6">
      <c r="A29" s="48"/>
      <c r="B29" s="48"/>
      <c r="C29" s="40" t="s">
        <v>355</v>
      </c>
      <c r="D29" s="47" t="s">
        <v>356</v>
      </c>
      <c r="E29" s="50" t="s">
        <v>357</v>
      </c>
      <c r="F29" s="49"/>
    </row>
    <row r="30" s="38" customFormat="1" ht="30" customHeight="1" spans="1:6">
      <c r="A30" s="48"/>
      <c r="B30" s="48"/>
      <c r="C30" s="41"/>
      <c r="D30" s="47" t="s">
        <v>358</v>
      </c>
      <c r="E30" s="50" t="s">
        <v>357</v>
      </c>
      <c r="F30" s="49"/>
    </row>
    <row r="31" s="38" customFormat="1" ht="30" customHeight="1" spans="1:6">
      <c r="A31" s="48"/>
      <c r="B31" s="48"/>
      <c r="C31" s="40" t="s">
        <v>359</v>
      </c>
      <c r="D31" s="47" t="s">
        <v>360</v>
      </c>
      <c r="E31" s="49" t="s">
        <v>361</v>
      </c>
      <c r="F31" s="49"/>
    </row>
    <row r="32" s="38" customFormat="1" ht="30" customHeight="1" spans="1:6">
      <c r="A32" s="51"/>
      <c r="B32" s="51"/>
      <c r="C32" s="41"/>
      <c r="D32" s="47" t="s">
        <v>362</v>
      </c>
      <c r="E32" s="49" t="s">
        <v>363</v>
      </c>
      <c r="F32" s="49"/>
    </row>
    <row r="33" s="38" customFormat="1" ht="30" customHeight="1" spans="1:6">
      <c r="A33" s="46" t="s">
        <v>364</v>
      </c>
      <c r="B33" s="46"/>
      <c r="C33" s="40" t="s">
        <v>365</v>
      </c>
      <c r="D33" s="47" t="s">
        <v>366</v>
      </c>
      <c r="E33" s="50" t="s">
        <v>346</v>
      </c>
      <c r="F33" s="49"/>
    </row>
    <row r="34" s="38" customFormat="1" ht="30" customHeight="1" spans="1:6">
      <c r="A34" s="48"/>
      <c r="B34" s="48"/>
      <c r="C34" s="40" t="s">
        <v>367</v>
      </c>
      <c r="D34" s="47" t="s">
        <v>368</v>
      </c>
      <c r="E34" s="50" t="s">
        <v>346</v>
      </c>
      <c r="F34" s="49"/>
    </row>
    <row r="35" s="38" customFormat="1" ht="30" customHeight="1" spans="1:6">
      <c r="A35" s="48"/>
      <c r="B35" s="48"/>
      <c r="C35" s="41"/>
      <c r="D35" s="47" t="s">
        <v>369</v>
      </c>
      <c r="E35" s="49" t="s">
        <v>370</v>
      </c>
      <c r="F35" s="49"/>
    </row>
    <row r="36" s="38" customFormat="1" ht="30" customHeight="1" spans="1:6">
      <c r="A36" s="48"/>
      <c r="B36" s="48"/>
      <c r="C36" s="40" t="s">
        <v>371</v>
      </c>
      <c r="D36" s="47" t="s">
        <v>372</v>
      </c>
      <c r="E36" s="49"/>
      <c r="F36" s="49"/>
    </row>
    <row r="37" s="38" customFormat="1" ht="30" customHeight="1" spans="1:6">
      <c r="A37" s="51"/>
      <c r="B37" s="51"/>
      <c r="C37" s="40" t="s">
        <v>373</v>
      </c>
      <c r="D37" s="47" t="s">
        <v>374</v>
      </c>
      <c r="E37" s="49" t="s">
        <v>375</v>
      </c>
      <c r="F37" s="49"/>
    </row>
    <row r="38" s="38" customFormat="1" ht="30" customHeight="1" spans="1:6">
      <c r="A38" s="46" t="s">
        <v>376</v>
      </c>
      <c r="B38" s="46"/>
      <c r="C38" s="40" t="s">
        <v>377</v>
      </c>
      <c r="D38" s="47" t="s">
        <v>378</v>
      </c>
      <c r="E38" s="50" t="s">
        <v>379</v>
      </c>
      <c r="F38" s="49"/>
    </row>
    <row r="39" s="38" customFormat="1" ht="30" customHeight="1" spans="1:6">
      <c r="A39" s="48"/>
      <c r="B39" s="48"/>
      <c r="C39" s="40" t="s">
        <v>380</v>
      </c>
      <c r="D39" s="47" t="s">
        <v>381</v>
      </c>
      <c r="E39" s="50" t="s">
        <v>346</v>
      </c>
      <c r="F39" s="49"/>
    </row>
    <row r="40" s="38" customFormat="1" ht="30" customHeight="1" spans="1:6">
      <c r="A40" s="48"/>
      <c r="B40" s="48"/>
      <c r="C40" s="40" t="s">
        <v>382</v>
      </c>
      <c r="D40" s="47" t="s">
        <v>383</v>
      </c>
      <c r="E40" s="50" t="s">
        <v>384</v>
      </c>
      <c r="F40" s="49"/>
    </row>
    <row r="41" s="38" customFormat="1" ht="30" customHeight="1" spans="1:6">
      <c r="A41" s="51"/>
      <c r="B41" s="51"/>
      <c r="C41" s="40" t="s">
        <v>385</v>
      </c>
      <c r="D41" s="47" t="s">
        <v>386</v>
      </c>
      <c r="E41" s="50" t="s">
        <v>387</v>
      </c>
      <c r="F41" s="49"/>
    </row>
    <row r="42" s="38" customFormat="1" ht="24" customHeight="1" spans="1:6">
      <c r="A42" s="52" t="s">
        <v>388</v>
      </c>
      <c r="E42" s="53" t="s">
        <v>389</v>
      </c>
      <c r="F42" s="54">
        <v>13739345085</v>
      </c>
    </row>
  </sheetData>
  <mergeCells count="55">
    <mergeCell ref="A1:F1"/>
    <mergeCell ref="A2:F2"/>
    <mergeCell ref="B3:F3"/>
    <mergeCell ref="B4:F4"/>
    <mergeCell ref="C5:D5"/>
    <mergeCell ref="E12:F12"/>
    <mergeCell ref="E13:F13"/>
    <mergeCell ref="E14:F14"/>
    <mergeCell ref="E15:F15"/>
    <mergeCell ref="E16:F16"/>
    <mergeCell ref="E17:F17"/>
    <mergeCell ref="E18:F18"/>
    <mergeCell ref="E19:F19"/>
    <mergeCell ref="E20:F20"/>
    <mergeCell ref="E21:F21"/>
    <mergeCell ref="E22:F22"/>
    <mergeCell ref="E23:F23"/>
    <mergeCell ref="E24:F24"/>
    <mergeCell ref="E25:F25"/>
    <mergeCell ref="E26:F26"/>
    <mergeCell ref="E27:F27"/>
    <mergeCell ref="E28:F28"/>
    <mergeCell ref="E29:F29"/>
    <mergeCell ref="E30:F30"/>
    <mergeCell ref="E31:F31"/>
    <mergeCell ref="E32:F32"/>
    <mergeCell ref="E33:F33"/>
    <mergeCell ref="E34:F34"/>
    <mergeCell ref="E35:F35"/>
    <mergeCell ref="E36:F36"/>
    <mergeCell ref="E37:F37"/>
    <mergeCell ref="E38:F38"/>
    <mergeCell ref="E39:F39"/>
    <mergeCell ref="E40:F40"/>
    <mergeCell ref="E41:F41"/>
    <mergeCell ref="A5:A11"/>
    <mergeCell ref="A13:A24"/>
    <mergeCell ref="A25:A32"/>
    <mergeCell ref="A33:A37"/>
    <mergeCell ref="A38:A41"/>
    <mergeCell ref="B6:B8"/>
    <mergeCell ref="B9:B11"/>
    <mergeCell ref="B13:B24"/>
    <mergeCell ref="B25:B32"/>
    <mergeCell ref="B33:B37"/>
    <mergeCell ref="B38:B41"/>
    <mergeCell ref="C13:C16"/>
    <mergeCell ref="C17:C18"/>
    <mergeCell ref="C19:C20"/>
    <mergeCell ref="C21:C22"/>
    <mergeCell ref="C25:C26"/>
    <mergeCell ref="C27:C28"/>
    <mergeCell ref="C29:C30"/>
    <mergeCell ref="C31:C32"/>
    <mergeCell ref="C34:C35"/>
  </mergeCells>
  <pageMargins left="0.75" right="0.75" top="1" bottom="1" header="0.5" footer="0.5"/>
  <pageSetup paperSize="9" scale="34"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30"/>
  <sheetViews>
    <sheetView workbookViewId="0">
      <selection activeCell="H11" sqref="H11"/>
    </sheetView>
  </sheetViews>
  <sheetFormatPr defaultColWidth="9" defaultRowHeight="13.5" outlineLevelCol="4"/>
  <cols>
    <col min="1" max="1" width="21.125" style="1" customWidth="1"/>
    <col min="2" max="2" width="20.375" style="1" customWidth="1"/>
    <col min="3" max="3" width="33.5" style="1" customWidth="1"/>
    <col min="4" max="4" width="27.375" style="1" customWidth="1"/>
    <col min="5" max="5" width="26.7583333333333" style="1" customWidth="1"/>
    <col min="6" max="16384" width="9" style="1"/>
  </cols>
  <sheetData>
    <row r="1" s="1" customFormat="1" spans="1:5">
      <c r="A1" s="1" t="s">
        <v>390</v>
      </c>
    </row>
    <row r="2" s="1" customFormat="1" ht="31.5" spans="1:5">
      <c r="A2" s="2" t="s">
        <v>391</v>
      </c>
      <c r="B2" s="2"/>
      <c r="C2" s="2"/>
      <c r="D2" s="2"/>
      <c r="E2" s="2"/>
    </row>
    <row r="3" s="1" customFormat="1" ht="21" customHeight="1" spans="1:5">
      <c r="A3" s="3" t="s">
        <v>392</v>
      </c>
      <c r="B3" s="4" t="s">
        <v>286</v>
      </c>
      <c r="C3" s="5"/>
      <c r="D3" s="6" t="s">
        <v>393</v>
      </c>
      <c r="E3" s="7">
        <v>46063</v>
      </c>
    </row>
    <row r="4" s="1" customFormat="1" ht="33" customHeight="1" spans="1:5">
      <c r="A4" s="8" t="s">
        <v>394</v>
      </c>
      <c r="B4" s="9"/>
      <c r="C4" s="9"/>
      <c r="D4" s="9"/>
      <c r="E4" s="9"/>
    </row>
    <row r="5" s="1" customFormat="1" ht="32" customHeight="1" spans="1:5">
      <c r="A5" s="10" t="s">
        <v>395</v>
      </c>
      <c r="B5" s="11"/>
      <c r="C5" s="12" t="s">
        <v>396</v>
      </c>
      <c r="D5" s="13"/>
      <c r="E5" s="13"/>
    </row>
    <row r="6" s="1" customFormat="1" ht="40" customHeight="1" spans="1:5">
      <c r="A6" s="10" t="s">
        <v>397</v>
      </c>
      <c r="B6" s="11"/>
      <c r="C6" s="14" t="s">
        <v>294</v>
      </c>
      <c r="D6" s="10" t="s">
        <v>398</v>
      </c>
      <c r="E6" s="14" t="s">
        <v>286</v>
      </c>
    </row>
    <row r="7" s="1" customFormat="1" ht="40" customHeight="1" spans="1:5">
      <c r="A7" s="10" t="s">
        <v>399</v>
      </c>
      <c r="B7" s="11"/>
      <c r="C7" s="10" t="s">
        <v>400</v>
      </c>
      <c r="D7" s="10" t="s">
        <v>401</v>
      </c>
      <c r="E7" s="11" t="s">
        <v>402</v>
      </c>
    </row>
    <row r="8" s="1" customFormat="1" ht="23" customHeight="1" spans="1:5">
      <c r="A8" s="10" t="s">
        <v>403</v>
      </c>
      <c r="B8" s="11"/>
      <c r="C8" s="10" t="s">
        <v>404</v>
      </c>
      <c r="D8" s="36">
        <v>0.9118</v>
      </c>
      <c r="E8" s="36"/>
    </row>
    <row r="9" s="1" customFormat="1" ht="23" customHeight="1" spans="1:5">
      <c r="A9" s="11"/>
      <c r="B9" s="11"/>
      <c r="C9" s="10" t="s">
        <v>405</v>
      </c>
      <c r="D9" s="36"/>
      <c r="E9" s="36"/>
    </row>
    <row r="10" s="1" customFormat="1" ht="24" customHeight="1" spans="1:5">
      <c r="A10" s="11"/>
      <c r="B10" s="11"/>
      <c r="C10" s="11" t="s">
        <v>406</v>
      </c>
      <c r="D10" s="36">
        <v>0.9118</v>
      </c>
      <c r="E10" s="36"/>
    </row>
    <row r="11" s="1" customFormat="1" ht="25" customHeight="1" spans="1:5">
      <c r="A11" s="11"/>
      <c r="B11" s="11"/>
      <c r="C11" s="11" t="s">
        <v>407</v>
      </c>
      <c r="D11" s="15"/>
      <c r="E11" s="15"/>
    </row>
    <row r="12" s="1" customFormat="1" ht="94" customHeight="1" spans="1:5">
      <c r="A12" s="10" t="s">
        <v>408</v>
      </c>
      <c r="B12" s="16" t="s">
        <v>409</v>
      </c>
      <c r="C12" s="17"/>
      <c r="D12" s="17"/>
      <c r="E12" s="17"/>
    </row>
    <row r="13" s="1" customFormat="1" ht="117" customHeight="1" spans="1:5">
      <c r="A13" s="11"/>
      <c r="B13" s="16" t="s">
        <v>410</v>
      </c>
      <c r="C13" s="17"/>
      <c r="D13" s="17"/>
      <c r="E13" s="17"/>
    </row>
    <row r="14" s="1" customFormat="1" ht="25" customHeight="1" spans="1:5">
      <c r="A14" s="10" t="s">
        <v>411</v>
      </c>
      <c r="B14" s="18" t="s">
        <v>316</v>
      </c>
      <c r="C14" s="18" t="s">
        <v>318</v>
      </c>
      <c r="D14" s="18" t="s">
        <v>319</v>
      </c>
      <c r="E14" s="18" t="s">
        <v>320</v>
      </c>
    </row>
    <row r="15" s="1" customFormat="1" ht="25" customHeight="1" spans="1:5">
      <c r="A15" s="11"/>
      <c r="B15" s="19" t="s">
        <v>359</v>
      </c>
      <c r="C15" s="19" t="s">
        <v>412</v>
      </c>
      <c r="D15" s="20" t="s">
        <v>413</v>
      </c>
      <c r="E15" s="20" t="s">
        <v>414</v>
      </c>
    </row>
    <row r="16" s="1" customFormat="1" ht="25" customHeight="1" spans="1:5">
      <c r="A16" s="11"/>
      <c r="B16" s="21"/>
      <c r="C16" s="19" t="s">
        <v>415</v>
      </c>
      <c r="D16" s="37" t="s">
        <v>372</v>
      </c>
      <c r="E16" s="22"/>
    </row>
    <row r="17" s="1" customFormat="1" ht="25" customHeight="1" spans="1:5">
      <c r="A17" s="11"/>
      <c r="B17" s="21"/>
      <c r="C17" s="19" t="s">
        <v>416</v>
      </c>
      <c r="D17" s="37" t="s">
        <v>372</v>
      </c>
      <c r="E17" s="22"/>
    </row>
    <row r="18" s="1" customFormat="1" ht="25" customHeight="1" spans="1:5">
      <c r="A18" s="11"/>
      <c r="B18" s="19" t="s">
        <v>417</v>
      </c>
      <c r="C18" s="19" t="s">
        <v>348</v>
      </c>
      <c r="D18" s="20" t="s">
        <v>418</v>
      </c>
      <c r="E18" s="166" t="s">
        <v>419</v>
      </c>
    </row>
    <row r="19" s="1" customFormat="1" ht="25" customHeight="1" spans="1:5">
      <c r="A19" s="11"/>
      <c r="B19" s="21"/>
      <c r="C19" s="21"/>
      <c r="D19" s="20" t="s">
        <v>420</v>
      </c>
      <c r="E19" s="166" t="s">
        <v>421</v>
      </c>
    </row>
    <row r="20" s="1" customFormat="1" ht="25" customHeight="1" spans="1:5">
      <c r="A20" s="11"/>
      <c r="B20" s="21"/>
      <c r="C20" s="19" t="s">
        <v>351</v>
      </c>
      <c r="D20" s="20" t="s">
        <v>422</v>
      </c>
      <c r="E20" s="25" t="s">
        <v>343</v>
      </c>
    </row>
    <row r="21" s="1" customFormat="1" ht="25" customHeight="1" spans="1:5">
      <c r="A21" s="11"/>
      <c r="B21" s="21"/>
      <c r="C21" s="21"/>
      <c r="D21" s="20" t="s">
        <v>423</v>
      </c>
      <c r="E21" s="25" t="s">
        <v>343</v>
      </c>
    </row>
    <row r="22" s="1" customFormat="1" ht="25" customHeight="1" spans="1:5">
      <c r="A22" s="11"/>
      <c r="B22" s="21"/>
      <c r="C22" s="19" t="s">
        <v>355</v>
      </c>
      <c r="D22" s="27" t="s">
        <v>424</v>
      </c>
      <c r="E22" s="25" t="s">
        <v>343</v>
      </c>
    </row>
    <row r="23" s="1" customFormat="1" ht="25" customHeight="1" spans="1:5">
      <c r="A23" s="11"/>
      <c r="B23" s="21"/>
      <c r="C23" s="21"/>
      <c r="D23" s="20"/>
      <c r="E23" s="25"/>
    </row>
    <row r="24" s="1" customFormat="1" ht="25" customHeight="1" spans="1:5">
      <c r="A24" s="11"/>
      <c r="B24" s="19" t="s">
        <v>425</v>
      </c>
      <c r="C24" s="19" t="s">
        <v>426</v>
      </c>
      <c r="D24" s="20" t="s">
        <v>427</v>
      </c>
      <c r="E24" s="20" t="s">
        <v>428</v>
      </c>
    </row>
    <row r="25" s="1" customFormat="1" ht="25" customHeight="1" spans="1:5">
      <c r="A25" s="11"/>
      <c r="B25" s="21"/>
      <c r="C25" s="19" t="s">
        <v>429</v>
      </c>
      <c r="D25" s="20" t="s">
        <v>430</v>
      </c>
      <c r="E25" s="20" t="s">
        <v>431</v>
      </c>
    </row>
    <row r="26" s="1" customFormat="1" ht="25" customHeight="1" spans="1:5">
      <c r="A26" s="11"/>
      <c r="B26" s="21"/>
      <c r="C26" s="19" t="s">
        <v>432</v>
      </c>
      <c r="D26" s="20" t="s">
        <v>372</v>
      </c>
      <c r="E26" s="29"/>
    </row>
    <row r="27" s="1" customFormat="1" ht="25" customHeight="1" spans="1:5">
      <c r="A27" s="11"/>
      <c r="B27" s="21"/>
      <c r="C27" s="19" t="s">
        <v>433</v>
      </c>
      <c r="D27" s="20" t="s">
        <v>434</v>
      </c>
      <c r="E27" s="30" t="s">
        <v>435</v>
      </c>
    </row>
    <row r="28" s="1" customFormat="1" ht="25" customHeight="1" spans="1:5">
      <c r="A28" s="11"/>
      <c r="B28" s="19" t="s">
        <v>436</v>
      </c>
      <c r="C28" s="19" t="s">
        <v>436</v>
      </c>
      <c r="D28" s="20" t="s">
        <v>437</v>
      </c>
      <c r="E28" s="29" t="s">
        <v>375</v>
      </c>
    </row>
    <row r="29" s="1" customFormat="1" ht="84" customHeight="1" spans="1:5">
      <c r="A29" s="10" t="s">
        <v>438</v>
      </c>
      <c r="B29" s="19" t="s">
        <v>439</v>
      </c>
      <c r="C29" s="19" t="s">
        <v>440</v>
      </c>
      <c r="D29" s="31" t="s">
        <v>441</v>
      </c>
      <c r="E29" s="31" t="s">
        <v>440</v>
      </c>
    </row>
    <row r="30" s="1" customFormat="1" ht="47" customHeight="1" spans="1:5">
      <c r="A30" s="32" t="s">
        <v>442</v>
      </c>
      <c r="B30" s="33" t="s">
        <v>443</v>
      </c>
      <c r="C30" s="34"/>
      <c r="D30" s="32" t="s">
        <v>389</v>
      </c>
      <c r="E30" s="35">
        <v>13739345085</v>
      </c>
    </row>
  </sheetData>
  <mergeCells count="21">
    <mergeCell ref="A2:E2"/>
    <mergeCell ref="A4:E4"/>
    <mergeCell ref="A5:B5"/>
    <mergeCell ref="C5:E5"/>
    <mergeCell ref="A6:B6"/>
    <mergeCell ref="A7:B7"/>
    <mergeCell ref="D8:E8"/>
    <mergeCell ref="D9:E9"/>
    <mergeCell ref="D10:E10"/>
    <mergeCell ref="D11:E11"/>
    <mergeCell ref="B12:E12"/>
    <mergeCell ref="B13:E13"/>
    <mergeCell ref="A12:A13"/>
    <mergeCell ref="A14:A28"/>
    <mergeCell ref="B15:B17"/>
    <mergeCell ref="B18:B23"/>
    <mergeCell ref="B24:B27"/>
    <mergeCell ref="C18:C19"/>
    <mergeCell ref="C20:C21"/>
    <mergeCell ref="C22:C23"/>
    <mergeCell ref="A8:B11"/>
  </mergeCells>
  <pageMargins left="0.75" right="0.75" top="1" bottom="1" header="0.5" footer="0.5"/>
  <pageSetup paperSize="9" scale="68"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1"/>
  <sheetViews>
    <sheetView tabSelected="1" workbookViewId="0">
      <selection activeCell="G12" sqref="G12"/>
    </sheetView>
  </sheetViews>
  <sheetFormatPr defaultColWidth="9" defaultRowHeight="13.5" outlineLevelCol="4"/>
  <cols>
    <col min="1" max="1" width="21.125" style="1" customWidth="1"/>
    <col min="2" max="2" width="20.375" style="1" customWidth="1"/>
    <col min="3" max="3" width="33.5" style="1" customWidth="1"/>
    <col min="4" max="4" width="37.25" style="1" customWidth="1"/>
    <col min="5" max="5" width="26.7583333333333" style="1" customWidth="1"/>
    <col min="6" max="16384" width="9" style="1"/>
  </cols>
  <sheetData>
    <row r="1" s="1" customFormat="1" spans="1:5">
      <c r="A1" s="1" t="s">
        <v>390</v>
      </c>
    </row>
    <row r="2" s="1" customFormat="1" ht="31.5" spans="1:5">
      <c r="A2" s="2" t="s">
        <v>391</v>
      </c>
      <c r="B2" s="2"/>
      <c r="C2" s="2"/>
      <c r="D2" s="2"/>
      <c r="E2" s="2"/>
    </row>
    <row r="3" s="1" customFormat="1" ht="21" customHeight="1" spans="1:5">
      <c r="A3" s="3" t="s">
        <v>392</v>
      </c>
      <c r="B3" s="4" t="s">
        <v>286</v>
      </c>
      <c r="C3" s="5"/>
      <c r="D3" s="6" t="s">
        <v>393</v>
      </c>
      <c r="E3" s="7">
        <v>46063</v>
      </c>
    </row>
    <row r="4" s="1" customFormat="1" ht="33" customHeight="1" spans="1:5">
      <c r="A4" s="8" t="s">
        <v>394</v>
      </c>
      <c r="B4" s="9"/>
      <c r="C4" s="9"/>
      <c r="D4" s="9"/>
      <c r="E4" s="9"/>
    </row>
    <row r="5" s="1" customFormat="1" ht="32" customHeight="1" spans="1:5">
      <c r="A5" s="10" t="s">
        <v>395</v>
      </c>
      <c r="B5" s="11"/>
      <c r="C5" s="12" t="s">
        <v>444</v>
      </c>
      <c r="D5" s="13"/>
      <c r="E5" s="13"/>
    </row>
    <row r="6" s="1" customFormat="1" ht="40" customHeight="1" spans="1:5">
      <c r="A6" s="10" t="s">
        <v>397</v>
      </c>
      <c r="B6" s="11"/>
      <c r="C6" s="14" t="s">
        <v>294</v>
      </c>
      <c r="D6" s="10" t="s">
        <v>398</v>
      </c>
      <c r="E6" s="14" t="s">
        <v>286</v>
      </c>
    </row>
    <row r="7" s="1" customFormat="1" ht="40" customHeight="1" spans="1:5">
      <c r="A7" s="10" t="s">
        <v>399</v>
      </c>
      <c r="B7" s="11"/>
      <c r="C7" s="10" t="s">
        <v>400</v>
      </c>
      <c r="D7" s="10" t="s">
        <v>401</v>
      </c>
      <c r="E7" s="11" t="s">
        <v>402</v>
      </c>
    </row>
    <row r="8" s="1" customFormat="1" ht="23" customHeight="1" spans="1:5">
      <c r="A8" s="10" t="s">
        <v>403</v>
      </c>
      <c r="B8" s="11"/>
      <c r="C8" s="10" t="s">
        <v>404</v>
      </c>
      <c r="D8" s="15">
        <v>10</v>
      </c>
      <c r="E8" s="15"/>
    </row>
    <row r="9" s="1" customFormat="1" ht="23" customHeight="1" spans="1:5">
      <c r="A9" s="11"/>
      <c r="B9" s="11"/>
      <c r="C9" s="10" t="s">
        <v>405</v>
      </c>
      <c r="D9" s="15"/>
      <c r="E9" s="15"/>
    </row>
    <row r="10" s="1" customFormat="1" ht="24" customHeight="1" spans="1:5">
      <c r="A10" s="11"/>
      <c r="B10" s="11"/>
      <c r="C10" s="11" t="s">
        <v>406</v>
      </c>
      <c r="D10" s="15">
        <v>10</v>
      </c>
      <c r="E10" s="15"/>
    </row>
    <row r="11" s="1" customFormat="1" ht="25" customHeight="1" spans="1:5">
      <c r="A11" s="11"/>
      <c r="B11" s="11"/>
      <c r="C11" s="11" t="s">
        <v>407</v>
      </c>
      <c r="D11" s="15"/>
      <c r="E11" s="15"/>
    </row>
    <row r="12" s="1" customFormat="1" ht="94" customHeight="1" spans="1:5">
      <c r="A12" s="10" t="s">
        <v>408</v>
      </c>
      <c r="B12" s="16" t="s">
        <v>409</v>
      </c>
      <c r="C12" s="17"/>
      <c r="D12" s="17"/>
      <c r="E12" s="17"/>
    </row>
    <row r="13" s="1" customFormat="1" ht="117" customHeight="1" spans="1:5">
      <c r="A13" s="11"/>
      <c r="B13" s="16" t="s">
        <v>445</v>
      </c>
      <c r="C13" s="17"/>
      <c r="D13" s="17"/>
      <c r="E13" s="17"/>
    </row>
    <row r="14" s="1" customFormat="1" ht="25" customHeight="1" spans="1:5">
      <c r="A14" s="10" t="s">
        <v>411</v>
      </c>
      <c r="B14" s="18" t="s">
        <v>316</v>
      </c>
      <c r="C14" s="18" t="s">
        <v>318</v>
      </c>
      <c r="D14" s="18" t="s">
        <v>319</v>
      </c>
      <c r="E14" s="18" t="s">
        <v>320</v>
      </c>
    </row>
    <row r="15" s="1" customFormat="1" ht="25" customHeight="1" spans="1:5">
      <c r="A15" s="11"/>
      <c r="B15" s="19" t="s">
        <v>359</v>
      </c>
      <c r="C15" s="19" t="s">
        <v>412</v>
      </c>
      <c r="D15" s="20" t="s">
        <v>413</v>
      </c>
      <c r="E15" s="20" t="s">
        <v>446</v>
      </c>
    </row>
    <row r="16" s="1" customFormat="1" ht="25" customHeight="1" spans="1:5">
      <c r="A16" s="11"/>
      <c r="B16" s="21"/>
      <c r="C16" s="19" t="s">
        <v>415</v>
      </c>
      <c r="D16" s="22"/>
      <c r="E16" s="22"/>
    </row>
    <row r="17" s="1" customFormat="1" ht="25" customHeight="1" spans="1:5">
      <c r="A17" s="11"/>
      <c r="B17" s="21"/>
      <c r="C17" s="19" t="s">
        <v>416</v>
      </c>
      <c r="D17" s="22"/>
      <c r="E17" s="22"/>
    </row>
    <row r="18" s="1" customFormat="1" ht="25" customHeight="1" spans="1:5">
      <c r="A18" s="11"/>
      <c r="B18" s="23" t="s">
        <v>417</v>
      </c>
      <c r="C18" s="23" t="s">
        <v>348</v>
      </c>
      <c r="D18" s="20" t="s">
        <v>447</v>
      </c>
      <c r="E18" s="22" t="s">
        <v>340</v>
      </c>
    </row>
    <row r="19" s="1" customFormat="1" ht="25" customHeight="1" spans="1:5">
      <c r="A19" s="11"/>
      <c r="B19" s="24"/>
      <c r="C19" s="24"/>
      <c r="D19" s="20" t="s">
        <v>448</v>
      </c>
      <c r="E19" s="25" t="s">
        <v>449</v>
      </c>
    </row>
    <row r="20" s="1" customFormat="1" ht="25" customHeight="1" spans="1:5">
      <c r="A20" s="11"/>
      <c r="B20" s="24"/>
      <c r="C20" s="26"/>
      <c r="D20" s="20" t="s">
        <v>450</v>
      </c>
      <c r="E20" s="25" t="s">
        <v>451</v>
      </c>
    </row>
    <row r="21" s="1" customFormat="1" ht="25" customHeight="1" spans="1:5">
      <c r="A21" s="11"/>
      <c r="B21" s="24"/>
      <c r="C21" s="19" t="s">
        <v>351</v>
      </c>
      <c r="D21" s="20" t="s">
        <v>452</v>
      </c>
      <c r="E21" s="25" t="s">
        <v>343</v>
      </c>
    </row>
    <row r="22" s="1" customFormat="1" ht="25" customHeight="1" spans="1:5">
      <c r="A22" s="11"/>
      <c r="B22" s="24"/>
      <c r="C22" s="21"/>
      <c r="D22" s="20"/>
      <c r="E22" s="25"/>
    </row>
    <row r="23" s="1" customFormat="1" ht="25" customHeight="1" spans="1:5">
      <c r="A23" s="11"/>
      <c r="B23" s="24"/>
      <c r="C23" s="19" t="s">
        <v>355</v>
      </c>
      <c r="D23" s="27" t="s">
        <v>424</v>
      </c>
      <c r="E23" s="25" t="s">
        <v>343</v>
      </c>
    </row>
    <row r="24" s="1" customFormat="1" ht="25" customHeight="1" spans="1:5">
      <c r="A24" s="11"/>
      <c r="B24" s="26"/>
      <c r="C24" s="21"/>
      <c r="D24" s="20"/>
      <c r="E24" s="25"/>
    </row>
    <row r="25" s="1" customFormat="1" ht="25" customHeight="1" spans="1:5">
      <c r="A25" s="11"/>
      <c r="B25" s="19" t="s">
        <v>425</v>
      </c>
      <c r="C25" s="19" t="s">
        <v>426</v>
      </c>
      <c r="D25" s="20" t="s">
        <v>427</v>
      </c>
      <c r="E25" s="20" t="s">
        <v>428</v>
      </c>
    </row>
    <row r="26" s="1" customFormat="1" ht="25" customHeight="1" spans="1:5">
      <c r="A26" s="11"/>
      <c r="B26" s="21"/>
      <c r="C26" s="19" t="s">
        <v>429</v>
      </c>
      <c r="D26" s="28" t="s">
        <v>430</v>
      </c>
      <c r="E26" s="20" t="s">
        <v>431</v>
      </c>
    </row>
    <row r="27" s="1" customFormat="1" ht="25" customHeight="1" spans="1:5">
      <c r="A27" s="11"/>
      <c r="B27" s="21"/>
      <c r="C27" s="19" t="s">
        <v>432</v>
      </c>
      <c r="D27" s="20" t="s">
        <v>372</v>
      </c>
      <c r="E27" s="29"/>
    </row>
    <row r="28" s="1" customFormat="1" ht="25" customHeight="1" spans="1:5">
      <c r="A28" s="11"/>
      <c r="B28" s="21"/>
      <c r="C28" s="19" t="s">
        <v>433</v>
      </c>
      <c r="D28" s="20" t="s">
        <v>453</v>
      </c>
      <c r="E28" s="30" t="s">
        <v>435</v>
      </c>
    </row>
    <row r="29" s="1" customFormat="1" ht="25" customHeight="1" spans="1:5">
      <c r="A29" s="11"/>
      <c r="B29" s="19" t="s">
        <v>436</v>
      </c>
      <c r="C29" s="19" t="s">
        <v>436</v>
      </c>
      <c r="D29" s="20" t="s">
        <v>437</v>
      </c>
      <c r="E29" s="29" t="s">
        <v>375</v>
      </c>
    </row>
    <row r="30" s="1" customFormat="1" ht="84" customHeight="1" spans="1:5">
      <c r="A30" s="10" t="s">
        <v>438</v>
      </c>
      <c r="B30" s="19" t="s">
        <v>439</v>
      </c>
      <c r="C30" s="19" t="s">
        <v>440</v>
      </c>
      <c r="D30" s="31" t="s">
        <v>441</v>
      </c>
      <c r="E30" s="31" t="s">
        <v>440</v>
      </c>
    </row>
    <row r="31" s="1" customFormat="1" ht="47" customHeight="1" spans="1:5">
      <c r="A31" s="32" t="s">
        <v>442</v>
      </c>
      <c r="B31" s="33" t="s">
        <v>443</v>
      </c>
      <c r="C31" s="34"/>
      <c r="D31" s="32" t="s">
        <v>389</v>
      </c>
      <c r="E31" s="35">
        <v>13739345085</v>
      </c>
    </row>
  </sheetData>
  <mergeCells count="21">
    <mergeCell ref="A2:E2"/>
    <mergeCell ref="A4:E4"/>
    <mergeCell ref="A5:B5"/>
    <mergeCell ref="C5:E5"/>
    <mergeCell ref="A6:B6"/>
    <mergeCell ref="A7:B7"/>
    <mergeCell ref="D8:E8"/>
    <mergeCell ref="D9:E9"/>
    <mergeCell ref="D10:E10"/>
    <mergeCell ref="D11:E11"/>
    <mergeCell ref="B12:E12"/>
    <mergeCell ref="B13:E13"/>
    <mergeCell ref="A12:A13"/>
    <mergeCell ref="A14:A29"/>
    <mergeCell ref="B15:B17"/>
    <mergeCell ref="B18:B24"/>
    <mergeCell ref="B25:B28"/>
    <mergeCell ref="C18:C20"/>
    <mergeCell ref="C21:C22"/>
    <mergeCell ref="C23:C24"/>
    <mergeCell ref="A8:B11"/>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18"/>
  <sheetViews>
    <sheetView workbookViewId="0">
      <selection activeCell="E20" sqref="E20"/>
    </sheetView>
  </sheetViews>
  <sheetFormatPr defaultColWidth="10" defaultRowHeight="13.5" outlineLevelCol="2"/>
  <cols>
    <col min="1" max="1" width="5" style="55" customWidth="1"/>
    <col min="2" max="2" width="56.375" style="55" customWidth="1"/>
    <col min="3" max="3" width="40.125" style="55" customWidth="1"/>
  </cols>
  <sheetData>
    <row r="1" ht="40.5" customHeight="1" spans="1:3">
      <c r="A1" s="56"/>
      <c r="B1" s="56"/>
    </row>
    <row r="2" ht="32.65" customHeight="1" spans="1:3">
      <c r="A2" s="56"/>
      <c r="B2" s="57" t="s">
        <v>8</v>
      </c>
    </row>
    <row r="3" ht="33.6" customHeight="1" spans="1:3">
      <c r="A3" s="155"/>
      <c r="B3" s="156" t="s">
        <v>9</v>
      </c>
      <c r="C3" s="157" t="s">
        <v>10</v>
      </c>
    </row>
    <row r="4" ht="32.65" customHeight="1" spans="1:3">
      <c r="A4" s="158"/>
      <c r="B4" s="159" t="s">
        <v>11</v>
      </c>
      <c r="C4" s="160" t="s">
        <v>3</v>
      </c>
    </row>
    <row r="5" ht="32.65" customHeight="1" spans="1:3">
      <c r="A5" s="158"/>
      <c r="B5" s="159" t="s">
        <v>12</v>
      </c>
      <c r="C5" s="160" t="s">
        <v>13</v>
      </c>
    </row>
    <row r="6" ht="32.65" customHeight="1" spans="1:3">
      <c r="A6" s="158"/>
      <c r="B6" s="159" t="s">
        <v>14</v>
      </c>
      <c r="C6" s="160" t="s">
        <v>15</v>
      </c>
    </row>
    <row r="7" ht="32.65" customHeight="1" spans="1:3">
      <c r="A7" s="158"/>
      <c r="B7" s="159" t="s">
        <v>16</v>
      </c>
      <c r="C7" s="160"/>
    </row>
    <row r="8" ht="32.65" customHeight="1" spans="1:3">
      <c r="A8" s="158"/>
      <c r="B8" s="159" t="s">
        <v>17</v>
      </c>
      <c r="C8" s="160" t="s">
        <v>18</v>
      </c>
    </row>
    <row r="9" ht="32.65" customHeight="1" spans="1:3">
      <c r="A9" s="158"/>
      <c r="B9" s="159" t="s">
        <v>19</v>
      </c>
      <c r="C9" s="160" t="s">
        <v>20</v>
      </c>
    </row>
    <row r="10" ht="32.65" customHeight="1" spans="1:3">
      <c r="A10" s="158"/>
      <c r="B10" s="159" t="s">
        <v>21</v>
      </c>
      <c r="C10" s="160" t="s">
        <v>22</v>
      </c>
    </row>
    <row r="11" ht="32.65" customHeight="1" spans="1:3">
      <c r="A11" s="158"/>
      <c r="B11" s="159" t="s">
        <v>23</v>
      </c>
      <c r="C11" s="160" t="s">
        <v>24</v>
      </c>
    </row>
    <row r="12" ht="32.65" customHeight="1" spans="1:3">
      <c r="A12" s="158"/>
      <c r="B12" s="159" t="s">
        <v>25</v>
      </c>
      <c r="C12" s="160"/>
    </row>
    <row r="13" ht="32.65" customHeight="1" spans="1:3">
      <c r="A13" s="56"/>
      <c r="B13" s="159" t="s">
        <v>26</v>
      </c>
      <c r="C13" s="160"/>
    </row>
    <row r="14" ht="32.65" customHeight="1" spans="1:3">
      <c r="A14" s="56"/>
      <c r="B14" s="159" t="s">
        <v>27</v>
      </c>
      <c r="C14" s="160" t="s">
        <v>3</v>
      </c>
    </row>
    <row r="15" ht="32.65" customHeight="1" spans="1:3">
      <c r="B15" s="159" t="s">
        <v>28</v>
      </c>
      <c r="C15" s="160"/>
    </row>
    <row r="16" ht="32.65" customHeight="1" spans="1:3">
      <c r="B16" s="159" t="s">
        <v>29</v>
      </c>
      <c r="C16" s="160"/>
    </row>
    <row r="17" ht="32.65" customHeight="1" spans="2:3">
      <c r="B17" s="159" t="s">
        <v>30</v>
      </c>
      <c r="C17" s="160"/>
    </row>
    <row r="18" ht="32.65" customHeight="1" spans="2:3">
      <c r="B18" s="159" t="s">
        <v>31</v>
      </c>
      <c r="C18" s="160"/>
    </row>
  </sheetData>
  <mergeCells count="1">
    <mergeCell ref="B2:C2"/>
  </mergeCells>
  <hyperlinks>
    <hyperlink ref="B16" location="'单位整体支出绩效目标表'!A1" display="（13）单位整体支出绩效目标表"/>
    <hyperlink ref="B17" location="'项目支出绩效目标申报表（重大公共卫生）'!A1" display="（14）项目支出绩效目标申报表（综合医改）"/>
    <hyperlink ref="B18" location="'项目支出绩效目标申报表（医疗服务能力提升）'!A1" display="（15）项目支出绩效目标申报表（医疗服务能力提升）"/>
  </hyperlinks>
  <pageMargins left="0.75" right="0.75" top="0.270000010728836" bottom="0.270000010728836"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4"/>
  <sheetViews>
    <sheetView workbookViewId="0">
      <selection activeCell="J12" sqref="J12"/>
    </sheetView>
  </sheetViews>
  <sheetFormatPr defaultColWidth="10" defaultRowHeight="13.5" outlineLevelCol="3"/>
  <cols>
    <col min="1" max="1" width="41.875" style="55" customWidth="1"/>
    <col min="2" max="2" width="16.7583333333333" style="55" customWidth="1"/>
    <col min="3" max="3" width="36.625" style="55" customWidth="1"/>
    <col min="4" max="4" width="14.5" style="55" customWidth="1"/>
    <col min="5" max="6" width="9.75833333333333" style="55" customWidth="1"/>
    <col min="7" max="7" width="10.375"/>
  </cols>
  <sheetData>
    <row r="1" ht="16.35" customHeight="1" spans="1:4">
      <c r="A1" s="56"/>
      <c r="B1" s="56"/>
      <c r="C1" s="56"/>
      <c r="D1" s="56"/>
    </row>
    <row r="2" ht="26.1" customHeight="1" spans="1:4">
      <c r="A2" s="57" t="s">
        <v>32</v>
      </c>
    </row>
    <row r="3" ht="26.1" customHeight="1" spans="1:4">
      <c r="A3" s="150"/>
      <c r="D3" s="151" t="s">
        <v>33</v>
      </c>
    </row>
    <row r="4" ht="26.1" customHeight="1" spans="1:4">
      <c r="A4" s="88" t="s">
        <v>34</v>
      </c>
      <c r="B4" s="86"/>
      <c r="C4" s="88" t="s">
        <v>35</v>
      </c>
      <c r="D4" s="86"/>
    </row>
    <row r="5" ht="26.1" customHeight="1" spans="1:4">
      <c r="A5" s="88" t="s">
        <v>36</v>
      </c>
      <c r="B5" s="88" t="s">
        <v>37</v>
      </c>
      <c r="C5" s="88" t="s">
        <v>36</v>
      </c>
      <c r="D5" s="88" t="s">
        <v>37</v>
      </c>
    </row>
    <row r="6" ht="26.1" customHeight="1" spans="1:4">
      <c r="A6" s="117" t="s">
        <v>38</v>
      </c>
      <c r="B6" s="152">
        <f>D39</f>
        <v>297.88</v>
      </c>
      <c r="C6" s="117" t="s">
        <v>39</v>
      </c>
      <c r="D6" s="129"/>
    </row>
    <row r="7" ht="26.1" customHeight="1" spans="1:4">
      <c r="A7" s="117" t="s">
        <v>40</v>
      </c>
      <c r="B7" s="129"/>
      <c r="C7" s="117" t="s">
        <v>41</v>
      </c>
      <c r="D7" s="129"/>
    </row>
    <row r="8" ht="26.1" customHeight="1" spans="1:4">
      <c r="A8" s="117" t="s">
        <v>42</v>
      </c>
      <c r="B8" s="129"/>
      <c r="C8" s="117" t="s">
        <v>43</v>
      </c>
      <c r="D8" s="129"/>
    </row>
    <row r="9" ht="26.1" customHeight="1" spans="1:4">
      <c r="A9" s="117" t="s">
        <v>44</v>
      </c>
      <c r="B9" s="129"/>
      <c r="C9" s="117" t="s">
        <v>45</v>
      </c>
      <c r="D9" s="129"/>
    </row>
    <row r="10" ht="26.1" customHeight="1" spans="1:4">
      <c r="A10" s="117" t="s">
        <v>46</v>
      </c>
      <c r="B10" s="129"/>
      <c r="C10" s="117" t="s">
        <v>47</v>
      </c>
      <c r="D10" s="129"/>
    </row>
    <row r="11" ht="26.1" customHeight="1" spans="1:4">
      <c r="A11" s="117" t="s">
        <v>48</v>
      </c>
      <c r="B11" s="129"/>
      <c r="C11" s="117" t="s">
        <v>49</v>
      </c>
      <c r="D11" s="129"/>
    </row>
    <row r="12" ht="26.1" customHeight="1" spans="1:4">
      <c r="A12" s="117" t="s">
        <v>50</v>
      </c>
      <c r="B12" s="129"/>
      <c r="C12" s="117" t="s">
        <v>51</v>
      </c>
      <c r="D12" s="129"/>
    </row>
    <row r="13" ht="26.1" customHeight="1" spans="1:4">
      <c r="A13" s="117" t="s">
        <v>52</v>
      </c>
      <c r="B13" s="129"/>
      <c r="C13" s="117" t="s">
        <v>53</v>
      </c>
      <c r="D13" s="129">
        <v>44.81</v>
      </c>
    </row>
    <row r="14" ht="26.1" customHeight="1" spans="1:4">
      <c r="A14" s="117" t="s">
        <v>54</v>
      </c>
      <c r="B14" s="129"/>
      <c r="C14" s="117" t="s">
        <v>55</v>
      </c>
      <c r="D14" s="129"/>
    </row>
    <row r="15" ht="26.1" customHeight="1" spans="1:4">
      <c r="A15" s="117"/>
      <c r="B15" s="129"/>
      <c r="C15" s="117" t="s">
        <v>56</v>
      </c>
      <c r="D15" s="129">
        <v>231.64</v>
      </c>
    </row>
    <row r="16" ht="26.1" customHeight="1" spans="1:4">
      <c r="A16" s="117"/>
      <c r="B16" s="129"/>
      <c r="C16" s="117" t="s">
        <v>57</v>
      </c>
      <c r="D16" s="129"/>
    </row>
    <row r="17" ht="26.1" customHeight="1" spans="1:4">
      <c r="A17" s="117"/>
      <c r="B17" s="129"/>
      <c r="C17" s="117" t="s">
        <v>58</v>
      </c>
      <c r="D17" s="129"/>
    </row>
    <row r="18" ht="26.1" customHeight="1" spans="1:4">
      <c r="A18" s="117"/>
      <c r="B18" s="129"/>
      <c r="C18" s="117" t="s">
        <v>59</v>
      </c>
      <c r="D18" s="129"/>
    </row>
    <row r="19" ht="26.1" customHeight="1" spans="1:4">
      <c r="A19" s="117"/>
      <c r="B19" s="129"/>
      <c r="C19" s="117" t="s">
        <v>60</v>
      </c>
      <c r="D19" s="129"/>
    </row>
    <row r="20" ht="26.1" customHeight="1" spans="1:4">
      <c r="A20" s="117"/>
      <c r="B20" s="129"/>
      <c r="C20" s="117" t="s">
        <v>61</v>
      </c>
      <c r="D20" s="129"/>
    </row>
    <row r="21" ht="26.1" customHeight="1" spans="1:4">
      <c r="A21" s="117"/>
      <c r="B21" s="129"/>
      <c r="C21" s="117" t="s">
        <v>62</v>
      </c>
      <c r="D21" s="129"/>
    </row>
    <row r="22" ht="26.1" customHeight="1" spans="1:4">
      <c r="A22" s="117"/>
      <c r="B22" s="129"/>
      <c r="C22" s="117" t="s">
        <v>63</v>
      </c>
      <c r="D22" s="129"/>
    </row>
    <row r="23" ht="26.1" customHeight="1" spans="1:4">
      <c r="A23" s="117"/>
      <c r="B23" s="129"/>
      <c r="C23" s="117" t="s">
        <v>64</v>
      </c>
      <c r="D23" s="129"/>
    </row>
    <row r="24" ht="26.1" customHeight="1" spans="1:4">
      <c r="A24" s="117"/>
      <c r="B24" s="129"/>
      <c r="C24" s="117" t="s">
        <v>65</v>
      </c>
      <c r="D24" s="129"/>
    </row>
    <row r="25" ht="26.1" customHeight="1" spans="1:4">
      <c r="A25" s="117"/>
      <c r="B25" s="129"/>
      <c r="C25" s="117" t="s">
        <v>66</v>
      </c>
      <c r="D25" s="129">
        <v>21.43</v>
      </c>
    </row>
    <row r="26" ht="26.1" customHeight="1" spans="1:4">
      <c r="A26" s="117"/>
      <c r="B26" s="129"/>
      <c r="C26" s="117" t="s">
        <v>67</v>
      </c>
      <c r="D26" s="129"/>
    </row>
    <row r="27" ht="26.1" customHeight="1" spans="1:4">
      <c r="A27" s="117"/>
      <c r="B27" s="129"/>
      <c r="C27" s="117" t="s">
        <v>68</v>
      </c>
      <c r="D27" s="129"/>
    </row>
    <row r="28" ht="26.1" customHeight="1" spans="1:4">
      <c r="A28" s="117"/>
      <c r="B28" s="129"/>
      <c r="C28" s="117" t="s">
        <v>69</v>
      </c>
      <c r="D28" s="129"/>
    </row>
    <row r="29" ht="26.1" customHeight="1" spans="1:4">
      <c r="A29" s="117"/>
      <c r="B29" s="129"/>
      <c r="C29" s="117" t="s">
        <v>70</v>
      </c>
      <c r="D29" s="129"/>
    </row>
    <row r="30" ht="26.1" customHeight="1" spans="1:4">
      <c r="A30" s="117"/>
      <c r="B30" s="129"/>
      <c r="C30" s="117" t="s">
        <v>71</v>
      </c>
      <c r="D30" s="129"/>
    </row>
    <row r="31" ht="26.1" customHeight="1" spans="1:4">
      <c r="A31" s="117"/>
      <c r="B31" s="129"/>
      <c r="C31" s="117" t="s">
        <v>72</v>
      </c>
      <c r="D31" s="129"/>
    </row>
    <row r="32" ht="26.1" customHeight="1" spans="1:4">
      <c r="A32" s="117"/>
      <c r="B32" s="129"/>
      <c r="C32" s="117" t="s">
        <v>73</v>
      </c>
      <c r="D32" s="129"/>
    </row>
    <row r="33" ht="26.1" customHeight="1" spans="1:4">
      <c r="A33" s="117"/>
      <c r="B33" s="129"/>
      <c r="C33" s="117" t="s">
        <v>74</v>
      </c>
      <c r="D33" s="129"/>
    </row>
    <row r="34" ht="26.1" customHeight="1" spans="1:4">
      <c r="A34" s="117"/>
      <c r="B34" s="129"/>
      <c r="C34" s="117" t="s">
        <v>75</v>
      </c>
      <c r="D34" s="129"/>
    </row>
    <row r="35" ht="26.1" customHeight="1" spans="1:4">
      <c r="A35" s="117"/>
      <c r="B35" s="129"/>
      <c r="C35" s="117" t="s">
        <v>76</v>
      </c>
      <c r="D35" s="129"/>
    </row>
    <row r="36" ht="26.1" customHeight="1" spans="1:4">
      <c r="A36" s="117"/>
      <c r="B36" s="121"/>
      <c r="C36" s="117"/>
      <c r="D36" s="121"/>
    </row>
    <row r="37" ht="26.1" customHeight="1" spans="1:4">
      <c r="A37" s="117"/>
      <c r="B37" s="121"/>
      <c r="C37" s="117"/>
      <c r="D37" s="121"/>
    </row>
    <row r="38" ht="26.1" customHeight="1" spans="1:4">
      <c r="A38" s="117"/>
      <c r="B38" s="121"/>
      <c r="C38" s="117"/>
      <c r="D38" s="121"/>
    </row>
    <row r="39" ht="26.1" customHeight="1" spans="1:4">
      <c r="A39" s="153" t="s">
        <v>77</v>
      </c>
      <c r="B39" s="154">
        <f>SUM(B6:B38)</f>
        <v>297.88</v>
      </c>
      <c r="C39" s="153" t="s">
        <v>78</v>
      </c>
      <c r="D39" s="154">
        <f>SUM(D6:D38)</f>
        <v>297.88</v>
      </c>
    </row>
    <row r="40" ht="26.1" customHeight="1" spans="1:4">
      <c r="A40" s="153" t="s">
        <v>79</v>
      </c>
      <c r="B40" s="154">
        <v>0</v>
      </c>
      <c r="C40" s="153" t="s">
        <v>80</v>
      </c>
      <c r="D40" s="154">
        <v>0</v>
      </c>
    </row>
    <row r="41" ht="26.1" customHeight="1" spans="1:4">
      <c r="A41" s="117"/>
      <c r="B41" s="121"/>
      <c r="C41" s="117"/>
      <c r="D41" s="121"/>
    </row>
    <row r="42" ht="26.1" customHeight="1" spans="1:4">
      <c r="A42" s="153" t="s">
        <v>81</v>
      </c>
      <c r="B42" s="154">
        <f>B39+B40</f>
        <v>297.88</v>
      </c>
      <c r="C42" s="153" t="s">
        <v>82</v>
      </c>
      <c r="D42" s="154">
        <f>D39+D40</f>
        <v>297.88</v>
      </c>
    </row>
    <row r="43" ht="16.35" customHeight="1"/>
    <row r="44" ht="16.35" customHeight="1" spans="1:4">
      <c r="A44" s="56" t="s">
        <v>83</v>
      </c>
    </row>
  </sheetData>
  <mergeCells count="5">
    <mergeCell ref="A2:D2"/>
    <mergeCell ref="A3:C3"/>
    <mergeCell ref="A4:B4"/>
    <mergeCell ref="C4:D4"/>
    <mergeCell ref="A44:D44"/>
  </mergeCells>
  <pageMargins left="0.75" right="0.75" top="0.270000010728836" bottom="0.270000010728836"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20"/>
  <sheetViews>
    <sheetView workbookViewId="0">
      <selection activeCell="H18" sqref="H18"/>
    </sheetView>
  </sheetViews>
  <sheetFormatPr defaultColWidth="10" defaultRowHeight="13.5" outlineLevelCol="3"/>
  <cols>
    <col min="1" max="1" width="53.5" style="55" customWidth="1"/>
    <col min="2" max="2" width="32" style="55" customWidth="1"/>
    <col min="3" max="4" width="9.75833333333333" style="55" customWidth="1"/>
  </cols>
  <sheetData>
    <row r="1" ht="16.35" customHeight="1" spans="1:2">
      <c r="A1" s="56"/>
      <c r="B1" s="56"/>
    </row>
    <row r="2" ht="26.1" customHeight="1" spans="1:2">
      <c r="A2" s="143" t="s">
        <v>84</v>
      </c>
    </row>
    <row r="3" ht="29.1" customHeight="1" spans="1:2">
      <c r="A3" s="144"/>
      <c r="B3" s="145"/>
    </row>
    <row r="4" ht="29.1" customHeight="1" spans="1:2">
      <c r="A4" s="66" t="s">
        <v>36</v>
      </c>
      <c r="B4" s="66" t="s">
        <v>37</v>
      </c>
    </row>
    <row r="5" ht="29.1" customHeight="1" spans="1:2">
      <c r="A5" s="67" t="s">
        <v>38</v>
      </c>
      <c r="B5" s="146">
        <v>297.88</v>
      </c>
    </row>
    <row r="6" ht="29.1" customHeight="1" spans="1:2">
      <c r="A6" s="67" t="s">
        <v>85</v>
      </c>
      <c r="B6" s="147">
        <v>297.88</v>
      </c>
    </row>
    <row r="7" ht="29.1" customHeight="1" spans="1:2">
      <c r="A7" s="67" t="s">
        <v>86</v>
      </c>
      <c r="B7" s="96"/>
    </row>
    <row r="8" ht="29.1" customHeight="1" spans="1:2">
      <c r="A8" s="67" t="s">
        <v>87</v>
      </c>
      <c r="B8" s="147">
        <v>297.88</v>
      </c>
    </row>
    <row r="9" ht="29.1" customHeight="1" spans="1:2">
      <c r="A9" s="67" t="s">
        <v>88</v>
      </c>
      <c r="B9" s="148">
        <v>0</v>
      </c>
    </row>
    <row r="10" ht="29.1" customHeight="1" spans="1:2">
      <c r="A10" s="67" t="s">
        <v>89</v>
      </c>
      <c r="B10" s="148">
        <v>0</v>
      </c>
    </row>
    <row r="11" ht="29.1" customHeight="1" spans="1:2">
      <c r="A11" s="67" t="s">
        <v>90</v>
      </c>
      <c r="B11" s="148">
        <v>0</v>
      </c>
    </row>
    <row r="12" ht="29.1" customHeight="1" spans="1:2">
      <c r="A12" s="67" t="s">
        <v>91</v>
      </c>
      <c r="B12" s="96"/>
    </row>
    <row r="13" ht="29.1" customHeight="1" spans="1:2">
      <c r="A13" s="67" t="s">
        <v>92</v>
      </c>
      <c r="B13" s="96"/>
    </row>
    <row r="14" ht="29.1" customHeight="1" spans="1:2">
      <c r="A14" s="67" t="s">
        <v>93</v>
      </c>
      <c r="B14" s="148">
        <v>0</v>
      </c>
    </row>
    <row r="15" ht="29.1" customHeight="1" spans="1:2">
      <c r="A15" s="67" t="s">
        <v>94</v>
      </c>
      <c r="B15" s="96"/>
    </row>
    <row r="16" ht="29.1" customHeight="1" spans="1:2">
      <c r="A16" s="67" t="s">
        <v>95</v>
      </c>
      <c r="B16" s="96">
        <v>0</v>
      </c>
    </row>
    <row r="17" ht="29.1" customHeight="1" spans="1:2">
      <c r="A17" s="67" t="s">
        <v>96</v>
      </c>
      <c r="B17" s="96">
        <v>0</v>
      </c>
    </row>
    <row r="18" ht="29.1" customHeight="1" spans="1:2">
      <c r="A18" s="67" t="s">
        <v>97</v>
      </c>
      <c r="B18" s="149">
        <f>B8+B14</f>
        <v>297.88</v>
      </c>
    </row>
    <row r="20" spans="1:2">
      <c r="A20" s="56" t="s">
        <v>83</v>
      </c>
    </row>
  </sheetData>
  <mergeCells count="2">
    <mergeCell ref="A2:B2"/>
    <mergeCell ref="A20:D20"/>
  </mergeCells>
  <pageMargins left="0.75" right="0.75" top="0.268999993801117" bottom="0.268999993801117"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40"/>
  <sheetViews>
    <sheetView topLeftCell="A6" workbookViewId="0">
      <selection activeCell="H26" sqref="H26"/>
    </sheetView>
  </sheetViews>
  <sheetFormatPr defaultColWidth="10" defaultRowHeight="13.5" outlineLevelCol="4"/>
  <cols>
    <col min="1" max="1" width="41.2583333333333" style="55" customWidth="1"/>
    <col min="2" max="2" width="15.125" style="55" customWidth="1"/>
    <col min="3" max="3" width="13.7583333333333" style="55" customWidth="1"/>
    <col min="4" max="4" width="13.2583333333333" style="55" customWidth="1"/>
    <col min="5" max="5" width="12.625" style="55" customWidth="1"/>
  </cols>
  <sheetData>
    <row r="1" ht="16.35" customHeight="1" spans="1:5">
      <c r="A1" s="56"/>
      <c r="B1" s="56"/>
      <c r="C1" s="56"/>
      <c r="D1" s="56"/>
      <c r="E1" s="56"/>
    </row>
    <row r="2" ht="26.1" customHeight="1" spans="1:5">
      <c r="A2" s="133" t="s">
        <v>98</v>
      </c>
    </row>
    <row r="3" ht="26.1" customHeight="1" spans="1:5">
      <c r="A3" s="134"/>
      <c r="B3" s="134"/>
      <c r="C3" s="135"/>
      <c r="D3" s="136"/>
      <c r="E3" s="137" t="s">
        <v>33</v>
      </c>
    </row>
    <row r="4" ht="26.1" customHeight="1" spans="1:5">
      <c r="A4" s="66" t="s">
        <v>99</v>
      </c>
      <c r="B4" s="66" t="s">
        <v>100</v>
      </c>
      <c r="C4" s="66" t="s">
        <v>101</v>
      </c>
      <c r="D4" s="66" t="s">
        <v>102</v>
      </c>
      <c r="E4" s="138" t="s">
        <v>103</v>
      </c>
    </row>
    <row r="5" ht="26.1" customHeight="1" spans="1:5">
      <c r="A5" s="66" t="s">
        <v>104</v>
      </c>
      <c r="B5" s="66">
        <v>1</v>
      </c>
      <c r="C5" s="66">
        <v>2</v>
      </c>
      <c r="D5" s="66">
        <v>3</v>
      </c>
      <c r="E5" s="66">
        <v>4</v>
      </c>
    </row>
    <row r="6" ht="26.1" customHeight="1" spans="1:5">
      <c r="A6" s="91" t="s">
        <v>105</v>
      </c>
      <c r="B6" s="139">
        <f>B14+B24+B36</f>
        <v>297.88</v>
      </c>
      <c r="C6" s="140">
        <f>C14+C24+C36</f>
        <v>286.97</v>
      </c>
      <c r="D6" s="141">
        <v>0</v>
      </c>
      <c r="E6" s="139">
        <v>10.91</v>
      </c>
    </row>
    <row r="7" ht="26.1" customHeight="1" spans="1:5">
      <c r="A7" s="91" t="s">
        <v>106</v>
      </c>
      <c r="B7" s="139">
        <f t="shared" ref="B7:B30" si="0">C7+D7+E7</f>
        <v>0</v>
      </c>
      <c r="C7" s="139"/>
      <c r="D7" s="139"/>
      <c r="E7" s="139"/>
    </row>
    <row r="8" ht="26.1" customHeight="1" spans="1:5">
      <c r="A8" s="91" t="s">
        <v>107</v>
      </c>
      <c r="B8" s="139">
        <f t="shared" si="0"/>
        <v>0</v>
      </c>
      <c r="C8" s="139"/>
      <c r="D8" s="139"/>
      <c r="E8" s="139"/>
    </row>
    <row r="9" ht="19.5" customHeight="1" spans="1:5">
      <c r="A9" s="95" t="s">
        <v>108</v>
      </c>
      <c r="B9" s="139">
        <f t="shared" si="0"/>
        <v>0</v>
      </c>
      <c r="C9" s="139"/>
      <c r="D9" s="139"/>
      <c r="E9" s="139"/>
    </row>
    <row r="10" ht="19.5" customHeight="1" spans="1:5">
      <c r="A10" s="95" t="s">
        <v>109</v>
      </c>
      <c r="B10" s="139">
        <f t="shared" si="0"/>
        <v>0</v>
      </c>
      <c r="C10" s="139"/>
      <c r="D10" s="139"/>
      <c r="E10" s="139"/>
    </row>
    <row r="11" spans="1:5">
      <c r="A11" s="95" t="s">
        <v>110</v>
      </c>
      <c r="B11" s="139">
        <f t="shared" si="0"/>
        <v>0</v>
      </c>
      <c r="C11" s="139"/>
      <c r="D11" s="139"/>
      <c r="E11" s="139"/>
    </row>
    <row r="12" spans="1:5">
      <c r="A12" s="95" t="s">
        <v>111</v>
      </c>
      <c r="B12" s="139">
        <f t="shared" si="0"/>
        <v>0</v>
      </c>
      <c r="C12" s="139"/>
      <c r="D12" s="139"/>
      <c r="E12" s="139"/>
    </row>
    <row r="13" spans="1:5">
      <c r="A13" s="95" t="s">
        <v>112</v>
      </c>
      <c r="B13" s="139">
        <f t="shared" si="0"/>
        <v>0</v>
      </c>
      <c r="C13" s="139"/>
      <c r="D13" s="139"/>
      <c r="E13" s="139"/>
    </row>
    <row r="14" spans="1:5">
      <c r="A14" s="91" t="s">
        <v>113</v>
      </c>
      <c r="B14" s="139">
        <f t="shared" si="0"/>
        <v>44.81</v>
      </c>
      <c r="C14" s="142">
        <f>C15+C17</f>
        <v>44.81</v>
      </c>
      <c r="D14" s="139"/>
      <c r="E14" s="139"/>
    </row>
    <row r="15" spans="1:5">
      <c r="A15" s="107" t="s">
        <v>114</v>
      </c>
      <c r="B15" s="139">
        <f t="shared" si="0"/>
        <v>1.96</v>
      </c>
      <c r="C15" s="139">
        <v>1.96</v>
      </c>
      <c r="D15" s="139"/>
      <c r="E15" s="139"/>
    </row>
    <row r="16" spans="1:5">
      <c r="A16" s="109" t="s">
        <v>115</v>
      </c>
      <c r="B16" s="139">
        <f t="shared" si="0"/>
        <v>1.96</v>
      </c>
      <c r="C16" s="139">
        <v>1.96</v>
      </c>
      <c r="D16" s="139"/>
      <c r="E16" s="139"/>
    </row>
    <row r="17" spans="1:5">
      <c r="A17" s="91" t="s">
        <v>116</v>
      </c>
      <c r="B17" s="139">
        <f t="shared" si="0"/>
        <v>42.85</v>
      </c>
      <c r="C17" s="139">
        <f>C18+C19</f>
        <v>42.85</v>
      </c>
      <c r="D17" s="139"/>
      <c r="E17" s="139"/>
    </row>
    <row r="18" spans="1:5">
      <c r="A18" s="95" t="s">
        <v>117</v>
      </c>
      <c r="B18" s="139">
        <f t="shared" si="0"/>
        <v>28.57</v>
      </c>
      <c r="C18" s="139">
        <v>28.57</v>
      </c>
      <c r="D18" s="139"/>
      <c r="E18" s="139"/>
    </row>
    <row r="19" spans="1:5">
      <c r="A19" s="95" t="s">
        <v>118</v>
      </c>
      <c r="B19" s="139">
        <f t="shared" si="0"/>
        <v>14.28</v>
      </c>
      <c r="C19" s="139">
        <v>14.28</v>
      </c>
      <c r="D19" s="139"/>
      <c r="E19" s="139"/>
    </row>
    <row r="20" spans="1:5">
      <c r="A20" s="91" t="s">
        <v>119</v>
      </c>
      <c r="B20" s="139">
        <f t="shared" si="0"/>
        <v>0</v>
      </c>
      <c r="C20" s="139"/>
      <c r="D20" s="139"/>
      <c r="E20" s="139"/>
    </row>
    <row r="21" spans="1:5">
      <c r="A21" s="95" t="s">
        <v>120</v>
      </c>
      <c r="B21" s="139">
        <f t="shared" si="0"/>
        <v>0</v>
      </c>
      <c r="C21" s="139"/>
      <c r="D21" s="139"/>
      <c r="E21" s="139"/>
    </row>
    <row r="22" spans="1:5">
      <c r="A22" s="91" t="s">
        <v>121</v>
      </c>
      <c r="B22" s="139">
        <f t="shared" si="0"/>
        <v>0</v>
      </c>
      <c r="C22" s="139"/>
      <c r="D22" s="139"/>
      <c r="E22" s="139"/>
    </row>
    <row r="23" spans="1:5">
      <c r="A23" s="95" t="s">
        <v>122</v>
      </c>
      <c r="B23" s="139">
        <f t="shared" si="0"/>
        <v>0</v>
      </c>
      <c r="C23" s="139"/>
      <c r="D23" s="139"/>
      <c r="E23" s="139"/>
    </row>
    <row r="24" spans="1:5">
      <c r="A24" s="91" t="s">
        <v>123</v>
      </c>
      <c r="B24" s="139">
        <f t="shared" si="0"/>
        <v>231.64</v>
      </c>
      <c r="C24" s="139">
        <f>C25+C28</f>
        <v>220.73</v>
      </c>
      <c r="D24" s="139"/>
      <c r="E24" s="139">
        <f>E28</f>
        <v>10.91</v>
      </c>
    </row>
    <row r="25" spans="1:5">
      <c r="A25" s="91" t="s">
        <v>124</v>
      </c>
      <c r="B25" s="139">
        <f t="shared" si="0"/>
        <v>14.31</v>
      </c>
      <c r="C25" s="139">
        <v>14.31</v>
      </c>
      <c r="D25" s="139"/>
      <c r="E25" s="139"/>
    </row>
    <row r="26" spans="1:5">
      <c r="A26" s="95" t="s">
        <v>125</v>
      </c>
      <c r="B26" s="139">
        <f t="shared" si="0"/>
        <v>14.31</v>
      </c>
      <c r="C26" s="139">
        <v>14.31</v>
      </c>
      <c r="D26" s="139"/>
      <c r="E26" s="139"/>
    </row>
    <row r="27" spans="1:5">
      <c r="A27" s="95" t="s">
        <v>126</v>
      </c>
      <c r="B27" s="139">
        <f t="shared" si="0"/>
        <v>0</v>
      </c>
      <c r="C27" s="139"/>
      <c r="D27" s="139"/>
      <c r="E27" s="139"/>
    </row>
    <row r="28" spans="1:5">
      <c r="A28" s="90" t="s">
        <v>127</v>
      </c>
      <c r="B28" s="139">
        <f t="shared" si="0"/>
        <v>217.33</v>
      </c>
      <c r="C28" s="139">
        <f>C29</f>
        <v>206.42</v>
      </c>
      <c r="D28" s="139"/>
      <c r="E28" s="139">
        <v>10.91</v>
      </c>
    </row>
    <row r="29" spans="1:5">
      <c r="A29" s="94" t="s">
        <v>128</v>
      </c>
      <c r="B29" s="139">
        <f t="shared" si="0"/>
        <v>206.42</v>
      </c>
      <c r="C29" s="139">
        <v>206.42</v>
      </c>
      <c r="D29" s="139"/>
      <c r="E29" s="139"/>
    </row>
    <row r="30" spans="1:5">
      <c r="A30" s="94" t="s">
        <v>129</v>
      </c>
      <c r="B30" s="139">
        <f t="shared" si="0"/>
        <v>0</v>
      </c>
      <c r="C30" s="139"/>
      <c r="D30" s="139"/>
      <c r="E30" s="139"/>
    </row>
    <row r="31" spans="1:5">
      <c r="A31" s="94" t="s">
        <v>130</v>
      </c>
      <c r="B31" s="139">
        <f t="shared" ref="B31:B38" si="1">C31+D31+E31</f>
        <v>10.91</v>
      </c>
      <c r="C31" s="139"/>
      <c r="D31" s="141"/>
      <c r="E31" s="139">
        <v>10.91</v>
      </c>
    </row>
    <row r="32" spans="1:5">
      <c r="A32" s="91" t="s">
        <v>131</v>
      </c>
      <c r="B32" s="139">
        <f t="shared" si="1"/>
        <v>0</v>
      </c>
      <c r="C32" s="139"/>
      <c r="D32" s="139"/>
      <c r="E32" s="139"/>
    </row>
    <row r="33" spans="1:5">
      <c r="A33" s="91" t="s">
        <v>132</v>
      </c>
      <c r="B33" s="139">
        <f t="shared" si="1"/>
        <v>0</v>
      </c>
      <c r="C33" s="139"/>
      <c r="D33" s="139"/>
      <c r="E33" s="139"/>
    </row>
    <row r="34" spans="1:5">
      <c r="A34" s="91" t="s">
        <v>133</v>
      </c>
      <c r="B34" s="139">
        <f t="shared" si="1"/>
        <v>0</v>
      </c>
      <c r="C34" s="139"/>
      <c r="D34" s="139"/>
      <c r="E34" s="139"/>
    </row>
    <row r="35" spans="1:5">
      <c r="A35" s="95" t="s">
        <v>134</v>
      </c>
      <c r="B35" s="139">
        <f t="shared" si="1"/>
        <v>0</v>
      </c>
      <c r="C35" s="139"/>
      <c r="D35" s="139"/>
      <c r="E35" s="139"/>
    </row>
    <row r="36" spans="1:5">
      <c r="A36" s="91" t="s">
        <v>135</v>
      </c>
      <c r="B36" s="139">
        <f t="shared" si="1"/>
        <v>21.43</v>
      </c>
      <c r="C36" s="139">
        <f>C37</f>
        <v>21.43</v>
      </c>
      <c r="D36" s="139"/>
      <c r="E36" s="139"/>
    </row>
    <row r="37" spans="1:5">
      <c r="A37" s="91" t="s">
        <v>136</v>
      </c>
      <c r="B37" s="139">
        <f t="shared" si="1"/>
        <v>21.43</v>
      </c>
      <c r="C37" s="139">
        <f>C38</f>
        <v>21.43</v>
      </c>
      <c r="D37" s="139"/>
      <c r="E37" s="139"/>
    </row>
    <row r="38" spans="1:5">
      <c r="A38" s="95" t="s">
        <v>137</v>
      </c>
      <c r="B38" s="139">
        <f t="shared" si="1"/>
        <v>21.43</v>
      </c>
      <c r="C38" s="139">
        <v>21.43</v>
      </c>
      <c r="D38" s="139"/>
      <c r="E38" s="139"/>
    </row>
    <row r="40" spans="1:5">
      <c r="A40" s="56" t="s">
        <v>83</v>
      </c>
    </row>
  </sheetData>
  <mergeCells count="2">
    <mergeCell ref="A2:E2"/>
    <mergeCell ref="A40:D40"/>
  </mergeCells>
  <pageMargins left="0.75" right="0.75" top="0.270000010728836" bottom="0.270000010728836"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9"/>
  <sheetViews>
    <sheetView workbookViewId="0">
      <selection activeCell="G31" sqref="G31"/>
    </sheetView>
  </sheetViews>
  <sheetFormatPr defaultColWidth="10" defaultRowHeight="13.5" outlineLevelCol="6"/>
  <cols>
    <col min="1" max="1" width="24.625" style="55" customWidth="1"/>
    <col min="2" max="2" width="16.7583333333333" style="55" customWidth="1"/>
    <col min="3" max="3" width="36.625" style="55" customWidth="1"/>
    <col min="4" max="4" width="14.5" style="55" customWidth="1"/>
    <col min="5" max="5" width="18.7583333333333" style="55" customWidth="1"/>
    <col min="6" max="10" width="9.75833333333333" style="55" customWidth="1"/>
  </cols>
  <sheetData>
    <row r="1" ht="16.35" customHeight="1" spans="1:7">
      <c r="A1" s="56"/>
      <c r="B1" s="56"/>
      <c r="C1" s="56"/>
      <c r="D1" s="56"/>
      <c r="E1" s="56"/>
      <c r="F1" s="56"/>
      <c r="G1" s="56"/>
    </row>
    <row r="2" ht="26.1" customHeight="1" spans="1:7">
      <c r="A2" s="57" t="s">
        <v>138</v>
      </c>
      <c r="E2" s="56"/>
      <c r="F2" s="56"/>
      <c r="G2" s="56"/>
    </row>
    <row r="3" ht="26.1" customHeight="1" spans="1:7">
      <c r="A3" s="116"/>
      <c r="B3" s="116"/>
      <c r="C3" s="58" t="s">
        <v>33</v>
      </c>
      <c r="E3" s="116"/>
      <c r="F3" s="116"/>
      <c r="G3" s="116"/>
    </row>
    <row r="4" ht="26.1" customHeight="1" spans="1:7">
      <c r="A4" s="70" t="s">
        <v>34</v>
      </c>
      <c r="B4" s="76"/>
      <c r="C4" s="88" t="s">
        <v>35</v>
      </c>
      <c r="D4" s="101"/>
      <c r="E4" s="116"/>
      <c r="F4" s="116"/>
      <c r="G4" s="116"/>
    </row>
    <row r="5" ht="26.1" customHeight="1" spans="1:7">
      <c r="A5" s="70" t="s">
        <v>36</v>
      </c>
      <c r="B5" s="123" t="s">
        <v>37</v>
      </c>
      <c r="C5" s="88" t="s">
        <v>36</v>
      </c>
      <c r="D5" s="88" t="s">
        <v>105</v>
      </c>
      <c r="E5" s="116"/>
      <c r="F5" s="116"/>
      <c r="G5" s="116"/>
    </row>
    <row r="6" ht="26.1" customHeight="1" spans="1:7">
      <c r="A6" s="63" t="s">
        <v>139</v>
      </c>
      <c r="B6" s="124">
        <f>B7</f>
        <v>297.88</v>
      </c>
      <c r="C6" s="117" t="s">
        <v>140</v>
      </c>
      <c r="D6" s="125">
        <f>D14+D16+D26</f>
        <v>297.88</v>
      </c>
      <c r="E6" s="116"/>
      <c r="F6" s="116"/>
      <c r="G6" s="116"/>
    </row>
    <row r="7" ht="26.1" customHeight="1" spans="1:7">
      <c r="A7" s="63" t="s">
        <v>141</v>
      </c>
      <c r="B7" s="124">
        <f>D6</f>
        <v>297.88</v>
      </c>
      <c r="C7" s="117" t="s">
        <v>142</v>
      </c>
      <c r="D7" s="126"/>
      <c r="E7" s="116"/>
      <c r="F7" s="116"/>
      <c r="G7" s="116"/>
    </row>
    <row r="8" ht="26.1" customHeight="1" spans="1:7">
      <c r="A8" s="63" t="s">
        <v>143</v>
      </c>
      <c r="B8" s="127"/>
      <c r="C8" s="117" t="s">
        <v>144</v>
      </c>
      <c r="D8" s="126"/>
      <c r="E8" s="116"/>
      <c r="F8" s="116"/>
      <c r="G8" s="116"/>
    </row>
    <row r="9" ht="26.1" customHeight="1" spans="1:7">
      <c r="A9" s="63" t="s">
        <v>145</v>
      </c>
      <c r="B9" s="127"/>
      <c r="C9" s="117" t="s">
        <v>146</v>
      </c>
      <c r="D9" s="126"/>
      <c r="E9" s="116"/>
      <c r="F9" s="116"/>
      <c r="G9" s="116"/>
    </row>
    <row r="10" ht="26.1" customHeight="1" spans="1:7">
      <c r="A10" s="63"/>
      <c r="B10" s="127"/>
      <c r="C10" s="117" t="s">
        <v>147</v>
      </c>
      <c r="D10" s="126"/>
      <c r="E10" s="116"/>
      <c r="F10" s="116"/>
      <c r="G10" s="116"/>
    </row>
    <row r="11" ht="26.1" customHeight="1" spans="1:7">
      <c r="A11" s="63"/>
      <c r="B11" s="127"/>
      <c r="C11" s="117" t="s">
        <v>148</v>
      </c>
      <c r="D11" s="126"/>
      <c r="E11" s="116"/>
      <c r="F11" s="116"/>
      <c r="G11" s="116"/>
    </row>
    <row r="12" ht="26.1" customHeight="1" spans="1:7">
      <c r="A12" s="63"/>
      <c r="B12" s="127"/>
      <c r="C12" s="117" t="s">
        <v>149</v>
      </c>
      <c r="D12" s="126"/>
      <c r="E12" s="116"/>
      <c r="F12" s="116"/>
      <c r="G12" s="116"/>
    </row>
    <row r="13" ht="26.1" customHeight="1" spans="1:7">
      <c r="A13" s="63"/>
      <c r="B13" s="127"/>
      <c r="C13" s="117" t="s">
        <v>150</v>
      </c>
      <c r="D13" s="126"/>
      <c r="E13" s="116"/>
      <c r="F13" s="116"/>
      <c r="G13" s="116"/>
    </row>
    <row r="14" ht="26.1" customHeight="1" spans="1:7">
      <c r="A14" s="63"/>
      <c r="B14" s="127"/>
      <c r="C14" s="117" t="s">
        <v>151</v>
      </c>
      <c r="D14" s="128">
        <v>44.81</v>
      </c>
      <c r="E14" s="116"/>
      <c r="F14" s="116"/>
      <c r="G14" s="116"/>
    </row>
    <row r="15" ht="26.1" customHeight="1" spans="1:7">
      <c r="A15" s="63"/>
      <c r="B15" s="127"/>
      <c r="C15" s="117" t="s">
        <v>152</v>
      </c>
      <c r="D15" s="128"/>
      <c r="E15" s="116"/>
      <c r="F15" s="116"/>
      <c r="G15" s="116"/>
    </row>
    <row r="16" ht="26.1" customHeight="1" spans="1:7">
      <c r="A16" s="63"/>
      <c r="B16" s="127"/>
      <c r="C16" s="117" t="s">
        <v>153</v>
      </c>
      <c r="D16" s="128">
        <v>231.64</v>
      </c>
      <c r="E16" s="116"/>
      <c r="F16" s="116"/>
      <c r="G16" s="116"/>
    </row>
    <row r="17" ht="26.1" customHeight="1" spans="1:7">
      <c r="A17" s="63"/>
      <c r="B17" s="127"/>
      <c r="C17" s="117" t="s">
        <v>154</v>
      </c>
      <c r="D17" s="128"/>
      <c r="E17" s="116"/>
      <c r="F17" s="116"/>
      <c r="G17" s="116"/>
    </row>
    <row r="18" ht="26.1" customHeight="1" spans="1:7">
      <c r="A18" s="63"/>
      <c r="B18" s="127"/>
      <c r="C18" s="117" t="s">
        <v>155</v>
      </c>
      <c r="D18" s="128"/>
      <c r="E18" s="116"/>
      <c r="F18" s="116"/>
      <c r="G18" s="116"/>
    </row>
    <row r="19" ht="26.1" customHeight="1" spans="1:7">
      <c r="A19" s="63"/>
      <c r="B19" s="127"/>
      <c r="C19" s="117" t="s">
        <v>156</v>
      </c>
      <c r="D19" s="128"/>
      <c r="E19" s="116"/>
      <c r="F19" s="116"/>
      <c r="G19" s="116"/>
    </row>
    <row r="20" ht="26.1" customHeight="1" spans="1:7">
      <c r="A20" s="63"/>
      <c r="B20" s="127"/>
      <c r="C20" s="117" t="s">
        <v>157</v>
      </c>
      <c r="D20" s="128"/>
      <c r="E20" s="116"/>
      <c r="F20" s="116"/>
      <c r="G20" s="116"/>
    </row>
    <row r="21" ht="26.1" customHeight="1" spans="1:7">
      <c r="A21" s="63"/>
      <c r="B21" s="127"/>
      <c r="C21" s="117" t="s">
        <v>158</v>
      </c>
      <c r="D21" s="128"/>
      <c r="E21" s="116"/>
      <c r="F21" s="116"/>
      <c r="G21" s="116"/>
    </row>
    <row r="22" ht="26.1" customHeight="1" spans="1:7">
      <c r="A22" s="63"/>
      <c r="B22" s="127"/>
      <c r="C22" s="117" t="s">
        <v>159</v>
      </c>
      <c r="D22" s="128"/>
      <c r="E22" s="116"/>
      <c r="F22" s="116"/>
      <c r="G22" s="116"/>
    </row>
    <row r="23" ht="26.1" customHeight="1" spans="1:7">
      <c r="A23" s="63"/>
      <c r="B23" s="127"/>
      <c r="C23" s="117" t="s">
        <v>160</v>
      </c>
      <c r="D23" s="128"/>
      <c r="E23" s="116"/>
      <c r="F23" s="116"/>
      <c r="G23" s="116"/>
    </row>
    <row r="24" ht="26.1" customHeight="1" spans="1:7">
      <c r="A24" s="63"/>
      <c r="B24" s="127"/>
      <c r="C24" s="117" t="s">
        <v>161</v>
      </c>
      <c r="D24" s="128"/>
      <c r="E24" s="116"/>
      <c r="F24" s="116"/>
      <c r="G24" s="116"/>
    </row>
    <row r="25" ht="26.1" customHeight="1" spans="1:7">
      <c r="A25" s="63"/>
      <c r="B25" s="127"/>
      <c r="C25" s="117" t="s">
        <v>162</v>
      </c>
      <c r="D25" s="128"/>
      <c r="E25" s="116"/>
      <c r="F25" s="116"/>
      <c r="G25" s="116"/>
    </row>
    <row r="26" ht="26.1" customHeight="1" spans="1:7">
      <c r="A26" s="63"/>
      <c r="B26" s="127"/>
      <c r="C26" s="117" t="s">
        <v>163</v>
      </c>
      <c r="D26" s="128">
        <v>21.43</v>
      </c>
      <c r="E26" s="116"/>
      <c r="F26" s="116"/>
      <c r="G26" s="116"/>
    </row>
    <row r="27" ht="26.1" customHeight="1" spans="1:7">
      <c r="A27" s="63"/>
      <c r="B27" s="127"/>
      <c r="C27" s="117" t="s">
        <v>164</v>
      </c>
      <c r="D27" s="126"/>
      <c r="E27" s="116"/>
      <c r="F27" s="116"/>
      <c r="G27" s="116"/>
    </row>
    <row r="28" ht="26.1" customHeight="1" spans="1:7">
      <c r="A28" s="63"/>
      <c r="B28" s="127"/>
      <c r="C28" s="117" t="s">
        <v>165</v>
      </c>
      <c r="D28" s="129"/>
      <c r="E28" s="116"/>
      <c r="F28" s="116"/>
      <c r="G28" s="116"/>
    </row>
    <row r="29" ht="26.1" customHeight="1" spans="1:7">
      <c r="A29" s="63"/>
      <c r="B29" s="127"/>
      <c r="C29" s="117" t="s">
        <v>166</v>
      </c>
      <c r="D29" s="129"/>
      <c r="E29" s="116"/>
      <c r="F29" s="116"/>
      <c r="G29" s="116"/>
    </row>
    <row r="30" ht="26.1" customHeight="1" spans="1:7">
      <c r="A30" s="63"/>
      <c r="B30" s="127"/>
      <c r="C30" s="117" t="s">
        <v>167</v>
      </c>
      <c r="D30" s="129"/>
      <c r="E30" s="116"/>
      <c r="F30" s="116"/>
      <c r="G30" s="116"/>
    </row>
    <row r="31" ht="26.1" customHeight="1" spans="1:7">
      <c r="A31" s="63"/>
      <c r="B31" s="127"/>
      <c r="C31" s="117" t="s">
        <v>168</v>
      </c>
      <c r="D31" s="129"/>
      <c r="E31" s="116"/>
      <c r="F31" s="116"/>
      <c r="G31" s="116"/>
    </row>
    <row r="32" ht="26.1" customHeight="1" spans="1:7">
      <c r="A32" s="63"/>
      <c r="B32" s="127"/>
      <c r="C32" s="117" t="s">
        <v>169</v>
      </c>
      <c r="D32" s="129"/>
      <c r="E32" s="116"/>
      <c r="F32" s="116"/>
      <c r="G32" s="116"/>
    </row>
    <row r="33" ht="26.1" customHeight="1" spans="1:7">
      <c r="A33" s="63"/>
      <c r="B33" s="127"/>
      <c r="C33" s="117" t="s">
        <v>170</v>
      </c>
      <c r="D33" s="129"/>
      <c r="E33" s="116"/>
      <c r="F33" s="116"/>
      <c r="G33" s="116"/>
    </row>
    <row r="34" ht="26.1" customHeight="1" spans="1:7">
      <c r="A34" s="63"/>
      <c r="B34" s="127"/>
      <c r="C34" s="117" t="s">
        <v>171</v>
      </c>
      <c r="D34" s="129"/>
      <c r="E34" s="116"/>
      <c r="F34" s="116"/>
      <c r="G34" s="116"/>
    </row>
    <row r="35" ht="26.1" customHeight="1" spans="1:7">
      <c r="A35" s="63"/>
      <c r="B35" s="127"/>
      <c r="C35" s="117"/>
      <c r="D35" s="129"/>
      <c r="E35" s="116"/>
      <c r="F35" s="116"/>
      <c r="G35" s="116"/>
    </row>
    <row r="36" ht="26.1" customHeight="1" spans="1:7">
      <c r="A36" s="63"/>
      <c r="B36" s="127"/>
      <c r="C36" s="117"/>
      <c r="D36" s="129"/>
      <c r="E36" s="116"/>
      <c r="F36" s="116"/>
      <c r="G36" s="116"/>
    </row>
    <row r="37" ht="26.1" customHeight="1" spans="1:7">
      <c r="A37" s="70" t="s">
        <v>172</v>
      </c>
      <c r="B37" s="130">
        <f>B6</f>
        <v>297.88</v>
      </c>
      <c r="C37" s="88" t="s">
        <v>173</v>
      </c>
      <c r="D37" s="131">
        <f>D14+D16+D26</f>
        <v>297.88</v>
      </c>
      <c r="E37" s="132"/>
      <c r="F37" s="116"/>
      <c r="G37" s="116"/>
    </row>
    <row r="38" ht="16.35" customHeight="1"/>
    <row r="39" ht="16.35" customHeight="1" spans="1:7">
      <c r="A39" s="56" t="s">
        <v>83</v>
      </c>
    </row>
  </sheetData>
  <mergeCells count="5">
    <mergeCell ref="A2:D2"/>
    <mergeCell ref="C3:D3"/>
    <mergeCell ref="A4:B4"/>
    <mergeCell ref="C4:D4"/>
    <mergeCell ref="A39:D39"/>
  </mergeCells>
  <pageMargins left="0.75" right="0.75" top="0.270000010728836" bottom="0.270000010728836"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0"/>
  <sheetViews>
    <sheetView workbookViewId="0">
      <selection activeCell="E15" sqref="E15"/>
    </sheetView>
  </sheetViews>
  <sheetFormatPr defaultColWidth="10" defaultRowHeight="13.5"/>
  <cols>
    <col min="1" max="1" width="34.875" style="55" customWidth="1"/>
    <col min="2" max="2" width="18" style="55" customWidth="1"/>
    <col min="3" max="3" width="14.875" style="55" customWidth="1"/>
    <col min="4" max="4" width="12.375" style="55" customWidth="1"/>
    <col min="5" max="5" width="15.2583333333333" style="55" customWidth="1"/>
    <col min="6" max="6" width="15.125" style="55" customWidth="1"/>
    <col min="7" max="7" width="18" style="55" customWidth="1"/>
    <col min="8" max="9" width="15.5" style="55" customWidth="1"/>
    <col min="10" max="11" width="15.7583333333333" style="55" customWidth="1"/>
  </cols>
  <sheetData>
    <row r="1" ht="16.35" customHeight="1" spans="1:11">
      <c r="A1" s="56"/>
      <c r="B1" s="56"/>
      <c r="C1" s="56"/>
      <c r="D1" s="56"/>
      <c r="E1" s="56"/>
      <c r="F1" s="56"/>
      <c r="G1" s="56"/>
      <c r="H1" s="56"/>
      <c r="I1" s="56"/>
      <c r="J1" s="56"/>
      <c r="K1" s="56"/>
    </row>
    <row r="2" ht="26.1" customHeight="1" spans="1:11">
      <c r="A2" s="57" t="s">
        <v>174</v>
      </c>
    </row>
    <row r="3" ht="26.1" customHeight="1" spans="1:11">
      <c r="A3" s="116"/>
      <c r="B3" s="116"/>
      <c r="C3" s="116"/>
      <c r="D3" s="116"/>
      <c r="E3" s="116"/>
      <c r="F3" s="116"/>
      <c r="G3" s="116"/>
      <c r="H3" s="116"/>
      <c r="I3" s="116"/>
      <c r="J3" s="58" t="s">
        <v>33</v>
      </c>
    </row>
    <row r="4" ht="26.1" customHeight="1" spans="1:11">
      <c r="A4" s="89" t="s">
        <v>175</v>
      </c>
      <c r="B4" s="89" t="s">
        <v>105</v>
      </c>
      <c r="C4" s="89" t="s">
        <v>176</v>
      </c>
      <c r="D4" s="86"/>
      <c r="E4" s="86"/>
      <c r="F4" s="89" t="s">
        <v>177</v>
      </c>
      <c r="G4" s="86"/>
      <c r="H4" s="86"/>
      <c r="I4" s="89" t="s">
        <v>178</v>
      </c>
      <c r="J4" s="86"/>
      <c r="K4" s="86"/>
    </row>
    <row r="5" ht="26.1" customHeight="1" spans="1:11">
      <c r="A5" s="86"/>
      <c r="B5" s="86"/>
      <c r="C5" s="89" t="s">
        <v>105</v>
      </c>
      <c r="D5" s="89" t="s">
        <v>101</v>
      </c>
      <c r="E5" s="89" t="s">
        <v>102</v>
      </c>
      <c r="F5" s="89" t="s">
        <v>105</v>
      </c>
      <c r="G5" s="89" t="s">
        <v>101</v>
      </c>
      <c r="H5" s="89" t="s">
        <v>102</v>
      </c>
      <c r="I5" s="89" t="s">
        <v>105</v>
      </c>
      <c r="J5" s="89" t="s">
        <v>101</v>
      </c>
      <c r="K5" s="89" t="s">
        <v>102</v>
      </c>
    </row>
    <row r="6" ht="26.1" customHeight="1" spans="1:11">
      <c r="A6" s="117" t="s">
        <v>105</v>
      </c>
      <c r="B6" s="118">
        <f>C6</f>
        <v>297.8818</v>
      </c>
      <c r="C6" s="118">
        <f>D6+E6</f>
        <v>297.8818</v>
      </c>
      <c r="D6" s="119">
        <v>286.97</v>
      </c>
      <c r="E6" s="120">
        <v>10.9118</v>
      </c>
      <c r="F6" s="118"/>
      <c r="G6" s="118"/>
      <c r="H6" s="118"/>
      <c r="I6" s="118"/>
      <c r="J6" s="118"/>
      <c r="K6" s="118"/>
    </row>
    <row r="7" ht="26.1" customHeight="1" spans="1:11">
      <c r="A7" s="90" t="s">
        <v>179</v>
      </c>
      <c r="B7" s="118">
        <f>C7</f>
        <v>297.8818</v>
      </c>
      <c r="C7" s="118">
        <f>D7+E7</f>
        <v>297.8818</v>
      </c>
      <c r="D7" s="119">
        <v>286.97</v>
      </c>
      <c r="E7" s="120">
        <v>10.9118</v>
      </c>
      <c r="F7" s="121"/>
      <c r="G7" s="121"/>
      <c r="H7" s="121"/>
      <c r="I7" s="121"/>
      <c r="J7" s="121"/>
      <c r="K7" s="121"/>
    </row>
    <row r="8" ht="26.1" customHeight="1" spans="1:11">
      <c r="A8" s="94" t="s">
        <v>180</v>
      </c>
      <c r="B8" s="118">
        <f>C8</f>
        <v>297.8818</v>
      </c>
      <c r="C8" s="118">
        <f>D8+E8</f>
        <v>297.8818</v>
      </c>
      <c r="D8" s="122">
        <v>286.97</v>
      </c>
      <c r="E8" s="93">
        <v>10.9118</v>
      </c>
      <c r="F8" s="121"/>
      <c r="G8" s="121"/>
      <c r="H8" s="121"/>
      <c r="I8" s="121"/>
      <c r="J8" s="121"/>
      <c r="K8" s="121"/>
    </row>
    <row r="9" ht="16.35" customHeight="1"/>
    <row r="10" ht="16.35" customHeight="1" spans="1:11">
      <c r="A10" s="56" t="s">
        <v>83</v>
      </c>
    </row>
  </sheetData>
  <mergeCells count="8">
    <mergeCell ref="A2:K2"/>
    <mergeCell ref="J3:K3"/>
    <mergeCell ref="C4:E4"/>
    <mergeCell ref="F4:H4"/>
    <mergeCell ref="I4:K4"/>
    <mergeCell ref="A10:K10"/>
    <mergeCell ref="A4:A5"/>
    <mergeCell ref="B4:B5"/>
  </mergeCells>
  <pageMargins left="0.75" right="0.75" top="0.270000010728836" bottom="0.270000010728836" header="0"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5"/>
  <sheetViews>
    <sheetView workbookViewId="0">
      <selection activeCell="H17" sqref="H17"/>
    </sheetView>
  </sheetViews>
  <sheetFormatPr defaultColWidth="10" defaultRowHeight="13.5" outlineLevelCol="4"/>
  <cols>
    <col min="1" max="1" width="17.5" style="55" customWidth="1"/>
    <col min="2" max="2" width="25.7583333333333" style="55" customWidth="1"/>
    <col min="3" max="5" width="25.625" style="55" customWidth="1"/>
    <col min="7" max="7" width="12.6333333333333" style="55" customWidth="1"/>
  </cols>
  <sheetData>
    <row r="1" ht="16.35" customHeight="1" spans="1:5">
      <c r="A1" s="99"/>
    </row>
    <row r="2" ht="26.1" customHeight="1" spans="1:5">
      <c r="A2" s="57" t="s">
        <v>181</v>
      </c>
    </row>
    <row r="3" ht="24.95" customHeight="1" spans="1:5">
      <c r="A3" s="56"/>
      <c r="B3" s="56"/>
      <c r="C3" s="58" t="s">
        <v>33</v>
      </c>
    </row>
    <row r="4" ht="27" customHeight="1" spans="1:5">
      <c r="A4" s="70" t="s">
        <v>99</v>
      </c>
      <c r="B4" s="76"/>
      <c r="C4" s="88" t="s">
        <v>176</v>
      </c>
      <c r="D4" s="100"/>
      <c r="E4" s="101"/>
    </row>
    <row r="5" ht="27" customHeight="1" spans="1:5">
      <c r="A5" s="102" t="s">
        <v>182</v>
      </c>
      <c r="B5" s="103" t="s">
        <v>183</v>
      </c>
      <c r="C5" s="104" t="s">
        <v>105</v>
      </c>
      <c r="D5" s="105" t="s">
        <v>101</v>
      </c>
      <c r="E5" s="105" t="s">
        <v>102</v>
      </c>
    </row>
    <row r="6" ht="27" customHeight="1" spans="1:5">
      <c r="A6" s="90"/>
      <c r="B6" s="90" t="s">
        <v>105</v>
      </c>
      <c r="C6" s="92">
        <f t="shared" ref="C6:C33" si="0">D6+E6</f>
        <v>297.8818</v>
      </c>
      <c r="D6" s="92">
        <f>D10+D18+D26+D31</f>
        <v>286.97</v>
      </c>
      <c r="E6" s="92">
        <f>E18</f>
        <v>10.9118</v>
      </c>
    </row>
    <row r="7" ht="27" customHeight="1" spans="1:5">
      <c r="A7" s="90" t="s">
        <v>184</v>
      </c>
      <c r="B7" s="90" t="s">
        <v>106</v>
      </c>
      <c r="C7" s="92"/>
      <c r="D7" s="92"/>
      <c r="E7" s="93"/>
    </row>
    <row r="8" ht="27" customHeight="1" spans="1:5">
      <c r="A8" s="90" t="s">
        <v>185</v>
      </c>
      <c r="B8" s="90" t="s">
        <v>186</v>
      </c>
      <c r="C8" s="92"/>
      <c r="D8" s="92"/>
      <c r="E8" s="93"/>
    </row>
    <row r="9" ht="27" customHeight="1" spans="1:5">
      <c r="A9" s="94" t="s">
        <v>187</v>
      </c>
      <c r="B9" s="94" t="s">
        <v>188</v>
      </c>
      <c r="C9" s="92"/>
      <c r="D9" s="92"/>
      <c r="E9" s="97"/>
    </row>
    <row r="10" ht="27" customHeight="1" spans="1:5">
      <c r="A10" s="90" t="s">
        <v>189</v>
      </c>
      <c r="B10" s="90" t="s">
        <v>113</v>
      </c>
      <c r="C10" s="92">
        <f t="shared" si="0"/>
        <v>44.81</v>
      </c>
      <c r="D10" s="92">
        <f>D11+D13</f>
        <v>44.81</v>
      </c>
      <c r="E10" s="97"/>
    </row>
    <row r="11" ht="27" customHeight="1" spans="1:5">
      <c r="A11" s="106" t="s">
        <v>190</v>
      </c>
      <c r="B11" s="107" t="s">
        <v>114</v>
      </c>
      <c r="C11" s="92">
        <f t="shared" si="0"/>
        <v>1.96</v>
      </c>
      <c r="D11" s="92">
        <f>D12</f>
        <v>1.96</v>
      </c>
      <c r="E11" s="97"/>
    </row>
    <row r="12" ht="27" customHeight="1" spans="1:5">
      <c r="A12" s="108" t="s">
        <v>191</v>
      </c>
      <c r="B12" s="109" t="s">
        <v>192</v>
      </c>
      <c r="C12" s="92">
        <f t="shared" si="0"/>
        <v>1.96</v>
      </c>
      <c r="D12" s="96">
        <v>1.96</v>
      </c>
      <c r="E12" s="97"/>
    </row>
    <row r="13" ht="27" customHeight="1" spans="1:5">
      <c r="A13" s="110" t="s">
        <v>193</v>
      </c>
      <c r="B13" s="111" t="s">
        <v>116</v>
      </c>
      <c r="C13" s="92">
        <f t="shared" si="0"/>
        <v>42.85</v>
      </c>
      <c r="D13" s="92">
        <f>D14+D15</f>
        <v>42.85</v>
      </c>
      <c r="E13" s="97"/>
    </row>
    <row r="14" ht="27" customHeight="1" spans="1:5">
      <c r="A14" s="112" t="s">
        <v>194</v>
      </c>
      <c r="B14" s="95" t="s">
        <v>117</v>
      </c>
      <c r="C14" s="92">
        <f t="shared" si="0"/>
        <v>28.57</v>
      </c>
      <c r="D14" s="96">
        <v>28.57</v>
      </c>
      <c r="E14" s="97"/>
    </row>
    <row r="15" ht="27" customHeight="1" spans="1:5">
      <c r="A15" s="112" t="s">
        <v>195</v>
      </c>
      <c r="B15" s="95" t="s">
        <v>118</v>
      </c>
      <c r="C15" s="92">
        <f t="shared" si="0"/>
        <v>14.28</v>
      </c>
      <c r="D15" s="96">
        <v>14.28</v>
      </c>
      <c r="E15" s="97"/>
    </row>
    <row r="16" ht="27" customHeight="1" spans="1:5">
      <c r="A16" s="110" t="s">
        <v>196</v>
      </c>
      <c r="B16" s="91" t="s">
        <v>197</v>
      </c>
      <c r="C16" s="92"/>
      <c r="D16" s="92"/>
      <c r="E16" s="97"/>
    </row>
    <row r="17" ht="27" customHeight="1" spans="1:5">
      <c r="A17" s="112" t="s">
        <v>198</v>
      </c>
      <c r="B17" s="95" t="s">
        <v>199</v>
      </c>
      <c r="C17" s="92"/>
      <c r="D17" s="96"/>
      <c r="E17" s="97"/>
    </row>
    <row r="18" ht="27" customHeight="1" spans="1:5">
      <c r="A18" s="113" t="s">
        <v>200</v>
      </c>
      <c r="B18" s="114" t="s">
        <v>123</v>
      </c>
      <c r="C18" s="92">
        <f t="shared" si="0"/>
        <v>217.3318</v>
      </c>
      <c r="D18" s="92">
        <f>D19</f>
        <v>206.42</v>
      </c>
      <c r="E18" s="92">
        <f>E19</f>
        <v>10.9118</v>
      </c>
    </row>
    <row r="19" ht="27" customHeight="1" spans="1:5">
      <c r="A19" s="94" t="s">
        <v>201</v>
      </c>
      <c r="B19" s="94" t="s">
        <v>202</v>
      </c>
      <c r="C19" s="97">
        <f t="shared" si="0"/>
        <v>217.3318</v>
      </c>
      <c r="D19" s="97">
        <v>206.42</v>
      </c>
      <c r="E19" s="97">
        <f>E20</f>
        <v>10.9118</v>
      </c>
    </row>
    <row r="20" ht="27" customHeight="1" spans="1:5">
      <c r="A20" s="94" t="s">
        <v>203</v>
      </c>
      <c r="B20" s="94" t="s">
        <v>204</v>
      </c>
      <c r="C20" s="97">
        <f t="shared" si="0"/>
        <v>10.9118</v>
      </c>
      <c r="D20" s="97"/>
      <c r="E20" s="97">
        <v>10.9118</v>
      </c>
    </row>
    <row r="21" ht="27" customHeight="1" spans="1:5">
      <c r="A21" s="94" t="s">
        <v>205</v>
      </c>
      <c r="B21" s="94" t="s">
        <v>206</v>
      </c>
      <c r="C21" s="92"/>
      <c r="D21" s="97"/>
      <c r="E21" s="97"/>
    </row>
    <row r="22" ht="27" customHeight="1" spans="1:5">
      <c r="A22" s="94" t="s">
        <v>207</v>
      </c>
      <c r="B22" s="94" t="s">
        <v>208</v>
      </c>
      <c r="C22" s="92"/>
      <c r="D22" s="97"/>
      <c r="E22" s="97"/>
    </row>
    <row r="23" ht="27" customHeight="1" spans="1:5">
      <c r="A23" s="94" t="s">
        <v>209</v>
      </c>
      <c r="B23" s="94" t="s">
        <v>210</v>
      </c>
      <c r="C23" s="92"/>
      <c r="D23" s="97"/>
      <c r="E23" s="97"/>
    </row>
    <row r="24" ht="27" customHeight="1" spans="1:5">
      <c r="A24" s="113" t="s">
        <v>211</v>
      </c>
      <c r="B24" s="115" t="s">
        <v>212</v>
      </c>
      <c r="C24" s="92"/>
      <c r="D24" s="97"/>
      <c r="E24" s="97"/>
    </row>
    <row r="25" ht="27" customHeight="1" spans="1:5">
      <c r="A25" s="113" t="s">
        <v>213</v>
      </c>
      <c r="B25" s="115" t="s">
        <v>214</v>
      </c>
      <c r="C25" s="92"/>
      <c r="D25" s="97"/>
      <c r="E25" s="97"/>
    </row>
    <row r="26" ht="27" customHeight="1" spans="1:5">
      <c r="A26" s="113" t="s">
        <v>215</v>
      </c>
      <c r="B26" s="91" t="s">
        <v>124</v>
      </c>
      <c r="C26" s="92">
        <f t="shared" si="0"/>
        <v>14.31</v>
      </c>
      <c r="D26" s="92">
        <f>D27</f>
        <v>14.31</v>
      </c>
      <c r="E26" s="97"/>
    </row>
    <row r="27" ht="27" customHeight="1" spans="1:5">
      <c r="A27" s="113" t="s">
        <v>216</v>
      </c>
      <c r="B27" s="95" t="s">
        <v>125</v>
      </c>
      <c r="C27" s="92">
        <f t="shared" si="0"/>
        <v>14.31</v>
      </c>
      <c r="D27" s="92">
        <v>14.31</v>
      </c>
      <c r="E27" s="97"/>
    </row>
    <row r="28" ht="27" customHeight="1" spans="1:5">
      <c r="A28" s="90" t="s">
        <v>217</v>
      </c>
      <c r="B28" s="90" t="s">
        <v>132</v>
      </c>
      <c r="C28" s="92"/>
      <c r="D28" s="93"/>
      <c r="E28" s="93"/>
    </row>
    <row r="29" ht="27" customHeight="1" spans="1:5">
      <c r="A29" s="90" t="s">
        <v>218</v>
      </c>
      <c r="B29" s="90" t="s">
        <v>219</v>
      </c>
      <c r="C29" s="92"/>
      <c r="D29" s="93"/>
      <c r="E29" s="93"/>
    </row>
    <row r="30" ht="27" customHeight="1" spans="1:5">
      <c r="A30" s="94" t="s">
        <v>220</v>
      </c>
      <c r="B30" s="94" t="s">
        <v>221</v>
      </c>
      <c r="C30" s="92"/>
      <c r="D30" s="97"/>
      <c r="E30" s="97"/>
    </row>
    <row r="31" ht="27" customHeight="1" spans="1:5">
      <c r="A31" s="90" t="s">
        <v>222</v>
      </c>
      <c r="B31" s="90" t="s">
        <v>136</v>
      </c>
      <c r="C31" s="92">
        <f t="shared" si="0"/>
        <v>21.43</v>
      </c>
      <c r="D31" s="92">
        <f>D32</f>
        <v>21.43</v>
      </c>
      <c r="E31" s="93"/>
    </row>
    <row r="32" ht="27" customHeight="1" spans="1:5">
      <c r="A32" s="90" t="s">
        <v>223</v>
      </c>
      <c r="B32" s="90" t="s">
        <v>136</v>
      </c>
      <c r="C32" s="92">
        <f t="shared" si="0"/>
        <v>21.43</v>
      </c>
      <c r="D32" s="92">
        <f>D33</f>
        <v>21.43</v>
      </c>
      <c r="E32" s="93"/>
    </row>
    <row r="33" ht="27" customHeight="1" spans="1:5">
      <c r="A33" s="94" t="s">
        <v>224</v>
      </c>
      <c r="B33" s="94" t="s">
        <v>137</v>
      </c>
      <c r="C33" s="92">
        <f t="shared" si="0"/>
        <v>21.43</v>
      </c>
      <c r="D33" s="92">
        <v>21.43</v>
      </c>
      <c r="E33" s="97"/>
    </row>
    <row r="35" spans="1:5">
      <c r="A35" s="56" t="s">
        <v>83</v>
      </c>
    </row>
  </sheetData>
  <mergeCells count="5">
    <mergeCell ref="A2:E2"/>
    <mergeCell ref="C3:E3"/>
    <mergeCell ref="A4:B4"/>
    <mergeCell ref="C4:E4"/>
    <mergeCell ref="A35:D35"/>
  </mergeCells>
  <pageMargins left="0.75" right="0.75" top="0.268999993801117" bottom="0.268999993801117"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3"/>
  <sheetViews>
    <sheetView workbookViewId="0">
      <selection activeCell="H15" sqref="H15"/>
    </sheetView>
  </sheetViews>
  <sheetFormatPr defaultColWidth="10" defaultRowHeight="13.5" outlineLevelCol="4"/>
  <cols>
    <col min="1" max="1" width="13.7583333333333" style="55" customWidth="1"/>
    <col min="2" max="2" width="34.875" style="55" customWidth="1"/>
    <col min="3" max="3" width="19.625" style="55" customWidth="1"/>
    <col min="4" max="4" width="22.7583333333333" style="55" customWidth="1"/>
    <col min="5" max="5" width="21.5" style="55" customWidth="1"/>
  </cols>
  <sheetData>
    <row r="1" ht="20.65" customHeight="1" spans="1:5">
      <c r="A1" s="56"/>
      <c r="B1" s="56"/>
      <c r="C1" s="56"/>
      <c r="D1" s="56"/>
      <c r="E1" s="56"/>
    </row>
    <row r="2" ht="26.1" customHeight="1" spans="1:5">
      <c r="A2" s="57" t="s">
        <v>225</v>
      </c>
    </row>
    <row r="3" ht="26.1" customHeight="1" spans="1:5">
      <c r="A3" s="56"/>
      <c r="C3" s="56"/>
      <c r="D3" s="56"/>
      <c r="E3" s="58" t="s">
        <v>33</v>
      </c>
    </row>
    <row r="4" ht="26.1" customHeight="1" spans="1:5">
      <c r="A4" s="70" t="s">
        <v>226</v>
      </c>
      <c r="B4" s="76"/>
      <c r="C4" s="85" t="s">
        <v>227</v>
      </c>
      <c r="D4" s="86"/>
      <c r="E4" s="86"/>
    </row>
    <row r="5" ht="23.1" customHeight="1" spans="1:5">
      <c r="A5" s="70" t="s">
        <v>182</v>
      </c>
      <c r="B5" s="87" t="s">
        <v>183</v>
      </c>
      <c r="C5" s="85" t="s">
        <v>105</v>
      </c>
      <c r="D5" s="88" t="s">
        <v>228</v>
      </c>
      <c r="E5" s="88" t="s">
        <v>229</v>
      </c>
    </row>
    <row r="6" ht="23.1" customHeight="1" spans="1:5">
      <c r="A6" s="63" t="s">
        <v>104</v>
      </c>
      <c r="B6" s="65" t="s">
        <v>104</v>
      </c>
      <c r="C6" s="60">
        <v>1</v>
      </c>
      <c r="D6" s="89">
        <v>2</v>
      </c>
      <c r="E6" s="89">
        <v>3</v>
      </c>
    </row>
    <row r="7" ht="23.1" customHeight="1" spans="1:5">
      <c r="A7" s="90"/>
      <c r="B7" s="91" t="s">
        <v>105</v>
      </c>
      <c r="C7" s="92">
        <f t="shared" ref="C7:C13" si="0">D7+E7</f>
        <v>286.97</v>
      </c>
      <c r="D7" s="92">
        <f>D8+D16+D29</f>
        <v>286.97</v>
      </c>
      <c r="E7" s="93"/>
    </row>
    <row r="8" ht="23.1" customHeight="1" spans="1:5">
      <c r="A8" s="90" t="s">
        <v>230</v>
      </c>
      <c r="B8" s="91" t="s">
        <v>231</v>
      </c>
      <c r="C8" s="92">
        <f t="shared" si="0"/>
        <v>286.97</v>
      </c>
      <c r="D8" s="92">
        <f>D9+D10+D11+D12+D13+D15</f>
        <v>286.97</v>
      </c>
      <c r="E8" s="93"/>
    </row>
    <row r="9" ht="23.1" customHeight="1" spans="1:5">
      <c r="A9" s="94" t="s">
        <v>232</v>
      </c>
      <c r="B9" s="95" t="s">
        <v>233</v>
      </c>
      <c r="C9" s="92">
        <f t="shared" si="0"/>
        <v>206.42</v>
      </c>
      <c r="D9" s="96">
        <v>206.42</v>
      </c>
      <c r="E9" s="97"/>
    </row>
    <row r="10" ht="23.1" customHeight="1" spans="1:5">
      <c r="A10" s="94" t="s">
        <v>234</v>
      </c>
      <c r="B10" s="95" t="s">
        <v>235</v>
      </c>
      <c r="C10" s="92">
        <f t="shared" si="0"/>
        <v>28.57</v>
      </c>
      <c r="D10" s="96">
        <v>28.57</v>
      </c>
      <c r="E10" s="97"/>
    </row>
    <row r="11" ht="23.1" customHeight="1" spans="1:5">
      <c r="A11" s="94" t="s">
        <v>236</v>
      </c>
      <c r="B11" s="95" t="s">
        <v>237</v>
      </c>
      <c r="C11" s="92">
        <f t="shared" si="0"/>
        <v>14.28</v>
      </c>
      <c r="D11" s="96">
        <v>14.28</v>
      </c>
      <c r="E11" s="97"/>
    </row>
    <row r="12" ht="23.1" customHeight="1" spans="1:5">
      <c r="A12" s="94" t="s">
        <v>238</v>
      </c>
      <c r="B12" s="95" t="s">
        <v>239</v>
      </c>
      <c r="C12" s="92">
        <f t="shared" si="0"/>
        <v>14.31</v>
      </c>
      <c r="D12" s="96">
        <v>14.31</v>
      </c>
      <c r="E12" s="97"/>
    </row>
    <row r="13" ht="23.1" customHeight="1" spans="1:5">
      <c r="A13" s="94" t="s">
        <v>240</v>
      </c>
      <c r="B13" s="95" t="s">
        <v>241</v>
      </c>
      <c r="C13" s="92">
        <f t="shared" si="0"/>
        <v>1.96</v>
      </c>
      <c r="D13" s="96">
        <v>1.96</v>
      </c>
      <c r="E13" s="97"/>
    </row>
    <row r="14" ht="23.1" customHeight="1" spans="1:5">
      <c r="A14" s="94" t="s">
        <v>242</v>
      </c>
      <c r="B14" s="95" t="s">
        <v>243</v>
      </c>
      <c r="C14" s="92"/>
      <c r="D14" s="96"/>
      <c r="E14" s="97"/>
    </row>
    <row r="15" ht="23.1" customHeight="1" spans="1:5">
      <c r="A15" s="94" t="s">
        <v>244</v>
      </c>
      <c r="B15" s="95" t="s">
        <v>245</v>
      </c>
      <c r="C15" s="92">
        <f>D15+E15</f>
        <v>21.43</v>
      </c>
      <c r="D15" s="96">
        <v>21.43</v>
      </c>
      <c r="E15" s="97"/>
    </row>
    <row r="16" ht="23.1" customHeight="1" spans="1:5">
      <c r="A16" s="90" t="s">
        <v>246</v>
      </c>
      <c r="B16" s="91" t="s">
        <v>247</v>
      </c>
      <c r="C16" s="92"/>
      <c r="D16" s="92"/>
      <c r="E16" s="93"/>
    </row>
    <row r="17" ht="23.1" customHeight="1" spans="1:5">
      <c r="A17" s="94" t="s">
        <v>248</v>
      </c>
      <c r="B17" s="95" t="s">
        <v>249</v>
      </c>
      <c r="C17" s="96"/>
      <c r="D17" s="96"/>
      <c r="E17" s="97"/>
    </row>
    <row r="18" ht="23.1" customHeight="1" spans="1:5">
      <c r="A18" s="94" t="s">
        <v>250</v>
      </c>
      <c r="B18" s="95" t="s">
        <v>251</v>
      </c>
      <c r="C18" s="96"/>
      <c r="D18" s="96"/>
      <c r="E18" s="97"/>
    </row>
    <row r="19" ht="23.1" customHeight="1" spans="1:5">
      <c r="A19" s="94" t="s">
        <v>252</v>
      </c>
      <c r="B19" s="95" t="s">
        <v>253</v>
      </c>
      <c r="C19" s="96"/>
      <c r="D19" s="96"/>
      <c r="E19" s="97"/>
    </row>
    <row r="20" ht="23.1" customHeight="1" spans="1:5">
      <c r="A20" s="94" t="s">
        <v>254</v>
      </c>
      <c r="B20" s="95" t="s">
        <v>255</v>
      </c>
      <c r="C20" s="96"/>
      <c r="D20" s="96"/>
      <c r="E20" s="97"/>
    </row>
    <row r="21" ht="23.1" customHeight="1" spans="1:5">
      <c r="A21" s="94" t="s">
        <v>256</v>
      </c>
      <c r="B21" s="95" t="s">
        <v>257</v>
      </c>
      <c r="C21" s="96"/>
      <c r="D21" s="96"/>
      <c r="E21" s="97"/>
    </row>
    <row r="22" ht="23.1" customHeight="1" spans="1:5">
      <c r="A22" s="94" t="s">
        <v>258</v>
      </c>
      <c r="B22" s="95" t="s">
        <v>259</v>
      </c>
      <c r="C22" s="96"/>
      <c r="D22" s="96"/>
      <c r="E22" s="97"/>
    </row>
    <row r="23" ht="23.1" customHeight="1" spans="1:5">
      <c r="A23" s="94" t="s">
        <v>260</v>
      </c>
      <c r="B23" s="95" t="s">
        <v>261</v>
      </c>
      <c r="C23" s="96"/>
      <c r="D23" s="96"/>
      <c r="E23" s="97"/>
    </row>
    <row r="24" ht="23.1" customHeight="1" spans="1:5">
      <c r="A24" s="94" t="s">
        <v>262</v>
      </c>
      <c r="B24" s="95" t="s">
        <v>263</v>
      </c>
      <c r="C24" s="96"/>
      <c r="D24" s="96"/>
      <c r="E24" s="97"/>
    </row>
    <row r="25" ht="23.1" customHeight="1" spans="1:5">
      <c r="A25" s="94" t="s">
        <v>264</v>
      </c>
      <c r="B25" s="95" t="s">
        <v>265</v>
      </c>
      <c r="C25" s="96"/>
      <c r="D25" s="96"/>
      <c r="E25" s="97"/>
    </row>
    <row r="26" ht="23.1" customHeight="1" spans="1:5">
      <c r="A26" s="94" t="s">
        <v>264</v>
      </c>
      <c r="B26" s="95" t="s">
        <v>266</v>
      </c>
      <c r="C26" s="96"/>
      <c r="D26" s="96"/>
      <c r="E26" s="97"/>
    </row>
    <row r="27" ht="23.1" customHeight="1" spans="1:5">
      <c r="A27" s="94" t="s">
        <v>267</v>
      </c>
      <c r="B27" s="95" t="s">
        <v>268</v>
      </c>
      <c r="C27" s="96"/>
      <c r="D27" s="96"/>
      <c r="E27" s="97"/>
    </row>
    <row r="28" ht="23.1" customHeight="1" spans="1:5">
      <c r="A28" s="94" t="s">
        <v>269</v>
      </c>
      <c r="B28" s="95" t="s">
        <v>270</v>
      </c>
      <c r="C28" s="96"/>
      <c r="D28" s="96"/>
      <c r="E28" s="97"/>
    </row>
    <row r="29" ht="23.1" customHeight="1" spans="1:5">
      <c r="A29" s="90" t="s">
        <v>271</v>
      </c>
      <c r="B29" s="91" t="s">
        <v>272</v>
      </c>
      <c r="C29" s="92"/>
      <c r="D29" s="92"/>
      <c r="E29" s="93"/>
    </row>
    <row r="30" ht="23.1" customHeight="1" spans="1:5">
      <c r="A30" s="94" t="s">
        <v>273</v>
      </c>
      <c r="B30" s="98" t="s">
        <v>274</v>
      </c>
      <c r="C30" s="96"/>
      <c r="D30" s="96"/>
      <c r="E30" s="93"/>
    </row>
    <row r="31" ht="23.1" customHeight="1" spans="1:5">
      <c r="A31" s="94" t="s">
        <v>275</v>
      </c>
      <c r="B31" s="95" t="s">
        <v>276</v>
      </c>
      <c r="C31" s="92"/>
      <c r="D31" s="92"/>
      <c r="E31" s="97"/>
    </row>
    <row r="33" spans="1:1">
      <c r="A33" s="56" t="s">
        <v>83</v>
      </c>
    </row>
  </sheetData>
  <mergeCells count="5">
    <mergeCell ref="A2:E2"/>
    <mergeCell ref="A3:B3"/>
    <mergeCell ref="A4:B4"/>
    <mergeCell ref="C4:E4"/>
    <mergeCell ref="A33:D33"/>
  </mergeCells>
  <pageMargins left="0.75" right="0.75" top="0.270000010728836" bottom="0.270000010728836"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封面</vt:lpstr>
      <vt:lpstr>目录</vt:lpstr>
      <vt:lpstr>1</vt:lpstr>
      <vt:lpstr>2</vt:lpstr>
      <vt:lpstr>3</vt:lpstr>
      <vt:lpstr>4</vt:lpstr>
      <vt:lpstr>5</vt:lpstr>
      <vt:lpstr>6</vt:lpstr>
      <vt:lpstr>7</vt:lpstr>
      <vt:lpstr>8</vt:lpstr>
      <vt:lpstr>9</vt:lpstr>
      <vt:lpstr>10</vt:lpstr>
      <vt:lpstr>11</vt:lpstr>
      <vt:lpstr>12</vt:lpstr>
      <vt:lpstr>13</vt:lpstr>
      <vt:lpstr>14</vt:lpstr>
      <vt:lpstr>15</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2024-02-29T01:57:00Z</dcterms:created>
  <dcterms:modified xsi:type="dcterms:W3CDTF">2026-03-17T11:27:36Z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94452FADC434451D9A449DC57766D7FD_12</vt:lpwstr>
  </property>
  <property fmtid="{D5CDD505-2E9C-101B-9397-08002B2CF9AE}" pid="4" name="CalculationRule">
    <vt:i4>0</vt:i4>
  </property>
  <property fmtid="{D5CDD505-2E9C-101B-9397-08002B2CF9AE}" pid="5" name="KSOReadingLayout">
    <vt:bool>true</vt:bool>
  </property>
</Properties>
</file>