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F:\2026年资料\2026年预算\预算公开\"/>
    </mc:Choice>
  </mc:AlternateContent>
  <xr:revisionPtr revIDLastSave="0" documentId="13_ncr:1_{78912B63-8C63-4592-A927-90E157BDDB19}" xr6:coauthVersionLast="47" xr6:coauthVersionMax="47" xr10:uidLastSave="{00000000-0000-0000-0000-000000000000}"/>
  <bookViews>
    <workbookView xWindow="-108" yWindow="-108" windowWidth="23256" windowHeight="12456" firstSheet="9" activeTab="11" xr2:uid="{00000000-000D-0000-FFFF-FFFF00000000}"/>
  </bookViews>
  <sheets>
    <sheet name="表一、单位收支总体情况表" sheetId="22" r:id="rId1"/>
    <sheet name="单位收入总体情况表" sheetId="23" r:id="rId2"/>
    <sheet name="单位支出总体情况表" sheetId="24" r:id="rId3"/>
    <sheet name="财政拨款收支总体情况表" sheetId="25" r:id="rId4"/>
    <sheet name="表五、财政拨款支出表" sheetId="26" r:id="rId5"/>
    <sheet name="表六、一般公共预算支出情况表" sheetId="27" r:id="rId6"/>
    <sheet name="表七、一般公共预算基本支出情况表" sheetId="28" r:id="rId7"/>
    <sheet name="表八、一般公共预算“三公”经费、会议费、培训费支出情况表" sheetId="29" r:id="rId8"/>
    <sheet name="表九、一般公共预算机关运行经费" sheetId="30" r:id="rId9"/>
    <sheet name="表十、政府性基金预算支出情况表" sheetId="31" r:id="rId10"/>
    <sheet name="表十一、部门管理转移支付表" sheetId="32" r:id="rId11"/>
    <sheet name="部门整体支出绩效目标表" sheetId="38" r:id="rId12"/>
  </sheets>
  <calcPr calcId="191029"/>
</workbook>
</file>

<file path=xl/calcChain.xml><?xml version="1.0" encoding="utf-8"?>
<calcChain xmlns="http://schemas.openxmlformats.org/spreadsheetml/2006/main">
  <c r="C6" i="28" l="1"/>
  <c r="C7" i="28"/>
  <c r="C9" i="28"/>
  <c r="C10" i="28"/>
  <c r="C11" i="28"/>
  <c r="C12" i="28"/>
  <c r="C13" i="28"/>
  <c r="C14" i="28"/>
  <c r="C15" i="28"/>
  <c r="C16" i="28"/>
  <c r="C17" i="28"/>
  <c r="C8" i="28"/>
  <c r="D5" i="24"/>
  <c r="C16" i="24"/>
  <c r="B17" i="23"/>
  <c r="B18" i="23"/>
  <c r="D16" i="27"/>
  <c r="C13" i="24" l="1"/>
  <c r="C18" i="28"/>
  <c r="D7" i="28"/>
  <c r="C21" i="27"/>
  <c r="D20" i="27"/>
  <c r="C20" i="27" s="1"/>
  <c r="C17" i="27"/>
  <c r="E16" i="27"/>
  <c r="E12" i="27" s="1"/>
  <c r="C15" i="27"/>
  <c r="C14" i="27"/>
  <c r="D13" i="27"/>
  <c r="C13" i="27" s="1"/>
  <c r="C11" i="27"/>
  <c r="D10" i="27"/>
  <c r="C10" i="27" s="1"/>
  <c r="C9" i="27"/>
  <c r="D8" i="27"/>
  <c r="C8" i="27" s="1"/>
  <c r="C7" i="26"/>
  <c r="B7" i="26" s="1"/>
  <c r="B6" i="26" s="1"/>
  <c r="E6" i="26"/>
  <c r="D6" i="26"/>
  <c r="D5" i="25"/>
  <c r="D36" i="25" s="1"/>
  <c r="B5" i="25"/>
  <c r="B36" i="25" s="1"/>
  <c r="B27" i="24"/>
  <c r="E26" i="24"/>
  <c r="E25" i="24" s="1"/>
  <c r="D26" i="24"/>
  <c r="C26" i="24"/>
  <c r="C25" i="24" s="1"/>
  <c r="B25" i="24" s="1"/>
  <c r="D25" i="24"/>
  <c r="B24" i="24"/>
  <c r="B23" i="24"/>
  <c r="D22" i="24"/>
  <c r="C22" i="24"/>
  <c r="B21" i="24"/>
  <c r="B20" i="24"/>
  <c r="E19" i="24"/>
  <c r="D19" i="24"/>
  <c r="D18" i="24" s="1"/>
  <c r="C19" i="24"/>
  <c r="B19" i="24" s="1"/>
  <c r="B17" i="24"/>
  <c r="E16" i="24"/>
  <c r="D16" i="24"/>
  <c r="B16" i="24"/>
  <c r="B15" i="24"/>
  <c r="E14" i="24"/>
  <c r="D14" i="24"/>
  <c r="C14" i="24"/>
  <c r="E13" i="24"/>
  <c r="D13" i="24"/>
  <c r="B13" i="24"/>
  <c r="B12" i="24"/>
  <c r="B11" i="24"/>
  <c r="B10" i="24"/>
  <c r="B9" i="24"/>
  <c r="B8" i="24"/>
  <c r="E7" i="24"/>
  <c r="E6" i="24" s="1"/>
  <c r="D7" i="24"/>
  <c r="D6" i="24" s="1"/>
  <c r="C7" i="24"/>
  <c r="C6" i="24" s="1"/>
  <c r="B11" i="23"/>
  <c r="B30" i="23" s="1"/>
  <c r="B36" i="22"/>
  <c r="B43" i="22" s="1"/>
  <c r="D12" i="27" l="1"/>
  <c r="D7" i="27"/>
  <c r="B22" i="24"/>
  <c r="D6" i="28"/>
  <c r="D19" i="27"/>
  <c r="C19" i="27" s="1"/>
  <c r="C6" i="26"/>
  <c r="C18" i="24"/>
  <c r="B18" i="24" s="1"/>
  <c r="B14" i="24"/>
  <c r="E6" i="27"/>
  <c r="C12" i="27"/>
  <c r="B6" i="24"/>
  <c r="B7" i="24"/>
  <c r="B26" i="24"/>
  <c r="C16" i="27"/>
  <c r="D6" i="27" l="1"/>
  <c r="C6" i="27" s="1"/>
  <c r="C7" i="27"/>
  <c r="C5" i="24"/>
  <c r="B5" i="24" s="1"/>
  <c r="D36" i="22"/>
  <c r="D43" i="22" s="1"/>
</calcChain>
</file>

<file path=xl/sharedStrings.xml><?xml version="1.0" encoding="utf-8"?>
<sst xmlns="http://schemas.openxmlformats.org/spreadsheetml/2006/main" count="550" uniqueCount="391">
  <si>
    <t>表一、单位收支总体情况表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</si>
  <si>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</si>
  <si>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</si>
  <si>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</si>
  <si>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</si>
  <si>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</si>
  <si>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</si>
  <si>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</si>
  <si>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</si>
  <si>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</si>
  <si>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</si>
  <si>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</si>
  <si>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</si>
  <si>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</si>
  <si>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</si>
  <si>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</si>
  <si>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</si>
  <si>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</si>
  <si>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</si>
  <si>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</si>
  <si>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</si>
  <si>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</si>
  <si>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</si>
  <si>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</si>
  <si>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</si>
  <si>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</si>
  <si>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</si>
  <si>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</si>
  <si>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</si>
  <si>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</si>
  <si>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</si>
  <si>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</si>
  <si>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</si>
  <si>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</si>
  <si>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</si>
  <si>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</si>
  <si>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</si>
  <si>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</si>
  <si>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</si>
  <si>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</si>
  <si>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</si>
  <si>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</si>
  <si>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</si>
  <si>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</si>
  <si>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</si>
  <si>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</si>
  <si>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</si>
  <si>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</si>
  <si>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</si>
  <si>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</si>
  <si>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</si>
  <si>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表二、单位收入总体情况表</t>
  </si>
  <si>
    <t>**</t>
  </si>
  <si>
    <t xml:space="preserve"> 经费拨款</t>
  </si>
  <si>
    <t xml:space="preserve"> 行政事业性收费收入</t>
  </si>
  <si>
    <t xml:space="preserve"> 考试考务费</t>
  </si>
  <si>
    <t xml:space="preserve"> 国有资源（资产）有偿使用收入</t>
  </si>
  <si>
    <t xml:space="preserve"> 事业单位国有资产出租、出借收入</t>
  </si>
  <si>
    <t xml:space="preserve"> 本年收入合计</t>
  </si>
  <si>
    <t xml:space="preserve"> 财政性资金结转</t>
  </si>
  <si>
    <t xml:space="preserve"> 一般公共预算收入结转</t>
  </si>
  <si>
    <t xml:space="preserve"> 政府性基金预算收入结转</t>
  </si>
  <si>
    <t xml:space="preserve"> 国有资本经营收入结转</t>
  </si>
  <si>
    <t xml:space="preserve"> 非财政性资金结转</t>
  </si>
  <si>
    <t xml:space="preserve"> 教育专户结转</t>
  </si>
  <si>
    <t xml:space="preserve"> 财政性资金结余</t>
  </si>
  <si>
    <t xml:space="preserve"> 一般公共预算收入结余</t>
  </si>
  <si>
    <t xml:space="preserve"> 政府性基金预算收入结余</t>
  </si>
  <si>
    <t xml:space="preserve"> 国有资本经营收入结余</t>
  </si>
  <si>
    <t xml:space="preserve"> 非财政性资金结余</t>
  </si>
  <si>
    <t xml:space="preserve"> 收入合计</t>
  </si>
  <si>
    <t>表三、单位支出总体情况表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</si>
  <si>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</si>
  <si>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</si>
  <si>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</si>
  <si>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</si>
  <si>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</si>
  <si>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</si>
  <si>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</si>
  <si>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</si>
  <si>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</si>
  <si>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</si>
  <si>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</si>
  <si>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</si>
  <si>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</si>
  <si>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>社会保障和就业支出</t>
  </si>
  <si>
    <t>财政对其它社会保险基金的补助</t>
  </si>
  <si>
    <t xml:space="preserve">    工伤、失业保险</t>
  </si>
  <si>
    <t>行政事业养老支出</t>
  </si>
  <si>
    <t xml:space="preserve">    机关事业单位基本养老保险缴费支出</t>
  </si>
  <si>
    <t>卫生健康支出</t>
  </si>
  <si>
    <t xml:space="preserve">  行财政对职工医疗保险基金的补助</t>
  </si>
  <si>
    <t xml:space="preserve">    事业单位医疗保险</t>
  </si>
  <si>
    <t xml:space="preserve">    生育保险</t>
  </si>
  <si>
    <t xml:space="preserve">  乡镇卫生院</t>
  </si>
  <si>
    <t xml:space="preserve">    在职人员工资</t>
  </si>
  <si>
    <t xml:space="preserve">    其他基层医疗卫生机构支出</t>
  </si>
  <si>
    <t>住房保障支出</t>
  </si>
  <si>
    <t xml:space="preserve">  住房改革支出</t>
  </si>
  <si>
    <t xml:space="preserve">    住房公积金</t>
  </si>
  <si>
    <t>表四、财政拨款收支总体情况表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</si>
  <si>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</si>
  <si>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</si>
  <si>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</si>
  <si>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</si>
  <si>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</si>
  <si>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</si>
  <si>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</si>
  <si>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</si>
  <si>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</si>
  <si>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</si>
  <si>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</si>
  <si>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</si>
  <si>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</si>
  <si>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</si>
  <si>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</si>
  <si>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</si>
  <si>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</si>
  <si>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</si>
  <si>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</si>
  <si>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</si>
  <si>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</si>
  <si>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</si>
  <si>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</si>
  <si>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</si>
  <si>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</si>
  <si>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</si>
  <si>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</si>
  <si>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（二十一）粮油物资事务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</si>
  <si>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</si>
  <si>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</si>
  <si>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</si>
  <si>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</si>
  <si>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</si>
  <si>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</si>
  <si>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</si>
  <si>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（二十九）抗疫特别国债还本支出</t>
  </si>
  <si>
    <t>收  入  总  计</t>
  </si>
  <si>
    <t>支  出  总  计</t>
  </si>
  <si>
    <t>表五、财政拨款支出表</t>
  </si>
  <si>
    <t>单位名称</t>
  </si>
  <si>
    <t>一般公共预算支出</t>
  </si>
  <si>
    <t>政府性基金预算支出</t>
  </si>
  <si>
    <t>国有资本经营预算支出</t>
  </si>
  <si>
    <t>环县车道镇卫生院</t>
  </si>
  <si>
    <t>表六、一般公共预算支出情况表</t>
  </si>
  <si>
    <t>科目编码</t>
  </si>
  <si>
    <t>科目名称</t>
  </si>
  <si>
    <t>208</t>
  </si>
  <si>
    <t>20827</t>
  </si>
  <si>
    <t xml:space="preserve">    2082703</t>
  </si>
  <si>
    <t>20805</t>
  </si>
  <si>
    <t xml:space="preserve">    2080505</t>
  </si>
  <si>
    <t>210</t>
  </si>
  <si>
    <t xml:space="preserve">  21012</t>
  </si>
  <si>
    <t xml:space="preserve">  行政事业单位医疗</t>
  </si>
  <si>
    <t xml:space="preserve">    2101201</t>
  </si>
  <si>
    <t xml:space="preserve">    2101202</t>
  </si>
  <si>
    <t xml:space="preserve">  21003</t>
  </si>
  <si>
    <t xml:space="preserve">    2100302</t>
  </si>
  <si>
    <t xml:space="preserve">    2100299</t>
  </si>
  <si>
    <t>221</t>
  </si>
  <si>
    <t xml:space="preserve">  22102</t>
  </si>
  <si>
    <t xml:space="preserve">    2210201</t>
  </si>
  <si>
    <t>表七、一般公共预算基本支出情况表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</si>
  <si>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</si>
  <si>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</si>
  <si>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</si>
  <si>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</si>
  <si>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</si>
  <si>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</si>
  <si>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</si>
  <si>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</si>
  <si>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</si>
  <si>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</si>
  <si>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</si>
  <si>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</si>
  <si>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</si>
  <si>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</si>
  <si>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</si>
  <si>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</si>
  <si>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职工基本医疗保险缴费</t>
  </si>
  <si>
    <t xml:space="preserve">  30109</t>
  </si>
  <si>
    <t xml:space="preserve">  生育保险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</si>
  <si>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</si>
  <si>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</si>
  <si>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</si>
  <si>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</si>
  <si>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</si>
  <si>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</si>
  <si>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</si>
  <si>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</si>
  <si>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</si>
  <si>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</si>
  <si>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</si>
  <si>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</si>
  <si>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</si>
  <si>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</si>
  <si>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</si>
  <si>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</si>
  <si>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</si>
  <si>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</si>
  <si>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</si>
  <si>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</si>
  <si>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</si>
  <si>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</si>
  <si>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</si>
  <si>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</si>
  <si>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</si>
  <si>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</si>
  <si>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</si>
  <si>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</si>
  <si>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</si>
  <si>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</si>
  <si>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</si>
  <si>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</si>
  <si>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</si>
  <si>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</si>
  <si>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</si>
  <si>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</si>
  <si>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</si>
  <si>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</si>
  <si>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</si>
  <si>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</si>
  <si>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</si>
  <si>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</si>
  <si>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</si>
  <si>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</si>
  <si>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</si>
  <si>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</si>
  <si>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</si>
  <si>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</si>
  <si>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</si>
  <si>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</si>
  <si>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</si>
  <si>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</si>
  <si>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>表八、一般公共预算“三公”经费、会议费、培训费支出情况表</t>
  </si>
  <si>
    <t>“三公”经费</t>
  </si>
  <si>
    <t>会议费</t>
  </si>
  <si>
    <t>培训费</t>
  </si>
  <si>
    <t>因公出国
（境）费用</t>
  </si>
  <si>
    <t>公务接待费</t>
  </si>
  <si>
    <t>公务用车购置和运行费</t>
  </si>
  <si>
    <t>公务用车购置
费</t>
  </si>
  <si>
    <t>公务用车运行
费</t>
  </si>
  <si>
    <t>表九、一般公共预算机关运行经费</t>
  </si>
  <si>
    <t>序号</t>
  </si>
  <si>
    <t>总计</t>
  </si>
  <si>
    <t>[30201]办公费</t>
  </si>
  <si>
    <t>[30202]印刷费</t>
  </si>
  <si>
    <t>[30205]水费</t>
  </si>
  <si>
    <t>[30206]电费</t>
  </si>
  <si>
    <t>[30207]邮电费</t>
  </si>
  <si>
    <t>[30208]取暖费</t>
  </si>
  <si>
    <t>[30209]物业管理费</t>
  </si>
  <si>
    <t>[30211]差旅费</t>
  </si>
  <si>
    <t>[30213]维修（护）费</t>
  </si>
  <si>
    <t>[30215]会议费</t>
  </si>
  <si>
    <t>[30218]专用材料费</t>
  </si>
  <si>
    <t>[30229]福利费</t>
  </si>
  <si>
    <t>[30231]公务用车运行维护费</t>
  </si>
  <si>
    <t>[30299]其他商品和服务支出</t>
  </si>
  <si>
    <t>[31002]办公设备购置</t>
  </si>
  <si>
    <t>表十、政府性基金预算支出情况表</t>
  </si>
  <si>
    <t>未安排预算，政府性基金预算支出情况表为空表。</t>
  </si>
  <si>
    <t>表十一、部门管理转移支付表</t>
  </si>
  <si>
    <t>一般公共预算
项目支出</t>
  </si>
  <si>
    <t>政府性基金预
算项目支出</t>
  </si>
  <si>
    <t>国有资本经营
预算项目支出</t>
  </si>
  <si>
    <t>未安排预算，部门管理转移支付表为空表。</t>
  </si>
  <si>
    <t>无</t>
  </si>
  <si>
    <t>本级财政安排</t>
  </si>
  <si>
    <t>其他资金</t>
  </si>
  <si>
    <t>收入预算合计</t>
  </si>
  <si>
    <t>支出预算合计</t>
  </si>
  <si>
    <t>一级指标</t>
  </si>
  <si>
    <t>二级指标</t>
  </si>
  <si>
    <t>三级指标</t>
  </si>
  <si>
    <t>项目支出预算执行率</t>
  </si>
  <si>
    <t>基本支出预算执行率</t>
  </si>
  <si>
    <t>资金使用规范性</t>
  </si>
  <si>
    <t>规范</t>
  </si>
  <si>
    <t>财务管理制度健全性</t>
  </si>
  <si>
    <t>健全</t>
  </si>
  <si>
    <t>采购管理</t>
  </si>
  <si>
    <t>政府采购规范性</t>
  </si>
  <si>
    <t>自行采购规范性</t>
  </si>
  <si>
    <t>资产管理</t>
  </si>
  <si>
    <t>资产管理规范性</t>
  </si>
  <si>
    <t>人员管理</t>
  </si>
  <si>
    <t>数量指标</t>
  </si>
  <si>
    <t>保障工资福利支出人员</t>
  </si>
  <si>
    <t>质量指标</t>
  </si>
  <si>
    <t>各项财政工作质量</t>
  </si>
  <si>
    <t>符合相关规定及要求</t>
  </si>
  <si>
    <t>成本指标</t>
  </si>
  <si>
    <t>定额标准内</t>
  </si>
  <si>
    <t>时效指标</t>
  </si>
  <si>
    <t>各项财政工作开展及时性</t>
  </si>
  <si>
    <t>及时</t>
  </si>
  <si>
    <t>经济效益</t>
  </si>
  <si>
    <t>持续提升职工的生活水平，促进职工工作积极性</t>
  </si>
  <si>
    <t>持续提升</t>
  </si>
  <si>
    <t>保障单位日常办公及生活的正常运转，提高业务人员办公效率</t>
  </si>
  <si>
    <t>保障</t>
  </si>
  <si>
    <t>社会效益</t>
  </si>
  <si>
    <t>社会公共服务能提升，公共服务水平提升情况</t>
  </si>
  <si>
    <t>生态效益</t>
  </si>
  <si>
    <t>及时全面</t>
  </si>
  <si>
    <t>服务对象满意度</t>
  </si>
  <si>
    <t>及时有效</t>
  </si>
  <si>
    <t>持续提高</t>
  </si>
  <si>
    <t>患者满意度</t>
  </si>
  <si>
    <t>在职人员满意度</t>
  </si>
  <si>
    <t>管理机制完备性</t>
  </si>
  <si>
    <t>公共医疗卫生服务能力持续提升</t>
  </si>
  <si>
    <t>附件2</t>
    <phoneticPr fontId="12" type="noConversion"/>
  </si>
  <si>
    <t>部门整体支出绩效目标表</t>
  </si>
  <si>
    <r>
      <rPr>
        <sz val="14"/>
        <color rgb="FF000000"/>
        <rFont val="仿宋_GB2312"/>
        <family val="3"/>
        <charset val="134"/>
      </rPr>
      <t>（</t>
    </r>
    <r>
      <rPr>
        <sz val="14"/>
        <color rgb="FF000000"/>
        <rFont val="Times New Roman"/>
        <family val="1"/>
      </rPr>
      <t xml:space="preserve"> 2026</t>
    </r>
    <r>
      <rPr>
        <sz val="14"/>
        <color rgb="FF000000"/>
        <rFont val="仿宋_GB2312"/>
        <family val="3"/>
        <charset val="134"/>
      </rPr>
      <t>年度）</t>
    </r>
  </si>
  <si>
    <t>单位（部门）名称</t>
  </si>
  <si>
    <t>年度绩效目标</t>
  </si>
  <si>
    <t>一、加强党建、党的建设及理论学习，并与临床业务深度融合。二、加强乡村一体化管理，优化服务措施，提升医疗服务质量。三、完成年度国家基本公共卫生服务各项指标及业务工作，认真完成公卫考核考评，正确有效使用公卫各项补助资金。四、严格执行医保报销政策，逐步缓解群众“看病难、看病贵”问题，确保群众利益不受损失和医保资金安全。五、持续推进医改政策，乡村两级按照上级要求严格落实基本药物制度，规范运行各项资金。六、重视人才队伍建设，不断加强人才培养，促进服务能力提升。七、强化制度建设，促进整体服务提质增效。</t>
  </si>
  <si>
    <t>预算情况（万元）</t>
  </si>
  <si>
    <t>按支出类型分</t>
  </si>
  <si>
    <t>预算金额（万元）</t>
  </si>
  <si>
    <t>按来源类型分</t>
  </si>
  <si>
    <t>上级财政补助</t>
  </si>
  <si>
    <t>本级</t>
  </si>
  <si>
    <t>对下转移支付</t>
  </si>
  <si>
    <t>权重</t>
  </si>
  <si>
    <t>指标值</t>
  </si>
  <si>
    <t>基本运行指标</t>
  </si>
  <si>
    <t>20分</t>
  </si>
  <si>
    <t>预算收支管理</t>
  </si>
  <si>
    <t>“三公经费”控制率</t>
  </si>
  <si>
    <t>=100%</t>
  </si>
  <si>
    <t>结转结余变动率</t>
  </si>
  <si>
    <t>预算调整率</t>
  </si>
  <si>
    <t>财会管理</t>
  </si>
  <si>
    <t>会计和内控制度执行有效性</t>
  </si>
  <si>
    <t>有效</t>
  </si>
  <si>
    <t>政府采购节约率</t>
  </si>
  <si>
    <t>固定资产利用率</t>
  </si>
  <si>
    <t>在职人员控制率</t>
  </si>
  <si>
    <t>绩效管理</t>
  </si>
  <si>
    <t>预算绩效管理工作成效</t>
  </si>
  <si>
    <t>较上年提升</t>
  </si>
  <si>
    <t>重点履职指标</t>
  </si>
  <si>
    <t>30分</t>
  </si>
  <si>
    <t>单位党的建设规范性</t>
  </si>
  <si>
    <t>单位日常公用经费支出规范性</t>
  </si>
  <si>
    <t>单位医疗服务水平持续提高，运行稳定。</t>
  </si>
  <si>
    <t>廉政教育规范性</t>
  </si>
  <si>
    <t>重点工作管理制度健全性</t>
  </si>
  <si>
    <t>理论学习</t>
  </si>
  <si>
    <t>其他公共卫生工作开展及时性</t>
  </si>
  <si>
    <t>做好突发公共卫生事件的上报，处理</t>
  </si>
  <si>
    <t>单位运行成本控制</t>
  </si>
  <si>
    <t>部门综合指标</t>
  </si>
  <si>
    <r>
      <rPr>
        <sz val="12"/>
        <color theme="1"/>
        <rFont val="Times New Roman"/>
        <family val="1"/>
      </rPr>
      <t>30</t>
    </r>
    <r>
      <rPr>
        <sz val="12"/>
        <color theme="1"/>
        <rFont val="宋体"/>
        <family val="3"/>
        <charset val="134"/>
      </rPr>
      <t>分</t>
    </r>
  </si>
  <si>
    <t>提高单位医疗收入</t>
  </si>
  <si>
    <t>提高</t>
  </si>
  <si>
    <t>违规发生数</t>
  </si>
  <si>
    <t>=0次</t>
  </si>
  <si>
    <t>开展医疗活动保持生态环境安全</t>
  </si>
  <si>
    <t>保持</t>
  </si>
  <si>
    <t>可持续发展能力指标</t>
  </si>
  <si>
    <r>
      <rPr>
        <sz val="12"/>
        <color theme="1"/>
        <rFont val="Times New Roman"/>
        <family val="1"/>
      </rPr>
      <t>20</t>
    </r>
    <r>
      <rPr>
        <sz val="12"/>
        <color theme="1"/>
        <rFont val="宋体"/>
        <family val="3"/>
        <charset val="134"/>
      </rPr>
      <t>分</t>
    </r>
  </si>
  <si>
    <t>组织建设</t>
  </si>
  <si>
    <t>党建工作开展情况</t>
  </si>
  <si>
    <t>良好</t>
  </si>
  <si>
    <t>宣传培训</t>
  </si>
  <si>
    <t>本单位无对外宣传培训</t>
  </si>
  <si>
    <t>制度建设</t>
  </si>
  <si>
    <t>档案管理制度完备</t>
  </si>
  <si>
    <t>制度完善情况</t>
  </si>
  <si>
    <t>完善</t>
  </si>
  <si>
    <t>改革创新</t>
  </si>
  <si>
    <t>本单位无试点工作</t>
  </si>
  <si>
    <t>附件1</t>
    <phoneticPr fontId="12" type="noConversion"/>
  </si>
  <si>
    <t>1家</t>
    <phoneticPr fontId="12" type="noConversion"/>
  </si>
  <si>
    <t>部门整体支出绩效评价机构数量</t>
    <phoneticPr fontId="12" type="noConversion"/>
  </si>
  <si>
    <t>及时做好基层卫生服务，组织医疗卫生，防疫，妇幼保健，慢病管理等基本公共卫生工作。</t>
    <phoneticPr fontId="12" type="noConversion"/>
  </si>
  <si>
    <t>≤100%</t>
    <phoneticPr fontId="12" type="noConversion"/>
  </si>
  <si>
    <t>≤0%</t>
    <phoneticPr fontId="12" type="noConversion"/>
  </si>
  <si>
    <t>≥80%</t>
    <phoneticPr fontId="12" type="noConversion"/>
  </si>
  <si>
    <t>≥26人</t>
    <phoneticPr fontId="12" type="noConversion"/>
  </si>
  <si>
    <t>≥50%</t>
    <phoneticPr fontId="12" type="noConversion"/>
  </si>
  <si>
    <t>≥10%</t>
    <phoneticPr fontId="12" type="noConversion"/>
  </si>
  <si>
    <t>≤50%</t>
    <phoneticPr fontId="12" type="noConversion"/>
  </si>
  <si>
    <t>≤5%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</si>
</sst>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;[Red]\-0.00\ "/>
    <numFmt numFmtId="177" formatCode="#,##0.00_ ;[Red]\-#,##0.00\ "/>
    <numFmt numFmtId="178" formatCode="0.00_ "/>
  </numFmts>
  <fonts count="21" x14ac:knownFonts="1">
    <font>
      <sz val="11"/>
      <color indexed="8"/>
      <name val="宋体"/>
      <charset val="134"/>
      <scheme val="minor"/>
    </font>
    <font>
      <b/>
      <sz val="10"/>
      <color rgb="FF000000"/>
      <name val="宋体"/>
      <family val="3"/>
      <charset val="134"/>
    </font>
    <font>
      <sz val="16"/>
      <color rgb="FF000000"/>
      <name val="仿宋"/>
      <family val="3"/>
      <charset val="134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仿宋"/>
      <family val="3"/>
      <charset val="134"/>
    </font>
    <font>
      <sz val="9"/>
      <color rgb="FF000000"/>
      <name val="Calibri"/>
      <family val="2"/>
    </font>
    <font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5"/>
      <color rgb="FF000000"/>
      <name val="黑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  <font>
      <sz val="26"/>
      <color rgb="FF000000"/>
      <name val="方正小标宋简体"/>
      <family val="4"/>
      <charset val="134"/>
    </font>
    <font>
      <sz val="12"/>
      <color theme="1"/>
      <name val="Times New Roman"/>
      <family val="1"/>
    </font>
    <font>
      <sz val="14"/>
      <color rgb="FF000000"/>
      <name val="仿宋_GB2312"/>
      <family val="3"/>
      <charset val="134"/>
    </font>
    <font>
      <sz val="14"/>
      <color rgb="FF000000"/>
      <name val="Times New Roman"/>
      <family val="1"/>
    </font>
    <font>
      <sz val="14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5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 applyProtection="0"/>
    <xf numFmtId="0" fontId="11" fillId="0" borderId="0" applyProtection="0"/>
  </cellStyleXfs>
  <cellXfs count="160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right" vertical="center"/>
    </xf>
    <xf numFmtId="2" fontId="4" fillId="2" borderId="3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2" fontId="3" fillId="2" borderId="3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177" fontId="8" fillId="0" borderId="16" xfId="0" applyNumberFormat="1" applyFont="1" applyBorder="1" applyAlignment="1">
      <alignment horizontal="right" vertical="center"/>
    </xf>
    <xf numFmtId="177" fontId="7" fillId="0" borderId="16" xfId="0" applyNumberFormat="1" applyFont="1" applyBorder="1" applyAlignment="1">
      <alignment horizontal="right" vertical="center"/>
    </xf>
    <xf numFmtId="177" fontId="8" fillId="0" borderId="17" xfId="0" applyNumberFormat="1" applyFont="1" applyBorder="1" applyAlignment="1">
      <alignment horizontal="right" vertical="center"/>
    </xf>
    <xf numFmtId="4" fontId="8" fillId="0" borderId="17" xfId="0" applyNumberFormat="1" applyFont="1" applyBorder="1" applyAlignment="1">
      <alignment horizontal="right" vertical="center"/>
    </xf>
    <xf numFmtId="49" fontId="7" fillId="0" borderId="15" xfId="0" applyNumberFormat="1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4" fontId="7" fillId="0" borderId="17" xfId="0" applyNumberFormat="1" applyFont="1" applyBorder="1" applyAlignment="1">
      <alignment horizontal="right" vertical="center"/>
    </xf>
    <xf numFmtId="177" fontId="7" fillId="0" borderId="15" xfId="0" applyNumberFormat="1" applyFont="1" applyBorder="1" applyAlignment="1">
      <alignment horizontal="right" vertical="center"/>
    </xf>
    <xf numFmtId="177" fontId="8" fillId="0" borderId="15" xfId="0" applyNumberFormat="1" applyFont="1" applyBorder="1" applyAlignment="1">
      <alignment horizontal="right" vertical="center"/>
    </xf>
    <xf numFmtId="49" fontId="8" fillId="0" borderId="16" xfId="0" applyNumberFormat="1" applyFont="1" applyBorder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177" fontId="7" fillId="0" borderId="1" xfId="0" applyNumberFormat="1" applyFont="1" applyBorder="1" applyAlignment="1">
      <alignment horizontal="right" vertical="center"/>
    </xf>
    <xf numFmtId="49" fontId="7" fillId="0" borderId="16" xfId="0" applyNumberFormat="1" applyFont="1" applyBorder="1" applyAlignment="1">
      <alignment horizontal="left" vertical="center"/>
    </xf>
    <xf numFmtId="177" fontId="7" fillId="0" borderId="2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right" vertical="center"/>
    </xf>
    <xf numFmtId="0" fontId="0" fillId="0" borderId="2" xfId="0" applyBorder="1" applyAlignment="1"/>
    <xf numFmtId="0" fontId="0" fillId="0" borderId="3" xfId="0" applyBorder="1" applyAlignment="1"/>
    <xf numFmtId="177" fontId="7" fillId="0" borderId="25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77" fontId="8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2" fontId="4" fillId="2" borderId="4" xfId="0" applyNumberFormat="1" applyFont="1" applyFill="1" applyBorder="1" applyAlignment="1">
      <alignment horizontal="right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8" xfId="1" applyFont="1" applyBorder="1" applyAlignment="1">
      <alignment vertical="center"/>
    </xf>
    <xf numFmtId="177" fontId="7" fillId="0" borderId="27" xfId="1" applyNumberFormat="1" applyFont="1" applyBorder="1" applyAlignment="1">
      <alignment horizontal="right" vertical="center"/>
    </xf>
    <xf numFmtId="177" fontId="7" fillId="0" borderId="27" xfId="1" applyNumberFormat="1" applyFont="1" applyBorder="1" applyAlignment="1">
      <alignment vertical="center"/>
    </xf>
    <xf numFmtId="177" fontId="7" fillId="0" borderId="28" xfId="1" applyNumberFormat="1" applyFont="1" applyBorder="1" applyAlignment="1">
      <alignment horizontal="right" vertical="center" wrapText="1"/>
    </xf>
    <xf numFmtId="177" fontId="7" fillId="0" borderId="27" xfId="1" applyNumberFormat="1" applyFont="1" applyBorder="1" applyAlignment="1">
      <alignment horizontal="right" vertical="center" wrapText="1"/>
    </xf>
    <xf numFmtId="0" fontId="7" fillId="0" borderId="26" xfId="1" applyFont="1" applyBorder="1" applyAlignment="1">
      <alignment vertical="center"/>
    </xf>
    <xf numFmtId="177" fontId="7" fillId="0" borderId="24" xfId="1" applyNumberFormat="1" applyFont="1" applyBorder="1" applyAlignment="1">
      <alignment horizontal="right" vertical="center" wrapText="1"/>
    </xf>
    <xf numFmtId="177" fontId="7" fillId="0" borderId="24" xfId="1" applyNumberFormat="1" applyFont="1" applyBorder="1" applyAlignment="1">
      <alignment vertical="center" wrapText="1"/>
    </xf>
    <xf numFmtId="177" fontId="7" fillId="0" borderId="28" xfId="1" applyNumberFormat="1" applyFont="1" applyBorder="1" applyAlignment="1">
      <alignment vertical="center" wrapText="1"/>
    </xf>
    <xf numFmtId="4" fontId="7" fillId="0" borderId="28" xfId="1" applyNumberFormat="1" applyFont="1" applyBorder="1" applyAlignment="1">
      <alignment vertical="center" wrapText="1"/>
    </xf>
    <xf numFmtId="4" fontId="7" fillId="0" borderId="28" xfId="1" applyNumberFormat="1" applyFont="1" applyBorder="1" applyAlignment="1">
      <alignment wrapText="1"/>
    </xf>
    <xf numFmtId="177" fontId="7" fillId="0" borderId="28" xfId="1" applyNumberFormat="1" applyFont="1" applyBorder="1"/>
    <xf numFmtId="0" fontId="8" fillId="0" borderId="28" xfId="1" applyFont="1" applyBorder="1" applyAlignment="1">
      <alignment horizontal="center" vertical="center"/>
    </xf>
    <xf numFmtId="177" fontId="8" fillId="0" borderId="27" xfId="1" applyNumberFormat="1" applyFont="1" applyBorder="1" applyAlignment="1">
      <alignment horizontal="right" vertical="center" wrapText="1"/>
    </xf>
    <xf numFmtId="177" fontId="8" fillId="0" borderId="27" xfId="1" applyNumberFormat="1" applyFont="1" applyBorder="1" applyAlignment="1">
      <alignment horizontal="center" vertical="center"/>
    </xf>
    <xf numFmtId="177" fontId="8" fillId="0" borderId="24" xfId="1" applyNumberFormat="1" applyFont="1" applyBorder="1" applyAlignment="1">
      <alignment horizontal="right" vertical="center" wrapText="1"/>
    </xf>
    <xf numFmtId="0" fontId="7" fillId="0" borderId="28" xfId="1" applyFont="1" applyBorder="1" applyAlignment="1">
      <alignment horizontal="center" vertical="center"/>
    </xf>
    <xf numFmtId="177" fontId="7" fillId="0" borderId="27" xfId="1" applyNumberFormat="1" applyFont="1" applyBorder="1" applyAlignment="1">
      <alignment horizontal="center" vertical="center"/>
    </xf>
    <xf numFmtId="4" fontId="7" fillId="0" borderId="27" xfId="1" applyNumberFormat="1" applyFont="1" applyBorder="1" applyAlignment="1">
      <alignment horizontal="right" vertical="center" wrapText="1"/>
    </xf>
    <xf numFmtId="0" fontId="10" fillId="0" borderId="0" xfId="1" applyFont="1"/>
    <xf numFmtId="177" fontId="7" fillId="0" borderId="27" xfId="1" applyNumberFormat="1" applyFont="1" applyBorder="1"/>
    <xf numFmtId="0" fontId="7" fillId="0" borderId="28" xfId="1" applyFont="1" applyBorder="1"/>
    <xf numFmtId="177" fontId="8" fillId="0" borderId="1" xfId="1" applyNumberFormat="1" applyFont="1" applyBorder="1" applyAlignment="1">
      <alignment horizontal="right" vertical="center" wrapText="1"/>
    </xf>
    <xf numFmtId="177" fontId="8" fillId="0" borderId="28" xfId="1" applyNumberFormat="1" applyFont="1" applyBorder="1" applyAlignment="1">
      <alignment horizontal="center" vertical="center"/>
    </xf>
    <xf numFmtId="177" fontId="8" fillId="0" borderId="24" xfId="1" applyNumberFormat="1" applyFont="1" applyBorder="1" applyAlignment="1">
      <alignment horizontal="right" vertical="center"/>
    </xf>
    <xf numFmtId="177" fontId="7" fillId="0" borderId="26" xfId="1" applyNumberFormat="1" applyFont="1" applyBorder="1" applyAlignment="1">
      <alignment vertical="center"/>
    </xf>
    <xf numFmtId="0" fontId="7" fillId="0" borderId="29" xfId="1" applyFont="1" applyBorder="1" applyAlignment="1">
      <alignment vertical="center"/>
    </xf>
    <xf numFmtId="0" fontId="0" fillId="0" borderId="29" xfId="0" applyBorder="1">
      <alignment vertical="center"/>
    </xf>
    <xf numFmtId="177" fontId="0" fillId="0" borderId="0" xfId="0" applyNumberFormat="1">
      <alignment vertical="center"/>
    </xf>
    <xf numFmtId="0" fontId="13" fillId="2" borderId="4" xfId="0" applyFont="1" applyFill="1" applyBorder="1" applyAlignment="1"/>
    <xf numFmtId="0" fontId="15" fillId="0" borderId="0" xfId="0" applyFont="1">
      <alignment vertical="center"/>
    </xf>
    <xf numFmtId="0" fontId="16" fillId="0" borderId="2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wrapText="1"/>
    </xf>
    <xf numFmtId="0" fontId="15" fillId="0" borderId="0" xfId="0" applyFont="1" applyAlignment="1">
      <alignment vertical="center" shrinkToFit="1"/>
    </xf>
    <xf numFmtId="0" fontId="16" fillId="0" borderId="29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78" fontId="17" fillId="0" borderId="29" xfId="0" applyNumberFormat="1" applyFont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19" fillId="0" borderId="29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9" xfId="0" applyFont="1" applyBorder="1" applyAlignment="1">
      <alignment horizontal="left" vertical="top" wrapText="1"/>
    </xf>
    <xf numFmtId="0" fontId="17" fillId="0" borderId="29" xfId="0" applyFont="1" applyBorder="1" applyAlignment="1">
      <alignment horizontal="left" vertical="top" wrapText="1"/>
    </xf>
    <xf numFmtId="0" fontId="16" fillId="0" borderId="29" xfId="0" applyFont="1" applyBorder="1" applyAlignment="1">
      <alignment horizontal="center" vertical="center" wrapText="1" shrinkToFit="1"/>
    </xf>
    <xf numFmtId="0" fontId="17" fillId="0" borderId="29" xfId="0" applyFont="1" applyBorder="1" applyAlignment="1">
      <alignment horizontal="center" vertical="center" wrapText="1" shrinkToFit="1"/>
    </xf>
    <xf numFmtId="0" fontId="16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</cellXfs>
  <cellStyles count="3">
    <cellStyle name="常规" xfId="0" builtinId="0"/>
    <cellStyle name="常规 2" xfId="1" xr:uid="{00000000-0005-0000-0000-000031000000}"/>
    <cellStyle name="常规 4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workbookViewId="0">
      <selection sqref="A1:D1"/>
    </sheetView>
  </sheetViews>
  <sheetFormatPr defaultColWidth="9" defaultRowHeight="14.4" x14ac:dyDescent="0.25"/>
  <cols>
    <col min="1" max="1" width="31.109375" customWidth="1"/>
    <col min="2" max="2" width="11.109375" customWidth="1"/>
    <col min="3" max="3" width="29.88671875" customWidth="1"/>
    <col min="4" max="4" width="11.88671875" customWidth="1"/>
  </cols>
  <sheetData>
    <row r="1" spans="1:4" ht="18" customHeight="1" x14ac:dyDescent="0.25">
      <c r="A1" s="127" t="s">
        <v>379</v>
      </c>
      <c r="B1" s="127"/>
      <c r="C1" s="127"/>
      <c r="D1" s="127"/>
    </row>
    <row r="2" spans="1:4" ht="19.05" customHeight="1" x14ac:dyDescent="0.25">
      <c r="A2" s="128" t="s">
        <v>0</v>
      </c>
      <c r="B2" s="128"/>
      <c r="C2" s="128"/>
      <c r="D2" s="128"/>
    </row>
    <row r="3" spans="1:4" ht="10.95" customHeight="1" x14ac:dyDescent="0.25">
      <c r="A3" s="129" t="s">
        <v>1</v>
      </c>
      <c r="B3" s="129"/>
      <c r="C3" s="129"/>
      <c r="D3" s="129"/>
    </row>
    <row r="4" spans="1:4" ht="16.95" customHeight="1" x14ac:dyDescent="0.25">
      <c r="A4" s="130" t="s">
        <v>2</v>
      </c>
      <c r="B4" s="131"/>
      <c r="C4" s="131" t="s">
        <v>3</v>
      </c>
      <c r="D4" s="132"/>
    </row>
    <row r="5" spans="1:4" ht="16.95" customHeight="1" x14ac:dyDescent="0.25">
      <c r="A5" s="61" t="s">
        <v>4</v>
      </c>
      <c r="B5" s="62" t="s">
        <v>5</v>
      </c>
      <c r="C5" s="62" t="s">
        <v>4</v>
      </c>
      <c r="D5" s="63" t="s">
        <v>5</v>
      </c>
    </row>
    <row r="6" spans="1:4" ht="16.95" customHeight="1" x14ac:dyDescent="0.25">
      <c r="A6" s="64" t="s">
        <v>6</v>
      </c>
      <c r="B6" s="65">
        <v>386.4</v>
      </c>
      <c r="C6" s="66" t="s">
        <v>7</v>
      </c>
      <c r="D6" s="67"/>
    </row>
    <row r="7" spans="1:4" ht="16.95" customHeight="1" x14ac:dyDescent="0.25">
      <c r="A7" s="64" t="s">
        <v>8</v>
      </c>
      <c r="B7" s="68"/>
      <c r="C7" s="66" t="s">
        <v>9</v>
      </c>
      <c r="D7" s="67"/>
    </row>
    <row r="8" spans="1:4" ht="16.95" customHeight="1" x14ac:dyDescent="0.25">
      <c r="A8" s="69" t="s">
        <v>10</v>
      </c>
      <c r="B8" s="68"/>
      <c r="C8" s="66" t="s">
        <v>11</v>
      </c>
      <c r="D8" s="67"/>
    </row>
    <row r="9" spans="1:4" ht="16.95" customHeight="1" x14ac:dyDescent="0.25">
      <c r="A9" s="64" t="s">
        <v>12</v>
      </c>
      <c r="B9" s="68"/>
      <c r="C9" s="66" t="s">
        <v>13</v>
      </c>
      <c r="D9" s="67"/>
    </row>
    <row r="10" spans="1:4" ht="16.05" customHeight="1" x14ac:dyDescent="0.25">
      <c r="A10" s="64" t="s">
        <v>14</v>
      </c>
      <c r="B10" s="68"/>
      <c r="C10" s="66" t="s">
        <v>15</v>
      </c>
      <c r="D10" s="67"/>
    </row>
    <row r="11" spans="1:4" ht="16.95" customHeight="1" x14ac:dyDescent="0.25">
      <c r="A11" s="69" t="s">
        <v>16</v>
      </c>
      <c r="B11" s="68"/>
      <c r="C11" s="66" t="s">
        <v>17</v>
      </c>
      <c r="D11" s="70"/>
    </row>
    <row r="12" spans="1:4" ht="16.95" customHeight="1" x14ac:dyDescent="0.25">
      <c r="A12" s="69" t="s">
        <v>18</v>
      </c>
      <c r="B12" s="68"/>
      <c r="C12" s="66" t="s">
        <v>19</v>
      </c>
      <c r="D12" s="71"/>
    </row>
    <row r="13" spans="1:4" ht="16.95" customHeight="1" x14ac:dyDescent="0.25">
      <c r="A13" s="64" t="s">
        <v>20</v>
      </c>
      <c r="B13" s="68"/>
      <c r="C13" s="66" t="s">
        <v>21</v>
      </c>
      <c r="D13" s="72">
        <v>60.42</v>
      </c>
    </row>
    <row r="14" spans="1:4" ht="16.95" customHeight="1" x14ac:dyDescent="0.25">
      <c r="A14" s="64" t="s">
        <v>22</v>
      </c>
      <c r="B14" s="68"/>
      <c r="C14" s="66" t="s">
        <v>23</v>
      </c>
      <c r="D14" s="72"/>
    </row>
    <row r="15" spans="1:4" ht="16.95" customHeight="1" x14ac:dyDescent="0.25">
      <c r="A15" s="69"/>
      <c r="B15" s="66"/>
      <c r="C15" s="66" t="s">
        <v>24</v>
      </c>
      <c r="D15" s="72">
        <v>299.14999999999998</v>
      </c>
    </row>
    <row r="16" spans="1:4" ht="16.95" customHeight="1" x14ac:dyDescent="0.25">
      <c r="A16" s="69"/>
      <c r="B16" s="66"/>
      <c r="C16" s="66" t="s">
        <v>25</v>
      </c>
      <c r="D16" s="72"/>
    </row>
    <row r="17" spans="1:4" ht="16.95" customHeight="1" x14ac:dyDescent="0.25">
      <c r="A17" s="64"/>
      <c r="B17" s="66"/>
      <c r="C17" s="66" t="s">
        <v>26</v>
      </c>
      <c r="D17" s="72"/>
    </row>
    <row r="18" spans="1:4" ht="16.95" customHeight="1" x14ac:dyDescent="0.25">
      <c r="A18" s="64"/>
      <c r="B18" s="66"/>
      <c r="C18" s="66" t="s">
        <v>27</v>
      </c>
      <c r="D18" s="72"/>
    </row>
    <row r="19" spans="1:4" ht="16.95" customHeight="1" x14ac:dyDescent="0.25">
      <c r="A19" s="64"/>
      <c r="B19" s="66"/>
      <c r="C19" s="66" t="s">
        <v>28</v>
      </c>
      <c r="D19" s="72"/>
    </row>
    <row r="20" spans="1:4" ht="16.95" customHeight="1" x14ac:dyDescent="0.25">
      <c r="A20" s="64"/>
      <c r="B20" s="66"/>
      <c r="C20" s="66" t="s">
        <v>29</v>
      </c>
      <c r="D20" s="72"/>
    </row>
    <row r="21" spans="1:4" ht="16.95" customHeight="1" x14ac:dyDescent="0.25">
      <c r="A21" s="64"/>
      <c r="B21" s="66"/>
      <c r="C21" s="66" t="s">
        <v>30</v>
      </c>
      <c r="D21" s="72"/>
    </row>
    <row r="22" spans="1:4" ht="16.95" customHeight="1" x14ac:dyDescent="0.25">
      <c r="A22" s="64"/>
      <c r="B22" s="66"/>
      <c r="C22" s="66" t="s">
        <v>31</v>
      </c>
      <c r="D22" s="72"/>
    </row>
    <row r="23" spans="1:4" ht="16.95" customHeight="1" x14ac:dyDescent="0.25">
      <c r="A23" s="64"/>
      <c r="B23" s="66"/>
      <c r="C23" s="66" t="s">
        <v>32</v>
      </c>
      <c r="D23" s="72"/>
    </row>
    <row r="24" spans="1:4" ht="16.95" customHeight="1" x14ac:dyDescent="0.25">
      <c r="A24" s="64"/>
      <c r="B24" s="66"/>
      <c r="C24" s="66" t="s">
        <v>33</v>
      </c>
      <c r="D24" s="72"/>
    </row>
    <row r="25" spans="1:4" ht="16.95" customHeight="1" x14ac:dyDescent="0.25">
      <c r="A25" s="64"/>
      <c r="B25" s="66"/>
      <c r="C25" s="66" t="s">
        <v>34</v>
      </c>
      <c r="D25" s="72">
        <v>28.88</v>
      </c>
    </row>
    <row r="26" spans="1:4" ht="16.95" customHeight="1" x14ac:dyDescent="0.25">
      <c r="A26" s="64"/>
      <c r="B26" s="66"/>
      <c r="C26" s="66" t="s">
        <v>35</v>
      </c>
      <c r="D26" s="72"/>
    </row>
    <row r="27" spans="1:4" ht="16.95" customHeight="1" x14ac:dyDescent="0.25">
      <c r="A27" s="64"/>
      <c r="B27" s="66"/>
      <c r="C27" s="66" t="s">
        <v>36</v>
      </c>
      <c r="D27" s="72"/>
    </row>
    <row r="28" spans="1:4" ht="16.95" customHeight="1" x14ac:dyDescent="0.25">
      <c r="A28" s="64"/>
      <c r="B28" s="66"/>
      <c r="C28" s="66" t="s">
        <v>37</v>
      </c>
      <c r="D28" s="73"/>
    </row>
    <row r="29" spans="1:4" ht="16.95" customHeight="1" x14ac:dyDescent="0.25">
      <c r="A29" s="64"/>
      <c r="B29" s="66"/>
      <c r="C29" s="66" t="s">
        <v>38</v>
      </c>
      <c r="D29" s="73"/>
    </row>
    <row r="30" spans="1:4" ht="16.95" customHeight="1" x14ac:dyDescent="0.25">
      <c r="A30" s="64"/>
      <c r="B30" s="66"/>
      <c r="C30" s="66" t="s">
        <v>39</v>
      </c>
      <c r="D30" s="73"/>
    </row>
    <row r="31" spans="1:4" ht="16.95" customHeight="1" x14ac:dyDescent="0.25">
      <c r="A31" s="64"/>
      <c r="B31" s="66"/>
      <c r="C31" s="66" t="s">
        <v>40</v>
      </c>
      <c r="D31" s="73"/>
    </row>
    <row r="32" spans="1:4" ht="16.95" customHeight="1" x14ac:dyDescent="0.25">
      <c r="A32" s="64"/>
      <c r="B32" s="66"/>
      <c r="C32" s="66" t="s">
        <v>41</v>
      </c>
      <c r="D32" s="73"/>
    </row>
    <row r="33" spans="1:6" ht="16.95" customHeight="1" x14ac:dyDescent="0.25">
      <c r="A33" s="64"/>
      <c r="B33" s="66"/>
      <c r="C33" s="66" t="s">
        <v>42</v>
      </c>
      <c r="D33" s="73"/>
    </row>
    <row r="34" spans="1:6" ht="16.95" customHeight="1" x14ac:dyDescent="0.15">
      <c r="A34" s="64"/>
      <c r="B34" s="66"/>
      <c r="C34" s="66" t="s">
        <v>43</v>
      </c>
      <c r="D34" s="74"/>
    </row>
    <row r="35" spans="1:6" ht="16.95" customHeight="1" x14ac:dyDescent="0.15">
      <c r="A35" s="64"/>
      <c r="B35" s="66"/>
      <c r="C35" s="66"/>
      <c r="D35" s="75"/>
    </row>
    <row r="36" spans="1:6" ht="16.95" customHeight="1" x14ac:dyDescent="0.25">
      <c r="A36" s="76" t="s">
        <v>44</v>
      </c>
      <c r="B36" s="77">
        <f>SUM(B6:B14)</f>
        <v>386.4</v>
      </c>
      <c r="C36" s="78" t="s">
        <v>45</v>
      </c>
      <c r="D36" s="79">
        <f>SUM(D6:D34)</f>
        <v>388.45</v>
      </c>
    </row>
    <row r="37" spans="1:6" ht="16.95" customHeight="1" x14ac:dyDescent="0.15">
      <c r="A37" s="80"/>
      <c r="B37" s="66"/>
      <c r="C37" s="81"/>
      <c r="D37" s="75"/>
    </row>
    <row r="38" spans="1:6" ht="16.95" customHeight="1" x14ac:dyDescent="0.15">
      <c r="A38" s="80"/>
      <c r="B38" s="66"/>
      <c r="C38" s="81"/>
      <c r="D38" s="75"/>
    </row>
    <row r="39" spans="1:6" ht="16.95" customHeight="1" x14ac:dyDescent="0.25">
      <c r="A39" s="64" t="s">
        <v>46</v>
      </c>
      <c r="B39" s="82">
        <v>2.0499999999999998</v>
      </c>
      <c r="C39" s="66" t="s">
        <v>47</v>
      </c>
      <c r="D39" s="70">
        <v>0</v>
      </c>
    </row>
    <row r="40" spans="1:6" ht="16.05" customHeight="1" x14ac:dyDescent="0.15">
      <c r="A40" s="90" t="s">
        <v>48</v>
      </c>
      <c r="B40" s="91"/>
      <c r="C40" s="89"/>
      <c r="D40" s="75"/>
      <c r="F40" s="92"/>
    </row>
    <row r="41" spans="1:6" ht="16.95" customHeight="1" x14ac:dyDescent="0.15">
      <c r="A41" s="83"/>
      <c r="B41" s="68"/>
      <c r="C41" s="84"/>
      <c r="D41" s="75"/>
    </row>
    <row r="42" spans="1:6" ht="16.95" customHeight="1" x14ac:dyDescent="0.15">
      <c r="A42" s="85"/>
      <c r="B42" s="68"/>
      <c r="C42" s="84"/>
      <c r="D42" s="75"/>
    </row>
    <row r="43" spans="1:6" ht="18" customHeight="1" x14ac:dyDescent="0.25">
      <c r="A43" s="76" t="s">
        <v>49</v>
      </c>
      <c r="B43" s="86">
        <f>B36+B39+B40</f>
        <v>388.45</v>
      </c>
      <c r="C43" s="87" t="s">
        <v>50</v>
      </c>
      <c r="D43" s="88">
        <f>D36+D39</f>
        <v>388.45</v>
      </c>
    </row>
  </sheetData>
  <mergeCells count="5">
    <mergeCell ref="A1:D1"/>
    <mergeCell ref="A2:D2"/>
    <mergeCell ref="A3:D3"/>
    <mergeCell ref="A4:B4"/>
    <mergeCell ref="C4:D4"/>
  </mergeCells>
  <phoneticPr fontId="12" type="noConversion"/>
  <pageMargins left="1.10208333333333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0"/>
  <sheetViews>
    <sheetView workbookViewId="0">
      <selection activeCell="D3" sqref="D3"/>
    </sheetView>
  </sheetViews>
  <sheetFormatPr defaultColWidth="9" defaultRowHeight="14.4" x14ac:dyDescent="0.25"/>
  <cols>
    <col min="1" max="1" width="69.5546875" customWidth="1"/>
    <col min="2" max="2" width="17.44140625" customWidth="1"/>
  </cols>
  <sheetData>
    <row r="1" spans="1:2" ht="32.4" customHeight="1" x14ac:dyDescent="0.25">
      <c r="A1" s="157" t="s">
        <v>263</v>
      </c>
      <c r="B1" s="157"/>
    </row>
    <row r="2" spans="1:2" ht="25.2" customHeight="1" x14ac:dyDescent="0.15">
      <c r="A2" s="133" t="s">
        <v>1</v>
      </c>
      <c r="B2" s="133"/>
    </row>
    <row r="3" spans="1:2" ht="31.95" customHeight="1" x14ac:dyDescent="0.25">
      <c r="A3" s="9" t="s">
        <v>4</v>
      </c>
      <c r="B3" s="10" t="s">
        <v>5</v>
      </c>
    </row>
    <row r="4" spans="1:2" ht="20.399999999999999" customHeight="1" x14ac:dyDescent="0.15">
      <c r="A4" s="1" t="s">
        <v>52</v>
      </c>
      <c r="B4" s="11">
        <v>1</v>
      </c>
    </row>
    <row r="5" spans="1:2" ht="20.399999999999999" customHeight="1" x14ac:dyDescent="0.25">
      <c r="A5" s="6"/>
      <c r="B5" s="8"/>
    </row>
    <row r="6" spans="1:2" ht="20.399999999999999" customHeight="1" x14ac:dyDescent="0.25">
      <c r="A6" s="6"/>
      <c r="B6" s="8"/>
    </row>
    <row r="7" spans="1:2" ht="20.399999999999999" customHeight="1" x14ac:dyDescent="0.25">
      <c r="A7" s="6"/>
      <c r="B7" s="8"/>
    </row>
    <row r="8" spans="1:2" ht="20.399999999999999" customHeight="1" x14ac:dyDescent="0.25">
      <c r="A8" s="6"/>
      <c r="B8" s="8"/>
    </row>
    <row r="9" spans="1:2" ht="20.399999999999999" customHeight="1" x14ac:dyDescent="0.25">
      <c r="A9" s="6"/>
      <c r="B9" s="8"/>
    </row>
    <row r="10" spans="1:2" ht="20.399999999999999" customHeight="1" x14ac:dyDescent="0.25">
      <c r="A10" s="158" t="s">
        <v>264</v>
      </c>
      <c r="B10" s="158"/>
    </row>
  </sheetData>
  <mergeCells count="3">
    <mergeCell ref="A1:B1"/>
    <mergeCell ref="A2:B2"/>
    <mergeCell ref="A10:B10"/>
  </mergeCells>
  <phoneticPr fontId="12" type="noConversion"/>
  <pageMargins left="0.7" right="0.7" top="1.1416666666666699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0"/>
  <sheetViews>
    <sheetView workbookViewId="0">
      <selection sqref="A1:E1"/>
    </sheetView>
  </sheetViews>
  <sheetFormatPr defaultColWidth="9" defaultRowHeight="14.4" x14ac:dyDescent="0.25"/>
  <cols>
    <col min="1" max="1" width="33.44140625" customWidth="1"/>
    <col min="2" max="5" width="13.109375" customWidth="1"/>
  </cols>
  <sheetData>
    <row r="1" spans="1:5" ht="52.05" customHeight="1" x14ac:dyDescent="0.3">
      <c r="A1" s="159" t="s">
        <v>265</v>
      </c>
      <c r="B1" s="159"/>
      <c r="C1" s="159"/>
      <c r="D1" s="159"/>
      <c r="E1" s="159"/>
    </row>
    <row r="2" spans="1:5" ht="27" customHeight="1" x14ac:dyDescent="0.15">
      <c r="A2" s="133" t="s">
        <v>1</v>
      </c>
      <c r="B2" s="133"/>
      <c r="C2" s="133"/>
      <c r="D2" s="133"/>
      <c r="E2" s="133"/>
    </row>
    <row r="3" spans="1:5" ht="31.95" customHeight="1" x14ac:dyDescent="0.25">
      <c r="A3" s="1" t="s">
        <v>140</v>
      </c>
      <c r="B3" s="2" t="s">
        <v>77</v>
      </c>
      <c r="C3" s="3" t="s">
        <v>266</v>
      </c>
      <c r="D3" s="3" t="s">
        <v>267</v>
      </c>
      <c r="E3" s="4" t="s">
        <v>268</v>
      </c>
    </row>
    <row r="4" spans="1:5" ht="25.8" customHeight="1" x14ac:dyDescent="0.25">
      <c r="A4" s="1" t="s">
        <v>52</v>
      </c>
      <c r="B4" s="2">
        <v>1</v>
      </c>
      <c r="C4" s="2">
        <v>2</v>
      </c>
      <c r="D4" s="2">
        <v>3</v>
      </c>
      <c r="E4" s="5">
        <v>4</v>
      </c>
    </row>
    <row r="5" spans="1:5" ht="25.8" customHeight="1" x14ac:dyDescent="0.25">
      <c r="A5" s="6"/>
      <c r="B5" s="7"/>
      <c r="C5" s="7"/>
      <c r="D5" s="7"/>
      <c r="E5" s="8"/>
    </row>
    <row r="6" spans="1:5" ht="25.8" customHeight="1" x14ac:dyDescent="0.25">
      <c r="A6" s="6"/>
      <c r="B6" s="7"/>
      <c r="C6" s="7"/>
      <c r="D6" s="7"/>
      <c r="E6" s="8"/>
    </row>
    <row r="7" spans="1:5" ht="25.8" customHeight="1" x14ac:dyDescent="0.25">
      <c r="A7" s="6"/>
      <c r="B7" s="7"/>
      <c r="C7" s="7"/>
      <c r="D7" s="7"/>
      <c r="E7" s="8"/>
    </row>
    <row r="8" spans="1:5" ht="25.8" customHeight="1" x14ac:dyDescent="0.25">
      <c r="A8" s="6"/>
      <c r="B8" s="7"/>
      <c r="C8" s="7"/>
      <c r="D8" s="7"/>
      <c r="E8" s="8"/>
    </row>
    <row r="9" spans="1:5" ht="25.8" customHeight="1" x14ac:dyDescent="0.25">
      <c r="A9" s="6"/>
      <c r="B9" s="7"/>
      <c r="C9" s="7"/>
      <c r="D9" s="7"/>
      <c r="E9" s="8"/>
    </row>
    <row r="10" spans="1:5" ht="25.8" customHeight="1" x14ac:dyDescent="0.25">
      <c r="A10" s="158" t="s">
        <v>269</v>
      </c>
      <c r="B10" s="158"/>
      <c r="C10" s="158"/>
      <c r="D10" s="158"/>
      <c r="E10" s="158"/>
    </row>
  </sheetData>
  <mergeCells count="3">
    <mergeCell ref="A1:E1"/>
    <mergeCell ref="A2:E2"/>
    <mergeCell ref="A10:E10"/>
  </mergeCells>
  <phoneticPr fontId="12" type="noConversion"/>
  <pageMargins left="0.90551181102362199" right="0.70866141732283505" top="0.74803149606299202" bottom="0.74803149606299202" header="0.31496062992126" footer="0.31496062992126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7"/>
  <sheetViews>
    <sheetView tabSelected="1" topLeftCell="A22" workbookViewId="0">
      <selection activeCell="J53" sqref="J53"/>
    </sheetView>
  </sheetViews>
  <sheetFormatPr defaultColWidth="9" defaultRowHeight="15.6" x14ac:dyDescent="0.25"/>
  <cols>
    <col min="1" max="1" width="16.33203125" style="99" customWidth="1"/>
    <col min="2" max="2" width="12.5546875" style="94" customWidth="1"/>
    <col min="3" max="3" width="14.109375" style="94" customWidth="1"/>
    <col min="4" max="4" width="22.77734375" style="94" customWidth="1"/>
    <col min="5" max="5" width="14.33203125" style="94" customWidth="1"/>
    <col min="6" max="6" width="12.21875" style="94" customWidth="1"/>
    <col min="7" max="16384" width="9" style="94"/>
  </cols>
  <sheetData>
    <row r="1" spans="1:6" ht="33" customHeight="1" x14ac:dyDescent="0.25">
      <c r="A1" s="103" t="s">
        <v>316</v>
      </c>
    </row>
    <row r="2" spans="1:6" ht="33.6" x14ac:dyDescent="0.25">
      <c r="A2" s="114" t="s">
        <v>317</v>
      </c>
      <c r="B2" s="114"/>
      <c r="C2" s="114"/>
      <c r="D2" s="114"/>
      <c r="E2" s="114"/>
      <c r="F2" s="114"/>
    </row>
    <row r="3" spans="1:6" ht="24" customHeight="1" x14ac:dyDescent="0.25">
      <c r="A3" s="113" t="s">
        <v>318</v>
      </c>
      <c r="B3" s="115"/>
      <c r="C3" s="115"/>
      <c r="D3" s="115"/>
      <c r="E3" s="115"/>
      <c r="F3" s="115"/>
    </row>
    <row r="4" spans="1:6" ht="39.6" customHeight="1" x14ac:dyDescent="0.25">
      <c r="A4" s="96" t="s">
        <v>319</v>
      </c>
      <c r="B4" s="116" t="s">
        <v>144</v>
      </c>
      <c r="C4" s="115"/>
      <c r="D4" s="115"/>
      <c r="E4" s="115"/>
      <c r="F4" s="115"/>
    </row>
    <row r="5" spans="1:6" ht="168.6" customHeight="1" x14ac:dyDescent="0.25">
      <c r="A5" s="96" t="s">
        <v>320</v>
      </c>
      <c r="B5" s="117" t="s">
        <v>321</v>
      </c>
      <c r="C5" s="118"/>
      <c r="D5" s="118"/>
      <c r="E5" s="118"/>
      <c r="F5" s="118"/>
    </row>
    <row r="6" spans="1:6" s="101" customFormat="1" ht="47.4" customHeight="1" x14ac:dyDescent="0.25">
      <c r="A6" s="119" t="s">
        <v>322</v>
      </c>
      <c r="B6" s="100" t="s">
        <v>323</v>
      </c>
      <c r="C6" s="121" t="s">
        <v>324</v>
      </c>
      <c r="D6" s="122"/>
      <c r="E6" s="100" t="s">
        <v>325</v>
      </c>
      <c r="F6" s="100" t="s">
        <v>324</v>
      </c>
    </row>
    <row r="7" spans="1:6" ht="29.4" customHeight="1" x14ac:dyDescent="0.25">
      <c r="A7" s="120"/>
      <c r="B7" s="123" t="s">
        <v>74</v>
      </c>
      <c r="C7" s="96" t="s">
        <v>167</v>
      </c>
      <c r="D7" s="102">
        <v>386.4</v>
      </c>
      <c r="E7" s="96" t="s">
        <v>326</v>
      </c>
      <c r="F7" s="97">
        <v>0</v>
      </c>
    </row>
    <row r="8" spans="1:6" ht="29.4" customHeight="1" x14ac:dyDescent="0.25">
      <c r="A8" s="120"/>
      <c r="B8" s="124"/>
      <c r="C8" s="96" t="s">
        <v>168</v>
      </c>
      <c r="D8" s="97">
        <v>0</v>
      </c>
      <c r="E8" s="96" t="s">
        <v>271</v>
      </c>
      <c r="F8" s="97">
        <v>388.45</v>
      </c>
    </row>
    <row r="9" spans="1:6" ht="29.4" customHeight="1" x14ac:dyDescent="0.25">
      <c r="A9" s="120"/>
      <c r="B9" s="124"/>
      <c r="C9" s="96" t="s">
        <v>77</v>
      </c>
      <c r="D9" s="102">
        <v>386.4</v>
      </c>
      <c r="E9" s="96" t="s">
        <v>272</v>
      </c>
      <c r="F9" s="97">
        <v>0</v>
      </c>
    </row>
    <row r="10" spans="1:6" ht="29.4" customHeight="1" x14ac:dyDescent="0.25">
      <c r="A10" s="120"/>
      <c r="B10" s="123" t="s">
        <v>75</v>
      </c>
      <c r="C10" s="96" t="s">
        <v>327</v>
      </c>
      <c r="D10" s="97">
        <v>2.0499999999999998</v>
      </c>
      <c r="E10" s="96" t="s">
        <v>273</v>
      </c>
      <c r="F10" s="97">
        <v>388.45</v>
      </c>
    </row>
    <row r="11" spans="1:6" ht="29.4" customHeight="1" x14ac:dyDescent="0.25">
      <c r="A11" s="120"/>
      <c r="B11" s="124"/>
      <c r="C11" s="96" t="s">
        <v>328</v>
      </c>
      <c r="D11" s="97">
        <v>0</v>
      </c>
      <c r="E11" s="96" t="s">
        <v>274</v>
      </c>
      <c r="F11" s="97">
        <v>388.45</v>
      </c>
    </row>
    <row r="12" spans="1:6" ht="29.4" customHeight="1" x14ac:dyDescent="0.25">
      <c r="A12" s="120"/>
      <c r="B12" s="124"/>
      <c r="C12" s="96" t="s">
        <v>77</v>
      </c>
      <c r="D12" s="97">
        <v>2.0499999999999998</v>
      </c>
      <c r="E12" s="96"/>
      <c r="F12" s="97"/>
    </row>
    <row r="13" spans="1:6" ht="29.4" customHeight="1" x14ac:dyDescent="0.25">
      <c r="A13" s="96" t="s">
        <v>275</v>
      </c>
      <c r="B13" s="95" t="s">
        <v>329</v>
      </c>
      <c r="C13" s="95" t="s">
        <v>276</v>
      </c>
      <c r="D13" s="95" t="s">
        <v>277</v>
      </c>
      <c r="E13" s="113" t="s">
        <v>330</v>
      </c>
      <c r="F13" s="115"/>
    </row>
    <row r="14" spans="1:6" ht="22.2" customHeight="1" x14ac:dyDescent="0.25">
      <c r="A14" s="112" t="s">
        <v>331</v>
      </c>
      <c r="B14" s="125" t="s">
        <v>332</v>
      </c>
      <c r="C14" s="107" t="s">
        <v>333</v>
      </c>
      <c r="D14" s="104" t="s">
        <v>334</v>
      </c>
      <c r="E14" s="110" t="s">
        <v>383</v>
      </c>
      <c r="F14" s="111"/>
    </row>
    <row r="15" spans="1:6" ht="22.2" customHeight="1" x14ac:dyDescent="0.25">
      <c r="A15" s="112" t="s">
        <v>331</v>
      </c>
      <c r="B15" s="126"/>
      <c r="C15" s="109"/>
      <c r="D15" s="104" t="s">
        <v>279</v>
      </c>
      <c r="E15" s="110" t="s">
        <v>335</v>
      </c>
      <c r="F15" s="111"/>
    </row>
    <row r="16" spans="1:6" ht="22.2" customHeight="1" x14ac:dyDescent="0.25">
      <c r="A16" s="112" t="s">
        <v>331</v>
      </c>
      <c r="B16" s="126"/>
      <c r="C16" s="109"/>
      <c r="D16" s="104" t="s">
        <v>336</v>
      </c>
      <c r="E16" s="110" t="s">
        <v>384</v>
      </c>
      <c r="F16" s="111"/>
    </row>
    <row r="17" spans="1:6" ht="22.2" customHeight="1" x14ac:dyDescent="0.25">
      <c r="A17" s="112" t="s">
        <v>331</v>
      </c>
      <c r="B17" s="126"/>
      <c r="C17" s="109"/>
      <c r="D17" s="104" t="s">
        <v>278</v>
      </c>
      <c r="E17" s="110" t="s">
        <v>383</v>
      </c>
      <c r="F17" s="111"/>
    </row>
    <row r="18" spans="1:6" ht="22.2" customHeight="1" x14ac:dyDescent="0.25">
      <c r="A18" s="112" t="s">
        <v>331</v>
      </c>
      <c r="B18" s="126"/>
      <c r="C18" s="108"/>
      <c r="D18" s="104" t="s">
        <v>337</v>
      </c>
      <c r="E18" s="110" t="s">
        <v>389</v>
      </c>
      <c r="F18" s="111"/>
    </row>
    <row r="19" spans="1:6" ht="22.2" customHeight="1" x14ac:dyDescent="0.25">
      <c r="A19" s="112" t="s">
        <v>331</v>
      </c>
      <c r="B19" s="126"/>
      <c r="C19" s="105" t="s">
        <v>338</v>
      </c>
      <c r="D19" s="104" t="s">
        <v>282</v>
      </c>
      <c r="E19" s="110" t="s">
        <v>283</v>
      </c>
      <c r="F19" s="111"/>
    </row>
    <row r="20" spans="1:6" ht="43.2" customHeight="1" x14ac:dyDescent="0.25">
      <c r="A20" s="112" t="s">
        <v>331</v>
      </c>
      <c r="B20" s="126"/>
      <c r="C20" s="105"/>
      <c r="D20" s="104" t="s">
        <v>339</v>
      </c>
      <c r="E20" s="110" t="s">
        <v>340</v>
      </c>
      <c r="F20" s="111"/>
    </row>
    <row r="21" spans="1:6" ht="22.2" customHeight="1" x14ac:dyDescent="0.25">
      <c r="A21" s="112" t="s">
        <v>331</v>
      </c>
      <c r="B21" s="126"/>
      <c r="C21" s="105"/>
      <c r="D21" s="104" t="s">
        <v>280</v>
      </c>
      <c r="E21" s="110" t="s">
        <v>281</v>
      </c>
      <c r="F21" s="111"/>
    </row>
    <row r="22" spans="1:6" ht="19.95" customHeight="1" x14ac:dyDescent="0.25">
      <c r="A22" s="112" t="s">
        <v>331</v>
      </c>
      <c r="B22" s="126"/>
      <c r="C22" s="107" t="s">
        <v>284</v>
      </c>
      <c r="D22" s="104" t="s">
        <v>285</v>
      </c>
      <c r="E22" s="110" t="s">
        <v>281</v>
      </c>
      <c r="F22" s="111"/>
    </row>
    <row r="23" spans="1:6" ht="19.95" customHeight="1" x14ac:dyDescent="0.25">
      <c r="A23" s="112" t="s">
        <v>331</v>
      </c>
      <c r="B23" s="126"/>
      <c r="C23" s="109"/>
      <c r="D23" s="104" t="s">
        <v>341</v>
      </c>
      <c r="E23" s="110" t="s">
        <v>388</v>
      </c>
      <c r="F23" s="111"/>
    </row>
    <row r="24" spans="1:6" ht="19.95" customHeight="1" x14ac:dyDescent="0.25">
      <c r="A24" s="112" t="s">
        <v>331</v>
      </c>
      <c r="B24" s="126"/>
      <c r="C24" s="108"/>
      <c r="D24" s="104" t="s">
        <v>286</v>
      </c>
      <c r="E24" s="110" t="s">
        <v>281</v>
      </c>
      <c r="F24" s="111"/>
    </row>
    <row r="25" spans="1:6" ht="19.95" customHeight="1" x14ac:dyDescent="0.25">
      <c r="A25" s="112" t="s">
        <v>331</v>
      </c>
      <c r="B25" s="126"/>
      <c r="C25" s="107" t="s">
        <v>287</v>
      </c>
      <c r="D25" s="104" t="s">
        <v>342</v>
      </c>
      <c r="E25" s="110" t="s">
        <v>387</v>
      </c>
      <c r="F25" s="111"/>
    </row>
    <row r="26" spans="1:6" ht="19.95" customHeight="1" x14ac:dyDescent="0.25">
      <c r="A26" s="112" t="s">
        <v>331</v>
      </c>
      <c r="B26" s="126"/>
      <c r="C26" s="108"/>
      <c r="D26" s="104" t="s">
        <v>288</v>
      </c>
      <c r="E26" s="110" t="s">
        <v>281</v>
      </c>
      <c r="F26" s="111"/>
    </row>
    <row r="27" spans="1:6" ht="19.95" customHeight="1" x14ac:dyDescent="0.25">
      <c r="A27" s="112" t="s">
        <v>331</v>
      </c>
      <c r="B27" s="126"/>
      <c r="C27" s="98" t="s">
        <v>289</v>
      </c>
      <c r="D27" s="104" t="s">
        <v>343</v>
      </c>
      <c r="E27" s="110" t="s">
        <v>383</v>
      </c>
      <c r="F27" s="111"/>
    </row>
    <row r="28" spans="1:6" ht="37.799999999999997" customHeight="1" x14ac:dyDescent="0.25">
      <c r="A28" s="112" t="s">
        <v>331</v>
      </c>
      <c r="B28" s="126"/>
      <c r="C28" s="98" t="s">
        <v>344</v>
      </c>
      <c r="D28" s="104" t="s">
        <v>345</v>
      </c>
      <c r="E28" s="110" t="s">
        <v>346</v>
      </c>
      <c r="F28" s="111"/>
    </row>
    <row r="29" spans="1:6" ht="29.4" customHeight="1" x14ac:dyDescent="0.25">
      <c r="A29" s="112" t="s">
        <v>347</v>
      </c>
      <c r="B29" s="113" t="s">
        <v>348</v>
      </c>
      <c r="C29" s="107" t="s">
        <v>290</v>
      </c>
      <c r="D29" s="104" t="s">
        <v>291</v>
      </c>
      <c r="E29" s="110" t="s">
        <v>386</v>
      </c>
      <c r="F29" s="111"/>
    </row>
    <row r="30" spans="1:6" ht="31.8" customHeight="1" x14ac:dyDescent="0.25">
      <c r="A30" s="112" t="s">
        <v>347</v>
      </c>
      <c r="B30" s="113"/>
      <c r="C30" s="108"/>
      <c r="D30" s="104" t="s">
        <v>381</v>
      </c>
      <c r="E30" s="110" t="s">
        <v>380</v>
      </c>
      <c r="F30" s="111"/>
    </row>
    <row r="31" spans="1:6" ht="58.8" customHeight="1" x14ac:dyDescent="0.25">
      <c r="A31" s="112" t="s">
        <v>347</v>
      </c>
      <c r="B31" s="113"/>
      <c r="C31" s="107" t="s">
        <v>292</v>
      </c>
      <c r="D31" s="104" t="s">
        <v>303</v>
      </c>
      <c r="E31" s="110" t="s">
        <v>304</v>
      </c>
      <c r="F31" s="111"/>
    </row>
    <row r="32" spans="1:6" ht="54" customHeight="1" x14ac:dyDescent="0.25">
      <c r="A32" s="112" t="s">
        <v>347</v>
      </c>
      <c r="B32" s="113"/>
      <c r="C32" s="109" t="s">
        <v>292</v>
      </c>
      <c r="D32" s="104" t="s">
        <v>301</v>
      </c>
      <c r="E32" s="110" t="s">
        <v>302</v>
      </c>
      <c r="F32" s="111"/>
    </row>
    <row r="33" spans="1:6" ht="19.95" customHeight="1" x14ac:dyDescent="0.25">
      <c r="A33" s="112" t="s">
        <v>347</v>
      </c>
      <c r="B33" s="113"/>
      <c r="C33" s="109" t="s">
        <v>292</v>
      </c>
      <c r="D33" s="104" t="s">
        <v>349</v>
      </c>
      <c r="E33" s="110" t="s">
        <v>281</v>
      </c>
      <c r="F33" s="111"/>
    </row>
    <row r="34" spans="1:6" ht="44.4" customHeight="1" x14ac:dyDescent="0.25">
      <c r="A34" s="112" t="s">
        <v>347</v>
      </c>
      <c r="B34" s="113"/>
      <c r="C34" s="109" t="s">
        <v>292</v>
      </c>
      <c r="D34" s="104" t="s">
        <v>350</v>
      </c>
      <c r="E34" s="110" t="s">
        <v>281</v>
      </c>
      <c r="F34" s="111"/>
    </row>
    <row r="35" spans="1:6" ht="35.4" customHeight="1" x14ac:dyDescent="0.25">
      <c r="A35" s="112" t="s">
        <v>347</v>
      </c>
      <c r="B35" s="113"/>
      <c r="C35" s="109" t="s">
        <v>292</v>
      </c>
      <c r="D35" s="104" t="s">
        <v>351</v>
      </c>
      <c r="E35" s="110" t="s">
        <v>311</v>
      </c>
      <c r="F35" s="111"/>
    </row>
    <row r="36" spans="1:6" ht="19.95" customHeight="1" x14ac:dyDescent="0.25">
      <c r="A36" s="112" t="s">
        <v>347</v>
      </c>
      <c r="B36" s="113"/>
      <c r="C36" s="109" t="s">
        <v>292</v>
      </c>
      <c r="D36" s="104" t="s">
        <v>293</v>
      </c>
      <c r="E36" s="110" t="s">
        <v>294</v>
      </c>
      <c r="F36" s="111"/>
    </row>
    <row r="37" spans="1:6" ht="19.95" customHeight="1" x14ac:dyDescent="0.25">
      <c r="A37" s="112" t="s">
        <v>347</v>
      </c>
      <c r="B37" s="113"/>
      <c r="C37" s="109" t="s">
        <v>292</v>
      </c>
      <c r="D37" s="104" t="s">
        <v>352</v>
      </c>
      <c r="E37" s="110" t="s">
        <v>281</v>
      </c>
      <c r="F37" s="111"/>
    </row>
    <row r="38" spans="1:6" ht="31.8" customHeight="1" x14ac:dyDescent="0.25">
      <c r="A38" s="112" t="s">
        <v>347</v>
      </c>
      <c r="B38" s="113"/>
      <c r="C38" s="108" t="s">
        <v>292</v>
      </c>
      <c r="D38" s="104" t="s">
        <v>353</v>
      </c>
      <c r="E38" s="110" t="s">
        <v>283</v>
      </c>
      <c r="F38" s="111"/>
    </row>
    <row r="39" spans="1:6" ht="30" customHeight="1" x14ac:dyDescent="0.25">
      <c r="A39" s="112" t="s">
        <v>347</v>
      </c>
      <c r="B39" s="113"/>
      <c r="C39" s="107" t="s">
        <v>297</v>
      </c>
      <c r="D39" s="104" t="s">
        <v>298</v>
      </c>
      <c r="E39" s="110" t="s">
        <v>299</v>
      </c>
      <c r="F39" s="111"/>
    </row>
    <row r="40" spans="1:6" ht="88.2" customHeight="1" x14ac:dyDescent="0.25">
      <c r="A40" s="112" t="s">
        <v>347</v>
      </c>
      <c r="B40" s="113"/>
      <c r="C40" s="109" t="s">
        <v>297</v>
      </c>
      <c r="D40" s="104" t="s">
        <v>382</v>
      </c>
      <c r="E40" s="110" t="s">
        <v>308</v>
      </c>
      <c r="F40" s="111"/>
    </row>
    <row r="41" spans="1:6" ht="18" customHeight="1" x14ac:dyDescent="0.25">
      <c r="A41" s="112" t="s">
        <v>347</v>
      </c>
      <c r="B41" s="113"/>
      <c r="C41" s="109" t="s">
        <v>297</v>
      </c>
      <c r="D41" s="104" t="s">
        <v>354</v>
      </c>
      <c r="E41" s="110" t="s">
        <v>299</v>
      </c>
      <c r="F41" s="111"/>
    </row>
    <row r="42" spans="1:6" ht="33.6" customHeight="1" x14ac:dyDescent="0.25">
      <c r="A42" s="112" t="s">
        <v>347</v>
      </c>
      <c r="B42" s="113"/>
      <c r="C42" s="109" t="s">
        <v>297</v>
      </c>
      <c r="D42" s="104" t="s">
        <v>355</v>
      </c>
      <c r="E42" s="110" t="s">
        <v>299</v>
      </c>
      <c r="F42" s="111"/>
    </row>
    <row r="43" spans="1:6" ht="36.6" customHeight="1" x14ac:dyDescent="0.25">
      <c r="A43" s="112" t="s">
        <v>347</v>
      </c>
      <c r="B43" s="113"/>
      <c r="C43" s="108" t="s">
        <v>297</v>
      </c>
      <c r="D43" s="104" t="s">
        <v>356</v>
      </c>
      <c r="E43" s="105" t="s">
        <v>310</v>
      </c>
      <c r="F43" s="105"/>
    </row>
    <row r="44" spans="1:6" ht="24.6" customHeight="1" x14ac:dyDescent="0.25">
      <c r="A44" s="112" t="s">
        <v>347</v>
      </c>
      <c r="B44" s="113"/>
      <c r="C44" s="98" t="s">
        <v>295</v>
      </c>
      <c r="D44" s="104" t="s">
        <v>357</v>
      </c>
      <c r="E44" s="105" t="s">
        <v>296</v>
      </c>
      <c r="F44" s="105"/>
    </row>
    <row r="45" spans="1:6" ht="27" customHeight="1" x14ac:dyDescent="0.25">
      <c r="A45" s="112" t="s">
        <v>358</v>
      </c>
      <c r="B45" s="106" t="s">
        <v>359</v>
      </c>
      <c r="C45" s="98" t="s">
        <v>300</v>
      </c>
      <c r="D45" s="104" t="s">
        <v>360</v>
      </c>
      <c r="E45" s="105" t="s">
        <v>361</v>
      </c>
      <c r="F45" s="105"/>
    </row>
    <row r="46" spans="1:6" ht="52.8" customHeight="1" x14ac:dyDescent="0.25">
      <c r="A46" s="112" t="s">
        <v>358</v>
      </c>
      <c r="B46" s="106"/>
      <c r="C46" s="107" t="s">
        <v>305</v>
      </c>
      <c r="D46" s="104" t="s">
        <v>306</v>
      </c>
      <c r="E46" s="105" t="s">
        <v>390</v>
      </c>
      <c r="F46" s="105"/>
    </row>
    <row r="47" spans="1:6" ht="22.05" customHeight="1" x14ac:dyDescent="0.25">
      <c r="A47" s="112" t="s">
        <v>358</v>
      </c>
      <c r="B47" s="106"/>
      <c r="C47" s="108" t="s">
        <v>305</v>
      </c>
      <c r="D47" s="104" t="s">
        <v>362</v>
      </c>
      <c r="E47" s="105" t="s">
        <v>363</v>
      </c>
      <c r="F47" s="105"/>
    </row>
    <row r="48" spans="1:6" ht="31.2" x14ac:dyDescent="0.25">
      <c r="A48" s="112" t="s">
        <v>358</v>
      </c>
      <c r="B48" s="106"/>
      <c r="C48" s="98" t="s">
        <v>307</v>
      </c>
      <c r="D48" s="104" t="s">
        <v>364</v>
      </c>
      <c r="E48" s="105" t="s">
        <v>365</v>
      </c>
      <c r="F48" s="105"/>
    </row>
    <row r="49" spans="1:6" ht="21.6" customHeight="1" x14ac:dyDescent="0.25">
      <c r="A49" s="112" t="s">
        <v>358</v>
      </c>
      <c r="B49" s="106"/>
      <c r="C49" s="107" t="s">
        <v>309</v>
      </c>
      <c r="D49" s="104" t="s">
        <v>312</v>
      </c>
      <c r="E49" s="105" t="s">
        <v>385</v>
      </c>
      <c r="F49" s="105"/>
    </row>
    <row r="50" spans="1:6" ht="25.05" customHeight="1" x14ac:dyDescent="0.25">
      <c r="A50" s="112" t="s">
        <v>358</v>
      </c>
      <c r="B50" s="106"/>
      <c r="C50" s="108" t="s">
        <v>309</v>
      </c>
      <c r="D50" s="104" t="s">
        <v>313</v>
      </c>
      <c r="E50" s="105" t="s">
        <v>385</v>
      </c>
      <c r="F50" s="105"/>
    </row>
    <row r="51" spans="1:6" ht="21.6" customHeight="1" x14ac:dyDescent="0.25">
      <c r="A51" s="105" t="s">
        <v>366</v>
      </c>
      <c r="B51" s="106" t="s">
        <v>367</v>
      </c>
      <c r="C51" s="107" t="s">
        <v>368</v>
      </c>
      <c r="D51" s="104" t="s">
        <v>369</v>
      </c>
      <c r="E51" s="105" t="s">
        <v>370</v>
      </c>
      <c r="F51" s="105"/>
    </row>
    <row r="52" spans="1:6" ht="39" customHeight="1" x14ac:dyDescent="0.25">
      <c r="A52" s="105" t="s">
        <v>366</v>
      </c>
      <c r="B52" s="106"/>
      <c r="C52" s="108" t="s">
        <v>368</v>
      </c>
      <c r="D52" s="104" t="s">
        <v>315</v>
      </c>
      <c r="E52" s="105" t="s">
        <v>302</v>
      </c>
      <c r="F52" s="105"/>
    </row>
    <row r="53" spans="1:6" ht="31.8" customHeight="1" x14ac:dyDescent="0.25">
      <c r="A53" s="105" t="s">
        <v>366</v>
      </c>
      <c r="B53" s="106"/>
      <c r="C53" s="98" t="s">
        <v>371</v>
      </c>
      <c r="D53" s="104" t="s">
        <v>372</v>
      </c>
      <c r="E53" s="105" t="s">
        <v>270</v>
      </c>
      <c r="F53" s="105"/>
    </row>
    <row r="54" spans="1:6" ht="23.4" customHeight="1" x14ac:dyDescent="0.25">
      <c r="A54" s="105" t="s">
        <v>366</v>
      </c>
      <c r="B54" s="106"/>
      <c r="C54" s="107" t="s">
        <v>373</v>
      </c>
      <c r="D54" s="104" t="s">
        <v>374</v>
      </c>
      <c r="E54" s="110" t="s">
        <v>283</v>
      </c>
      <c r="F54" s="111"/>
    </row>
    <row r="55" spans="1:6" ht="23.4" customHeight="1" x14ac:dyDescent="0.25">
      <c r="A55" s="105" t="s">
        <v>366</v>
      </c>
      <c r="B55" s="106"/>
      <c r="C55" s="109" t="s">
        <v>373</v>
      </c>
      <c r="D55" s="104" t="s">
        <v>314</v>
      </c>
      <c r="E55" s="105" t="s">
        <v>283</v>
      </c>
      <c r="F55" s="105"/>
    </row>
    <row r="56" spans="1:6" ht="19.95" customHeight="1" x14ac:dyDescent="0.25">
      <c r="A56" s="105" t="s">
        <v>366</v>
      </c>
      <c r="B56" s="106"/>
      <c r="C56" s="108" t="s">
        <v>373</v>
      </c>
      <c r="D56" s="104" t="s">
        <v>375</v>
      </c>
      <c r="E56" s="105" t="s">
        <v>376</v>
      </c>
      <c r="F56" s="105"/>
    </row>
    <row r="57" spans="1:6" ht="24" customHeight="1" x14ac:dyDescent="0.25">
      <c r="A57" s="105" t="s">
        <v>366</v>
      </c>
      <c r="B57" s="106"/>
      <c r="C57" s="98" t="s">
        <v>377</v>
      </c>
      <c r="D57" s="104" t="s">
        <v>378</v>
      </c>
      <c r="E57" s="105" t="s">
        <v>270</v>
      </c>
      <c r="F57" s="105"/>
    </row>
  </sheetData>
  <mergeCells count="72">
    <mergeCell ref="E16:F16"/>
    <mergeCell ref="E17:F17"/>
    <mergeCell ref="E18:F18"/>
    <mergeCell ref="C19:C21"/>
    <mergeCell ref="E19:F19"/>
    <mergeCell ref="E20:F20"/>
    <mergeCell ref="E21:F21"/>
    <mergeCell ref="C39:C43"/>
    <mergeCell ref="E39:F39"/>
    <mergeCell ref="A2:F2"/>
    <mergeCell ref="A3:F3"/>
    <mergeCell ref="B4:F4"/>
    <mergeCell ref="B5:F5"/>
    <mergeCell ref="A6:A12"/>
    <mergeCell ref="C6:D6"/>
    <mergeCell ref="B7:B9"/>
    <mergeCell ref="B10:B12"/>
    <mergeCell ref="E13:F13"/>
    <mergeCell ref="A14:A28"/>
    <mergeCell ref="B14:B28"/>
    <mergeCell ref="C14:C18"/>
    <mergeCell ref="E14:F14"/>
    <mergeCell ref="E15:F15"/>
    <mergeCell ref="E27:F27"/>
    <mergeCell ref="E28:F28"/>
    <mergeCell ref="A29:A44"/>
    <mergeCell ref="B29:B44"/>
    <mergeCell ref="C29:C30"/>
    <mergeCell ref="E29:F29"/>
    <mergeCell ref="E30:F30"/>
    <mergeCell ref="C31:C38"/>
    <mergeCell ref="E31:F31"/>
    <mergeCell ref="E32:F32"/>
    <mergeCell ref="E33:F33"/>
    <mergeCell ref="E34:F34"/>
    <mergeCell ref="E35:F35"/>
    <mergeCell ref="E36:F36"/>
    <mergeCell ref="E37:F37"/>
    <mergeCell ref="E38:F38"/>
    <mergeCell ref="E22:F22"/>
    <mergeCell ref="E23:F23"/>
    <mergeCell ref="E24:F24"/>
    <mergeCell ref="C25:C26"/>
    <mergeCell ref="E25:F25"/>
    <mergeCell ref="E26:F26"/>
    <mergeCell ref="C22:C24"/>
    <mergeCell ref="A45:A50"/>
    <mergeCell ref="B45:B50"/>
    <mergeCell ref="E45:F45"/>
    <mergeCell ref="C46:C47"/>
    <mergeCell ref="E46:F46"/>
    <mergeCell ref="E47:F47"/>
    <mergeCell ref="E48:F48"/>
    <mergeCell ref="C49:C50"/>
    <mergeCell ref="E49:F49"/>
    <mergeCell ref="E50:F50"/>
    <mergeCell ref="E40:F40"/>
    <mergeCell ref="E41:F41"/>
    <mergeCell ref="E42:F42"/>
    <mergeCell ref="E43:F43"/>
    <mergeCell ref="E44:F44"/>
    <mergeCell ref="A51:A57"/>
    <mergeCell ref="B51:B57"/>
    <mergeCell ref="C51:C52"/>
    <mergeCell ref="E51:F51"/>
    <mergeCell ref="E52:F52"/>
    <mergeCell ref="E53:F53"/>
    <mergeCell ref="C54:C56"/>
    <mergeCell ref="E54:F54"/>
    <mergeCell ref="E55:F55"/>
    <mergeCell ref="E56:F56"/>
    <mergeCell ref="E57:F57"/>
  </mergeCells>
  <phoneticPr fontId="12" type="noConversion"/>
  <pageMargins left="0.55118110236220474" right="0.55118110236220474" top="0.94488188976377963" bottom="0.8267716535433071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0"/>
  <sheetViews>
    <sheetView topLeftCell="A10" workbookViewId="0">
      <selection activeCell="E21" sqref="E21"/>
    </sheetView>
  </sheetViews>
  <sheetFormatPr defaultColWidth="9" defaultRowHeight="14.4" x14ac:dyDescent="0.25"/>
  <cols>
    <col min="1" max="1" width="52.88671875" customWidth="1"/>
    <col min="2" max="2" width="27.5546875" customWidth="1"/>
  </cols>
  <sheetData>
    <row r="1" spans="1:2" ht="19.05" customHeight="1" x14ac:dyDescent="0.25">
      <c r="A1" s="128" t="s">
        <v>51</v>
      </c>
      <c r="B1" s="128"/>
    </row>
    <row r="2" spans="1:2" ht="25.2" customHeight="1" x14ac:dyDescent="0.15">
      <c r="A2" s="133" t="s">
        <v>1</v>
      </c>
      <c r="B2" s="133"/>
    </row>
    <row r="3" spans="1:2" ht="22.95" customHeight="1" x14ac:dyDescent="0.25">
      <c r="A3" s="1" t="s">
        <v>4</v>
      </c>
      <c r="B3" s="5" t="s">
        <v>5</v>
      </c>
    </row>
    <row r="4" spans="1:2" ht="22.95" customHeight="1" x14ac:dyDescent="0.25">
      <c r="A4" s="1" t="s">
        <v>52</v>
      </c>
      <c r="B4" s="5">
        <v>1</v>
      </c>
    </row>
    <row r="5" spans="1:2" ht="22.95" customHeight="1" x14ac:dyDescent="0.25">
      <c r="A5" s="58" t="s">
        <v>6</v>
      </c>
      <c r="B5" s="15">
        <v>386.4</v>
      </c>
    </row>
    <row r="6" spans="1:2" ht="22.95" customHeight="1" x14ac:dyDescent="0.25">
      <c r="A6" s="59" t="s">
        <v>53</v>
      </c>
      <c r="B6" s="47"/>
    </row>
    <row r="7" spans="1:2" ht="22.95" customHeight="1" x14ac:dyDescent="0.25">
      <c r="A7" s="58" t="s">
        <v>54</v>
      </c>
      <c r="B7" s="15"/>
    </row>
    <row r="8" spans="1:2" ht="22.95" customHeight="1" x14ac:dyDescent="0.25">
      <c r="A8" s="59" t="s">
        <v>55</v>
      </c>
      <c r="B8" s="47"/>
    </row>
    <row r="9" spans="1:2" ht="22.95" customHeight="1" x14ac:dyDescent="0.25">
      <c r="A9" s="58" t="s">
        <v>56</v>
      </c>
      <c r="B9" s="60"/>
    </row>
    <row r="10" spans="1:2" ht="22.95" customHeight="1" x14ac:dyDescent="0.25">
      <c r="A10" s="59" t="s">
        <v>57</v>
      </c>
      <c r="B10" s="19"/>
    </row>
    <row r="11" spans="1:2" ht="22.95" customHeight="1" x14ac:dyDescent="0.25">
      <c r="A11" s="58" t="s">
        <v>58</v>
      </c>
      <c r="B11" s="15">
        <f>B5</f>
        <v>386.4</v>
      </c>
    </row>
    <row r="12" spans="1:2" ht="22.95" customHeight="1" x14ac:dyDescent="0.25">
      <c r="A12" s="6"/>
      <c r="B12" s="8"/>
    </row>
    <row r="13" spans="1:2" ht="22.95" customHeight="1" x14ac:dyDescent="0.25">
      <c r="A13" s="6"/>
      <c r="B13" s="8"/>
    </row>
    <row r="14" spans="1:2" ht="22.95" customHeight="1" x14ac:dyDescent="0.25">
      <c r="A14" s="6"/>
      <c r="B14" s="8"/>
    </row>
    <row r="15" spans="1:2" ht="22.95" customHeight="1" x14ac:dyDescent="0.25">
      <c r="A15" s="6"/>
      <c r="B15" s="8"/>
    </row>
    <row r="16" spans="1:2" ht="22.95" customHeight="1" x14ac:dyDescent="0.25">
      <c r="A16" s="6"/>
      <c r="B16" s="8"/>
    </row>
    <row r="17" spans="1:2" ht="22.95" customHeight="1" x14ac:dyDescent="0.15">
      <c r="A17" s="58" t="s">
        <v>46</v>
      </c>
      <c r="B17" s="93">
        <f>B18</f>
        <v>2.0499999999999998</v>
      </c>
    </row>
    <row r="18" spans="1:2" ht="22.95" customHeight="1" x14ac:dyDescent="0.25">
      <c r="A18" s="58" t="s">
        <v>59</v>
      </c>
      <c r="B18" s="47">
        <f>B19+B20+B21</f>
        <v>2.0499999999999998</v>
      </c>
    </row>
    <row r="19" spans="1:2" ht="22.95" customHeight="1" x14ac:dyDescent="0.25">
      <c r="A19" s="59" t="s">
        <v>60</v>
      </c>
      <c r="B19" s="47">
        <v>2.0499999999999998</v>
      </c>
    </row>
    <row r="20" spans="1:2" ht="22.95" customHeight="1" x14ac:dyDescent="0.25">
      <c r="A20" s="59" t="s">
        <v>61</v>
      </c>
      <c r="B20" s="8"/>
    </row>
    <row r="21" spans="1:2" ht="22.95" customHeight="1" x14ac:dyDescent="0.25">
      <c r="A21" s="59" t="s">
        <v>62</v>
      </c>
      <c r="B21" s="8"/>
    </row>
    <row r="22" spans="1:2" ht="22.95" customHeight="1" x14ac:dyDescent="0.25">
      <c r="A22" s="58" t="s">
        <v>63</v>
      </c>
      <c r="B22" s="8"/>
    </row>
    <row r="23" spans="1:2" ht="22.95" customHeight="1" x14ac:dyDescent="0.25">
      <c r="A23" s="58" t="s">
        <v>64</v>
      </c>
      <c r="B23" s="8"/>
    </row>
    <row r="24" spans="1:2" ht="22.95" customHeight="1" x14ac:dyDescent="0.25">
      <c r="A24" s="58" t="s">
        <v>48</v>
      </c>
    </row>
    <row r="25" spans="1:2" ht="22.95" customHeight="1" x14ac:dyDescent="0.25">
      <c r="A25" s="58" t="s">
        <v>65</v>
      </c>
      <c r="B25" s="8"/>
    </row>
    <row r="26" spans="1:2" ht="22.95" customHeight="1" x14ac:dyDescent="0.25">
      <c r="A26" s="59" t="s">
        <v>66</v>
      </c>
      <c r="B26" s="8"/>
    </row>
    <row r="27" spans="1:2" ht="22.95" customHeight="1" x14ac:dyDescent="0.25">
      <c r="A27" s="59" t="s">
        <v>67</v>
      </c>
      <c r="B27" s="8"/>
    </row>
    <row r="28" spans="1:2" ht="22.95" customHeight="1" x14ac:dyDescent="0.25">
      <c r="A28" s="59" t="s">
        <v>68</v>
      </c>
      <c r="B28" s="8"/>
    </row>
    <row r="29" spans="1:2" ht="22.95" customHeight="1" x14ac:dyDescent="0.25">
      <c r="A29" s="58" t="s">
        <v>69</v>
      </c>
      <c r="B29" s="8"/>
    </row>
    <row r="30" spans="1:2" ht="22.95" customHeight="1" x14ac:dyDescent="0.25">
      <c r="A30" s="58" t="s">
        <v>70</v>
      </c>
      <c r="B30" s="15">
        <f>B11+B16+B17</f>
        <v>388.45</v>
      </c>
    </row>
  </sheetData>
  <mergeCells count="2">
    <mergeCell ref="A1:B1"/>
    <mergeCell ref="A2:B2"/>
  </mergeCells>
  <phoneticPr fontId="12" type="noConversion"/>
  <pageMargins left="1.10208333333333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"/>
  <sheetViews>
    <sheetView workbookViewId="0">
      <selection activeCell="D6" sqref="D6"/>
    </sheetView>
  </sheetViews>
  <sheetFormatPr defaultColWidth="9" defaultRowHeight="14.4" x14ac:dyDescent="0.25"/>
  <cols>
    <col min="1" max="1" width="28.44140625" customWidth="1"/>
    <col min="2" max="2" width="14.109375" customWidth="1"/>
    <col min="3" max="3" width="14.21875" customWidth="1"/>
    <col min="4" max="4" width="13.88671875" customWidth="1"/>
    <col min="5" max="5" width="13.109375" customWidth="1"/>
  </cols>
  <sheetData>
    <row r="1" spans="1:5" ht="29.4" customHeight="1" x14ac:dyDescent="0.25">
      <c r="A1" s="128" t="s">
        <v>71</v>
      </c>
      <c r="B1" s="128"/>
      <c r="C1" s="128"/>
      <c r="D1" s="128"/>
      <c r="E1" s="128"/>
    </row>
    <row r="2" spans="1:5" ht="19.2" customHeight="1" x14ac:dyDescent="0.15">
      <c r="A2" s="133" t="s">
        <v>1</v>
      </c>
      <c r="B2" s="133"/>
      <c r="C2" s="133"/>
      <c r="D2" s="133"/>
      <c r="E2" s="133"/>
    </row>
    <row r="3" spans="1:5" ht="25.95" customHeight="1" x14ac:dyDescent="0.25">
      <c r="A3" s="51" t="s">
        <v>72</v>
      </c>
      <c r="B3" s="51" t="s">
        <v>73</v>
      </c>
      <c r="C3" s="51" t="s">
        <v>74</v>
      </c>
      <c r="D3" s="51" t="s">
        <v>75</v>
      </c>
      <c r="E3" s="52" t="s">
        <v>76</v>
      </c>
    </row>
    <row r="4" spans="1:5" ht="25.95" customHeight="1" x14ac:dyDescent="0.25">
      <c r="A4" s="51" t="s">
        <v>52</v>
      </c>
      <c r="B4" s="51">
        <v>1</v>
      </c>
      <c r="C4" s="51">
        <v>2</v>
      </c>
      <c r="D4" s="51">
        <v>3</v>
      </c>
      <c r="E4" s="51">
        <v>4</v>
      </c>
    </row>
    <row r="5" spans="1:5" ht="25.95" customHeight="1" x14ac:dyDescent="0.25">
      <c r="A5" s="53" t="s">
        <v>77</v>
      </c>
      <c r="B5" s="54">
        <f>C5+D5+E5</f>
        <v>388.45000000000005</v>
      </c>
      <c r="C5" s="41">
        <f>C6+C13+C18+C25</f>
        <v>386.40000000000003</v>
      </c>
      <c r="D5" s="41">
        <f>D6+D13+D18+D25</f>
        <v>2.0499999999999998</v>
      </c>
      <c r="E5" s="41"/>
    </row>
    <row r="6" spans="1:5" ht="25.95" customHeight="1" x14ac:dyDescent="0.25">
      <c r="A6" s="53" t="s">
        <v>78</v>
      </c>
      <c r="B6" s="54">
        <f t="shared" ref="B6:B27" si="0">C6+D6+E6</f>
        <v>0</v>
      </c>
      <c r="C6" s="41">
        <f>C7</f>
        <v>0</v>
      </c>
      <c r="D6" s="41">
        <f>D7</f>
        <v>0</v>
      </c>
      <c r="E6" s="41">
        <f>E7</f>
        <v>0</v>
      </c>
    </row>
    <row r="7" spans="1:5" ht="25.95" customHeight="1" x14ac:dyDescent="0.25">
      <c r="A7" s="53" t="s">
        <v>79</v>
      </c>
      <c r="B7" s="54">
        <f t="shared" si="0"/>
        <v>0</v>
      </c>
      <c r="C7" s="41">
        <f>C8+C9+C10+C11+C12</f>
        <v>0</v>
      </c>
      <c r="D7" s="41">
        <f>D8+D9+D10+D11+D12</f>
        <v>0</v>
      </c>
      <c r="E7" s="41">
        <f>E8+E9+E10+E11+E12</f>
        <v>0</v>
      </c>
    </row>
    <row r="8" spans="1:5" ht="25.95" customHeight="1" x14ac:dyDescent="0.25">
      <c r="A8" s="55" t="s">
        <v>80</v>
      </c>
      <c r="B8" s="54">
        <f t="shared" si="0"/>
        <v>0</v>
      </c>
      <c r="C8" s="41"/>
      <c r="D8" s="41"/>
      <c r="E8" s="41"/>
    </row>
    <row r="9" spans="1:5" ht="25.95" customHeight="1" x14ac:dyDescent="0.25">
      <c r="A9" s="55" t="s">
        <v>81</v>
      </c>
      <c r="B9" s="54">
        <f t="shared" si="0"/>
        <v>0</v>
      </c>
      <c r="C9" s="41"/>
      <c r="D9" s="41"/>
      <c r="E9" s="41"/>
    </row>
    <row r="10" spans="1:5" ht="25.95" customHeight="1" x14ac:dyDescent="0.25">
      <c r="A10" s="55" t="s">
        <v>82</v>
      </c>
      <c r="B10" s="54">
        <f t="shared" si="0"/>
        <v>0</v>
      </c>
      <c r="C10" s="41"/>
      <c r="D10" s="41"/>
      <c r="E10" s="41"/>
    </row>
    <row r="11" spans="1:5" ht="25.95" customHeight="1" x14ac:dyDescent="0.25">
      <c r="A11" s="55" t="s">
        <v>83</v>
      </c>
      <c r="B11" s="54">
        <f t="shared" si="0"/>
        <v>0</v>
      </c>
      <c r="C11" s="41"/>
      <c r="D11" s="41"/>
      <c r="E11" s="41"/>
    </row>
    <row r="12" spans="1:5" ht="25.95" customHeight="1" x14ac:dyDescent="0.25">
      <c r="A12" s="55" t="s">
        <v>84</v>
      </c>
      <c r="B12" s="54">
        <f t="shared" si="0"/>
        <v>0</v>
      </c>
      <c r="C12" s="41"/>
      <c r="D12" s="41"/>
      <c r="E12" s="41"/>
    </row>
    <row r="13" spans="1:5" ht="25.95" customHeight="1" x14ac:dyDescent="0.25">
      <c r="A13" s="56" t="s">
        <v>85</v>
      </c>
      <c r="B13" s="54">
        <f t="shared" si="0"/>
        <v>60.42</v>
      </c>
      <c r="C13" s="41">
        <f>C14+C16</f>
        <v>60.42</v>
      </c>
      <c r="D13" s="41">
        <f>D14+D16</f>
        <v>0</v>
      </c>
      <c r="E13" s="41">
        <f>E14+E16</f>
        <v>0</v>
      </c>
    </row>
    <row r="14" spans="1:5" ht="25.95" customHeight="1" x14ac:dyDescent="0.25">
      <c r="A14" s="56" t="s">
        <v>86</v>
      </c>
      <c r="B14" s="54">
        <f t="shared" si="0"/>
        <v>2.65</v>
      </c>
      <c r="C14" s="41">
        <f>C15</f>
        <v>2.65</v>
      </c>
      <c r="D14" s="41">
        <f>D15</f>
        <v>0</v>
      </c>
      <c r="E14" s="41">
        <f>E15</f>
        <v>0</v>
      </c>
    </row>
    <row r="15" spans="1:5" ht="25.95" customHeight="1" x14ac:dyDescent="0.25">
      <c r="A15" s="57" t="s">
        <v>87</v>
      </c>
      <c r="B15" s="54">
        <f t="shared" si="0"/>
        <v>2.65</v>
      </c>
      <c r="C15" s="41">
        <v>2.65</v>
      </c>
      <c r="D15" s="41"/>
      <c r="E15" s="41"/>
    </row>
    <row r="16" spans="1:5" ht="25.95" customHeight="1" x14ac:dyDescent="0.25">
      <c r="A16" s="56" t="s">
        <v>88</v>
      </c>
      <c r="B16" s="54">
        <f t="shared" si="0"/>
        <v>57.77</v>
      </c>
      <c r="C16" s="41">
        <f>C17</f>
        <v>57.77</v>
      </c>
      <c r="D16" s="41">
        <f>D17</f>
        <v>0</v>
      </c>
      <c r="E16" s="41">
        <f>E17</f>
        <v>0</v>
      </c>
    </row>
    <row r="17" spans="1:5" ht="25.95" customHeight="1" x14ac:dyDescent="0.25">
      <c r="A17" s="57" t="s">
        <v>89</v>
      </c>
      <c r="B17" s="54">
        <f t="shared" si="0"/>
        <v>57.77</v>
      </c>
      <c r="C17" s="41">
        <v>57.77</v>
      </c>
      <c r="D17" s="41"/>
      <c r="E17" s="41"/>
    </row>
    <row r="18" spans="1:5" ht="25.95" customHeight="1" x14ac:dyDescent="0.25">
      <c r="A18" s="56" t="s">
        <v>90</v>
      </c>
      <c r="B18" s="54">
        <f t="shared" si="0"/>
        <v>299.15000000000003</v>
      </c>
      <c r="C18" s="41">
        <f>C19+C22</f>
        <v>297.10000000000002</v>
      </c>
      <c r="D18" s="41">
        <f>D19+D22</f>
        <v>2.0499999999999998</v>
      </c>
      <c r="E18" s="41"/>
    </row>
    <row r="19" spans="1:5" ht="25.95" customHeight="1" x14ac:dyDescent="0.25">
      <c r="A19" s="56" t="s">
        <v>91</v>
      </c>
      <c r="B19" s="54">
        <f t="shared" si="0"/>
        <v>19.43</v>
      </c>
      <c r="C19" s="41">
        <f>C20+C21</f>
        <v>19.43</v>
      </c>
      <c r="D19" s="41">
        <f>D20+D21</f>
        <v>0</v>
      </c>
      <c r="E19" s="41">
        <f>E20+E21</f>
        <v>0</v>
      </c>
    </row>
    <row r="20" spans="1:5" ht="25.95" customHeight="1" x14ac:dyDescent="0.25">
      <c r="A20" s="57" t="s">
        <v>92</v>
      </c>
      <c r="B20" s="54">
        <f t="shared" si="0"/>
        <v>19.43</v>
      </c>
      <c r="C20" s="41">
        <v>19.43</v>
      </c>
      <c r="D20" s="41"/>
      <c r="E20" s="41"/>
    </row>
    <row r="21" spans="1:5" ht="25.95" customHeight="1" x14ac:dyDescent="0.25">
      <c r="A21" s="57" t="s">
        <v>93</v>
      </c>
      <c r="B21" s="54">
        <f t="shared" si="0"/>
        <v>0</v>
      </c>
      <c r="C21" s="41"/>
      <c r="D21" s="41"/>
      <c r="E21" s="41"/>
    </row>
    <row r="22" spans="1:5" ht="25.95" customHeight="1" x14ac:dyDescent="0.25">
      <c r="A22" s="56" t="s">
        <v>94</v>
      </c>
      <c r="B22" s="54">
        <f t="shared" si="0"/>
        <v>279.72000000000003</v>
      </c>
      <c r="C22" s="41">
        <f>C23+C24</f>
        <v>277.67</v>
      </c>
      <c r="D22" s="41">
        <f>D23+D24</f>
        <v>2.0499999999999998</v>
      </c>
      <c r="E22" s="41"/>
    </row>
    <row r="23" spans="1:5" ht="25.95" customHeight="1" x14ac:dyDescent="0.25">
      <c r="A23" s="57" t="s">
        <v>95</v>
      </c>
      <c r="B23" s="54">
        <f t="shared" si="0"/>
        <v>277.67</v>
      </c>
      <c r="C23" s="41">
        <v>277.67</v>
      </c>
      <c r="D23" s="41"/>
      <c r="E23" s="41"/>
    </row>
    <row r="24" spans="1:5" ht="25.95" customHeight="1" x14ac:dyDescent="0.25">
      <c r="A24" s="57" t="s">
        <v>96</v>
      </c>
      <c r="B24" s="54">
        <f t="shared" si="0"/>
        <v>2.0499999999999998</v>
      </c>
      <c r="C24" s="41"/>
      <c r="D24" s="41">
        <v>2.0499999999999998</v>
      </c>
      <c r="E24" s="41"/>
    </row>
    <row r="25" spans="1:5" ht="25.95" customHeight="1" x14ac:dyDescent="0.25">
      <c r="A25" s="56" t="s">
        <v>97</v>
      </c>
      <c r="B25" s="54">
        <f t="shared" si="0"/>
        <v>28.88</v>
      </c>
      <c r="C25" s="41">
        <f t="shared" ref="C25:E26" si="1">C26</f>
        <v>28.88</v>
      </c>
      <c r="D25" s="41">
        <f t="shared" si="1"/>
        <v>0</v>
      </c>
      <c r="E25" s="41">
        <f t="shared" si="1"/>
        <v>0</v>
      </c>
    </row>
    <row r="26" spans="1:5" ht="25.95" customHeight="1" x14ac:dyDescent="0.25">
      <c r="A26" s="56" t="s">
        <v>98</v>
      </c>
      <c r="B26" s="54">
        <f t="shared" si="0"/>
        <v>28.88</v>
      </c>
      <c r="C26" s="41">
        <f t="shared" si="1"/>
        <v>28.88</v>
      </c>
      <c r="D26" s="41">
        <f t="shared" si="1"/>
        <v>0</v>
      </c>
      <c r="E26" s="41">
        <f t="shared" si="1"/>
        <v>0</v>
      </c>
    </row>
    <row r="27" spans="1:5" ht="25.95" customHeight="1" x14ac:dyDescent="0.25">
      <c r="A27" s="57" t="s">
        <v>99</v>
      </c>
      <c r="B27" s="54">
        <f t="shared" si="0"/>
        <v>28.88</v>
      </c>
      <c r="C27" s="41">
        <v>28.88</v>
      </c>
      <c r="D27" s="41"/>
      <c r="E27" s="41"/>
    </row>
  </sheetData>
  <mergeCells count="2">
    <mergeCell ref="A1:E1"/>
    <mergeCell ref="A2:E2"/>
  </mergeCells>
  <phoneticPr fontId="12" type="noConversion"/>
  <pageMargins left="1.0944444444444399" right="0.70069444444444495" top="0.75138888888888899" bottom="0.75138888888888899" header="0.29861111111111099" footer="0.298611111111110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6"/>
  <sheetViews>
    <sheetView topLeftCell="A22" workbookViewId="0">
      <selection activeCell="B10" sqref="B10"/>
    </sheetView>
  </sheetViews>
  <sheetFormatPr defaultColWidth="9" defaultRowHeight="14.4" x14ac:dyDescent="0.25"/>
  <cols>
    <col min="1" max="1" width="27.21875" customWidth="1"/>
    <col min="2" max="2" width="13.109375" customWidth="1"/>
    <col min="3" max="3" width="29.44140625" customWidth="1"/>
    <col min="4" max="4" width="12.21875" customWidth="1"/>
  </cols>
  <sheetData>
    <row r="1" spans="1:4" ht="19.05" customHeight="1" x14ac:dyDescent="0.25">
      <c r="A1" s="128" t="s">
        <v>100</v>
      </c>
      <c r="B1" s="128"/>
      <c r="C1" s="128"/>
      <c r="D1" s="128"/>
    </row>
    <row r="2" spans="1:4" ht="20.399999999999999" customHeight="1" x14ac:dyDescent="0.15">
      <c r="A2" s="133" t="s">
        <v>1</v>
      </c>
      <c r="B2" s="133"/>
      <c r="C2" s="133"/>
      <c r="D2" s="133"/>
    </row>
    <row r="3" spans="1:4" ht="19.05" customHeight="1" x14ac:dyDescent="0.25">
      <c r="A3" s="134" t="s">
        <v>101</v>
      </c>
      <c r="B3" s="135"/>
      <c r="C3" s="136" t="s">
        <v>102</v>
      </c>
      <c r="D3" s="134"/>
    </row>
    <row r="4" spans="1:4" ht="19.05" customHeight="1" x14ac:dyDescent="0.25">
      <c r="A4" s="1" t="s">
        <v>4</v>
      </c>
      <c r="B4" s="2" t="s">
        <v>5</v>
      </c>
      <c r="C4" s="2" t="s">
        <v>4</v>
      </c>
      <c r="D4" s="5" t="s">
        <v>77</v>
      </c>
    </row>
    <row r="5" spans="1:4" ht="19.05" customHeight="1" x14ac:dyDescent="0.25">
      <c r="A5" s="44" t="s">
        <v>103</v>
      </c>
      <c r="B5" s="45">
        <f>B6+B7+B8</f>
        <v>388.45</v>
      </c>
      <c r="C5" s="46" t="s">
        <v>104</v>
      </c>
      <c r="D5" s="47">
        <f>SUM(D6:D34)</f>
        <v>388.45</v>
      </c>
    </row>
    <row r="6" spans="1:4" ht="19.05" customHeight="1" x14ac:dyDescent="0.25">
      <c r="A6" s="44" t="s">
        <v>105</v>
      </c>
      <c r="B6" s="45">
        <v>388.45</v>
      </c>
      <c r="C6" s="46" t="s">
        <v>106</v>
      </c>
      <c r="D6" s="47"/>
    </row>
    <row r="7" spans="1:4" ht="19.05" customHeight="1" x14ac:dyDescent="0.25">
      <c r="A7" s="44" t="s">
        <v>107</v>
      </c>
      <c r="B7" s="7"/>
      <c r="C7" s="46" t="s">
        <v>108</v>
      </c>
      <c r="D7" s="8"/>
    </row>
    <row r="8" spans="1:4" ht="19.05" customHeight="1" x14ac:dyDescent="0.25">
      <c r="A8" s="44" t="s">
        <v>109</v>
      </c>
      <c r="B8" s="7"/>
      <c r="C8" s="46" t="s">
        <v>110</v>
      </c>
      <c r="D8" s="8"/>
    </row>
    <row r="9" spans="1:4" ht="19.05" customHeight="1" x14ac:dyDescent="0.25">
      <c r="A9" s="48"/>
      <c r="B9" s="49"/>
      <c r="C9" s="46" t="s">
        <v>111</v>
      </c>
      <c r="D9" s="8"/>
    </row>
    <row r="10" spans="1:4" ht="19.05" customHeight="1" x14ac:dyDescent="0.25">
      <c r="A10" s="48"/>
      <c r="B10" s="49"/>
      <c r="C10" s="46" t="s">
        <v>112</v>
      </c>
      <c r="D10" s="8"/>
    </row>
    <row r="11" spans="1:4" ht="19.05" customHeight="1" x14ac:dyDescent="0.25">
      <c r="A11" s="48"/>
      <c r="B11" s="49"/>
      <c r="C11" s="46" t="s">
        <v>113</v>
      </c>
      <c r="D11" s="8"/>
    </row>
    <row r="12" spans="1:4" ht="19.05" customHeight="1" x14ac:dyDescent="0.25">
      <c r="A12" s="48"/>
      <c r="B12" s="49"/>
      <c r="C12" s="46" t="s">
        <v>114</v>
      </c>
      <c r="D12" s="8"/>
    </row>
    <row r="13" spans="1:4" ht="19.05" customHeight="1" x14ac:dyDescent="0.25">
      <c r="A13" s="48"/>
      <c r="B13" s="49"/>
      <c r="C13" s="46" t="s">
        <v>115</v>
      </c>
      <c r="D13" s="50">
        <v>60.42</v>
      </c>
    </row>
    <row r="14" spans="1:4" ht="19.05" customHeight="1" x14ac:dyDescent="0.25">
      <c r="A14" s="48"/>
      <c r="B14" s="49"/>
      <c r="C14" s="46" t="s">
        <v>116</v>
      </c>
      <c r="D14" s="50"/>
    </row>
    <row r="15" spans="1:4" ht="19.05" customHeight="1" x14ac:dyDescent="0.25">
      <c r="A15" s="48"/>
      <c r="B15" s="49"/>
      <c r="C15" s="46" t="s">
        <v>117</v>
      </c>
      <c r="D15" s="50">
        <v>299.14999999999998</v>
      </c>
    </row>
    <row r="16" spans="1:4" ht="19.05" customHeight="1" x14ac:dyDescent="0.25">
      <c r="A16" s="48"/>
      <c r="B16" s="49"/>
      <c r="C16" s="46" t="s">
        <v>118</v>
      </c>
      <c r="D16" s="50"/>
    </row>
    <row r="17" spans="1:4" ht="19.05" customHeight="1" x14ac:dyDescent="0.25">
      <c r="A17" s="48"/>
      <c r="B17" s="49"/>
      <c r="C17" s="46" t="s">
        <v>119</v>
      </c>
      <c r="D17" s="50"/>
    </row>
    <row r="18" spans="1:4" ht="19.05" customHeight="1" x14ac:dyDescent="0.25">
      <c r="A18" s="48"/>
      <c r="B18" s="49"/>
      <c r="C18" s="46" t="s">
        <v>120</v>
      </c>
      <c r="D18" s="50"/>
    </row>
    <row r="19" spans="1:4" ht="19.05" customHeight="1" x14ac:dyDescent="0.25">
      <c r="A19" s="48"/>
      <c r="B19" s="49"/>
      <c r="C19" s="46" t="s">
        <v>121</v>
      </c>
      <c r="D19" s="50"/>
    </row>
    <row r="20" spans="1:4" ht="19.05" customHeight="1" x14ac:dyDescent="0.25">
      <c r="A20" s="48"/>
      <c r="B20" s="49"/>
      <c r="C20" s="46" t="s">
        <v>122</v>
      </c>
      <c r="D20" s="50"/>
    </row>
    <row r="21" spans="1:4" ht="19.05" customHeight="1" x14ac:dyDescent="0.25">
      <c r="A21" s="48"/>
      <c r="B21" s="49"/>
      <c r="C21" s="46" t="s">
        <v>123</v>
      </c>
      <c r="D21" s="50"/>
    </row>
    <row r="22" spans="1:4" ht="19.05" customHeight="1" x14ac:dyDescent="0.25">
      <c r="A22" s="48"/>
      <c r="B22" s="49"/>
      <c r="C22" s="46" t="s">
        <v>124</v>
      </c>
      <c r="D22" s="50"/>
    </row>
    <row r="23" spans="1:4" ht="19.05" customHeight="1" x14ac:dyDescent="0.25">
      <c r="A23" s="48"/>
      <c r="B23" s="49"/>
      <c r="C23" s="46" t="s">
        <v>125</v>
      </c>
      <c r="D23" s="50"/>
    </row>
    <row r="24" spans="1:4" ht="19.05" customHeight="1" x14ac:dyDescent="0.25">
      <c r="A24" s="48"/>
      <c r="B24" s="49"/>
      <c r="C24" s="46" t="s">
        <v>126</v>
      </c>
      <c r="D24" s="50"/>
    </row>
    <row r="25" spans="1:4" ht="19.05" customHeight="1" x14ac:dyDescent="0.25">
      <c r="A25" s="48"/>
      <c r="B25" s="49"/>
      <c r="C25" s="46" t="s">
        <v>127</v>
      </c>
      <c r="D25" s="50">
        <v>28.88</v>
      </c>
    </row>
    <row r="26" spans="1:4" ht="19.05" customHeight="1" x14ac:dyDescent="0.25">
      <c r="A26" s="48"/>
      <c r="B26" s="49"/>
      <c r="C26" s="46" t="s">
        <v>128</v>
      </c>
      <c r="D26" s="8"/>
    </row>
    <row r="27" spans="1:4" ht="19.05" customHeight="1" x14ac:dyDescent="0.25">
      <c r="A27" s="48"/>
      <c r="B27" s="49"/>
      <c r="C27" s="46" t="s">
        <v>129</v>
      </c>
      <c r="D27" s="8"/>
    </row>
    <row r="28" spans="1:4" ht="19.05" customHeight="1" x14ac:dyDescent="0.25">
      <c r="A28" s="48"/>
      <c r="B28" s="49"/>
      <c r="C28" s="46" t="s">
        <v>130</v>
      </c>
      <c r="D28" s="8"/>
    </row>
    <row r="29" spans="1:4" ht="19.05" customHeight="1" x14ac:dyDescent="0.25">
      <c r="A29" s="48"/>
      <c r="B29" s="49"/>
      <c r="C29" s="46" t="s">
        <v>131</v>
      </c>
      <c r="D29" s="8"/>
    </row>
    <row r="30" spans="1:4" ht="19.05" customHeight="1" x14ac:dyDescent="0.25">
      <c r="A30" s="48"/>
      <c r="B30" s="49"/>
      <c r="C30" s="46" t="s">
        <v>132</v>
      </c>
      <c r="D30" s="8"/>
    </row>
    <row r="31" spans="1:4" ht="19.05" customHeight="1" x14ac:dyDescent="0.25">
      <c r="A31" s="48"/>
      <c r="B31" s="49"/>
      <c r="C31" s="46" t="s">
        <v>133</v>
      </c>
      <c r="D31" s="8"/>
    </row>
    <row r="32" spans="1:4" ht="19.05" customHeight="1" x14ac:dyDescent="0.25">
      <c r="A32" s="48"/>
      <c r="B32" s="49"/>
      <c r="C32" s="46" t="s">
        <v>134</v>
      </c>
      <c r="D32" s="8"/>
    </row>
    <row r="33" spans="1:4" ht="19.05" customHeight="1" x14ac:dyDescent="0.25">
      <c r="A33" s="48"/>
      <c r="B33" s="49"/>
      <c r="C33" s="46" t="s">
        <v>135</v>
      </c>
      <c r="D33" s="8"/>
    </row>
    <row r="34" spans="1:4" ht="19.05" customHeight="1" x14ac:dyDescent="0.25">
      <c r="A34" s="48"/>
      <c r="B34" s="49"/>
      <c r="C34" s="46" t="s">
        <v>136</v>
      </c>
      <c r="D34" s="8"/>
    </row>
    <row r="35" spans="1:4" ht="19.05" customHeight="1" x14ac:dyDescent="0.25">
      <c r="A35" s="48"/>
      <c r="B35" s="49"/>
      <c r="C35" s="49"/>
      <c r="D35" s="8"/>
    </row>
    <row r="36" spans="1:4" ht="19.05" customHeight="1" x14ac:dyDescent="0.25">
      <c r="A36" s="1" t="s">
        <v>137</v>
      </c>
      <c r="B36" s="45">
        <f>B5</f>
        <v>388.45</v>
      </c>
      <c r="C36" s="2" t="s">
        <v>138</v>
      </c>
      <c r="D36" s="47">
        <f>D5</f>
        <v>388.45</v>
      </c>
    </row>
  </sheetData>
  <mergeCells count="4">
    <mergeCell ref="A1:D1"/>
    <mergeCell ref="A2:D2"/>
    <mergeCell ref="A3:B3"/>
    <mergeCell ref="C3:D3"/>
  </mergeCells>
  <phoneticPr fontId="12" type="noConversion"/>
  <pageMargins left="1.0944444444444399" right="0.70069444444444495" top="0.75138888888888899" bottom="0.75138888888888899" header="0.29861111111111099" footer="0.298611111111110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"/>
  <sheetViews>
    <sheetView topLeftCell="A4" workbookViewId="0">
      <selection activeCell="H7" sqref="H7"/>
    </sheetView>
  </sheetViews>
  <sheetFormatPr defaultColWidth="9" defaultRowHeight="14.4" x14ac:dyDescent="0.25"/>
  <cols>
    <col min="1" max="1" width="28.109375" customWidth="1"/>
    <col min="2" max="2" width="10.5546875" customWidth="1"/>
    <col min="3" max="4" width="10.109375" customWidth="1"/>
    <col min="5" max="5" width="10.5546875" customWidth="1"/>
    <col min="6" max="7" width="10.109375" customWidth="1"/>
    <col min="8" max="8" width="10.5546875" customWidth="1"/>
    <col min="9" max="11" width="10.109375" customWidth="1"/>
  </cols>
  <sheetData>
    <row r="1" spans="1:11" ht="19.05" customHeight="1" x14ac:dyDescent="0.25">
      <c r="A1" s="128" t="s">
        <v>139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21" customHeight="1" x14ac:dyDescent="0.15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27.6" customHeight="1" x14ac:dyDescent="0.25">
      <c r="A3" s="140" t="s">
        <v>140</v>
      </c>
      <c r="B3" s="142" t="s">
        <v>77</v>
      </c>
      <c r="C3" s="137" t="s">
        <v>141</v>
      </c>
      <c r="D3" s="138"/>
      <c r="E3" s="139"/>
      <c r="F3" s="137" t="s">
        <v>142</v>
      </c>
      <c r="G3" s="138"/>
      <c r="H3" s="139"/>
      <c r="I3" s="137" t="s">
        <v>143</v>
      </c>
      <c r="J3" s="138"/>
      <c r="K3" s="138"/>
    </row>
    <row r="4" spans="1:11" ht="27.6" customHeight="1" x14ac:dyDescent="0.25">
      <c r="A4" s="141"/>
      <c r="B4" s="143"/>
      <c r="C4" s="21" t="s">
        <v>77</v>
      </c>
      <c r="D4" s="21" t="s">
        <v>74</v>
      </c>
      <c r="E4" s="21" t="s">
        <v>75</v>
      </c>
      <c r="F4" s="21" t="s">
        <v>77</v>
      </c>
      <c r="G4" s="21" t="s">
        <v>74</v>
      </c>
      <c r="H4" s="21" t="s">
        <v>75</v>
      </c>
      <c r="I4" s="25" t="s">
        <v>77</v>
      </c>
      <c r="J4" s="25" t="s">
        <v>74</v>
      </c>
      <c r="K4" s="26" t="s">
        <v>75</v>
      </c>
    </row>
    <row r="5" spans="1:11" ht="27.6" customHeight="1" x14ac:dyDescent="0.25">
      <c r="A5" s="20" t="s">
        <v>52</v>
      </c>
      <c r="B5" s="21">
        <v>1</v>
      </c>
      <c r="C5" s="21">
        <v>2</v>
      </c>
      <c r="D5" s="21">
        <v>3</v>
      </c>
      <c r="E5" s="21">
        <v>4</v>
      </c>
      <c r="F5" s="21">
        <v>2</v>
      </c>
      <c r="G5" s="21">
        <v>3</v>
      </c>
      <c r="H5" s="21">
        <v>4</v>
      </c>
      <c r="I5" s="21">
        <v>2</v>
      </c>
      <c r="J5" s="21">
        <v>3</v>
      </c>
      <c r="K5" s="22">
        <v>4</v>
      </c>
    </row>
    <row r="6" spans="1:11" ht="27.6" customHeight="1" x14ac:dyDescent="0.25">
      <c r="A6" s="27" t="s">
        <v>77</v>
      </c>
      <c r="B6" s="43">
        <f>B7</f>
        <v>388.45</v>
      </c>
      <c r="C6" s="43">
        <f>C7</f>
        <v>388.45</v>
      </c>
      <c r="D6" s="43">
        <f>D7</f>
        <v>388.45</v>
      </c>
      <c r="E6" s="43">
        <f>E7</f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35">
        <v>0</v>
      </c>
    </row>
    <row r="7" spans="1:11" ht="27.6" customHeight="1" x14ac:dyDescent="0.25">
      <c r="A7" s="27" t="s">
        <v>144</v>
      </c>
      <c r="B7" s="43">
        <f>C7+F7+I7</f>
        <v>388.45</v>
      </c>
      <c r="C7" s="43">
        <f>D7+E7</f>
        <v>388.45</v>
      </c>
      <c r="D7" s="43">
        <v>388.45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35">
        <v>0</v>
      </c>
    </row>
  </sheetData>
  <mergeCells count="7">
    <mergeCell ref="A1:K1"/>
    <mergeCell ref="A2:K2"/>
    <mergeCell ref="C3:E3"/>
    <mergeCell ref="F3:H3"/>
    <mergeCell ref="I3:K3"/>
    <mergeCell ref="A3:A4"/>
    <mergeCell ref="B3:B4"/>
  </mergeCells>
  <phoneticPr fontId="12" type="noConversion"/>
  <pageMargins left="0.7" right="0.7" top="0.9840277777777779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1"/>
  <sheetViews>
    <sheetView topLeftCell="A13" workbookViewId="0">
      <selection activeCell="E4" sqref="E4"/>
    </sheetView>
  </sheetViews>
  <sheetFormatPr defaultColWidth="9" defaultRowHeight="14.4" x14ac:dyDescent="0.25"/>
  <cols>
    <col min="1" max="1" width="10.5546875" customWidth="1"/>
    <col min="2" max="2" width="33.6640625" customWidth="1"/>
    <col min="3" max="3" width="12.88671875" customWidth="1"/>
    <col min="4" max="4" width="13.6640625" customWidth="1"/>
    <col min="5" max="5" width="12" customWidth="1"/>
  </cols>
  <sheetData>
    <row r="1" spans="1:5" ht="28.8" customHeight="1" x14ac:dyDescent="0.25">
      <c r="A1" s="128" t="s">
        <v>145</v>
      </c>
      <c r="B1" s="128"/>
      <c r="C1" s="128"/>
      <c r="D1" s="128"/>
      <c r="E1" s="128"/>
    </row>
    <row r="2" spans="1:5" ht="21.6" customHeight="1" x14ac:dyDescent="0.15">
      <c r="A2" s="133" t="s">
        <v>1</v>
      </c>
      <c r="B2" s="133"/>
      <c r="C2" s="133"/>
      <c r="D2" s="133"/>
      <c r="E2" s="133"/>
    </row>
    <row r="3" spans="1:5" ht="35.4" customHeight="1" x14ac:dyDescent="0.25">
      <c r="A3" s="139" t="s">
        <v>72</v>
      </c>
      <c r="B3" s="144"/>
      <c r="C3" s="139" t="s">
        <v>141</v>
      </c>
      <c r="D3" s="144"/>
      <c r="E3" s="137"/>
    </row>
    <row r="4" spans="1:5" ht="35.4" customHeight="1" x14ac:dyDescent="0.25">
      <c r="A4" s="20" t="s">
        <v>146</v>
      </c>
      <c r="B4" s="21" t="s">
        <v>147</v>
      </c>
      <c r="C4" s="25" t="s">
        <v>77</v>
      </c>
      <c r="D4" s="25" t="s">
        <v>74</v>
      </c>
      <c r="E4" s="26" t="s">
        <v>75</v>
      </c>
    </row>
    <row r="5" spans="1:5" ht="35.4" customHeight="1" x14ac:dyDescent="0.25">
      <c r="A5" s="20" t="s">
        <v>52</v>
      </c>
      <c r="B5" s="21" t="s">
        <v>52</v>
      </c>
      <c r="C5" s="21">
        <v>1</v>
      </c>
      <c r="D5" s="21">
        <v>2</v>
      </c>
      <c r="E5" s="22">
        <v>3</v>
      </c>
    </row>
    <row r="6" spans="1:5" ht="35.4" customHeight="1" x14ac:dyDescent="0.25">
      <c r="A6" s="27"/>
      <c r="B6" s="38" t="s">
        <v>77</v>
      </c>
      <c r="C6" s="39">
        <f>D6+E6</f>
        <v>388.45000000000005</v>
      </c>
      <c r="D6" s="40">
        <f>D7+D12+D19</f>
        <v>386.40000000000003</v>
      </c>
      <c r="E6" s="35">
        <f>E7+E12+E19</f>
        <v>2.0499999999999998</v>
      </c>
    </row>
    <row r="7" spans="1:5" ht="35.4" customHeight="1" x14ac:dyDescent="0.25">
      <c r="A7" s="27" t="s">
        <v>148</v>
      </c>
      <c r="B7" s="38" t="s">
        <v>85</v>
      </c>
      <c r="C7" s="39">
        <f t="shared" ref="C7:C21" si="0">D7+E7</f>
        <v>60.42</v>
      </c>
      <c r="D7" s="41">
        <f>D8+D10</f>
        <v>60.42</v>
      </c>
      <c r="E7" s="35"/>
    </row>
    <row r="8" spans="1:5" ht="35.4" customHeight="1" x14ac:dyDescent="0.25">
      <c r="A8" s="27" t="s">
        <v>149</v>
      </c>
      <c r="B8" s="38" t="s">
        <v>86</v>
      </c>
      <c r="C8" s="39">
        <f t="shared" si="0"/>
        <v>2.65</v>
      </c>
      <c r="D8" s="41">
        <f>D9</f>
        <v>2.65</v>
      </c>
      <c r="E8" s="35"/>
    </row>
    <row r="9" spans="1:5" ht="35.4" customHeight="1" x14ac:dyDescent="0.25">
      <c r="A9" s="33" t="s">
        <v>150</v>
      </c>
      <c r="B9" s="42" t="s">
        <v>87</v>
      </c>
      <c r="C9" s="39">
        <f t="shared" si="0"/>
        <v>2.65</v>
      </c>
      <c r="D9" s="41">
        <v>2.65</v>
      </c>
      <c r="E9" s="35"/>
    </row>
    <row r="10" spans="1:5" ht="35.4" customHeight="1" x14ac:dyDescent="0.25">
      <c r="A10" s="27" t="s">
        <v>151</v>
      </c>
      <c r="B10" s="42" t="s">
        <v>88</v>
      </c>
      <c r="C10" s="39">
        <f t="shared" si="0"/>
        <v>57.77</v>
      </c>
      <c r="D10" s="41">
        <f>D11</f>
        <v>57.77</v>
      </c>
      <c r="E10" s="35"/>
    </row>
    <row r="11" spans="1:5" ht="35.4" customHeight="1" x14ac:dyDescent="0.25">
      <c r="A11" s="33" t="s">
        <v>152</v>
      </c>
      <c r="B11" s="42" t="s">
        <v>89</v>
      </c>
      <c r="C11" s="39">
        <f t="shared" si="0"/>
        <v>57.77</v>
      </c>
      <c r="D11" s="41">
        <v>57.77</v>
      </c>
      <c r="E11" s="35"/>
    </row>
    <row r="12" spans="1:5" ht="35.4" customHeight="1" x14ac:dyDescent="0.25">
      <c r="A12" s="27" t="s">
        <v>153</v>
      </c>
      <c r="B12" s="38" t="s">
        <v>90</v>
      </c>
      <c r="C12" s="39">
        <f t="shared" si="0"/>
        <v>299.15000000000003</v>
      </c>
      <c r="D12" s="40">
        <f>D13+D16</f>
        <v>297.10000000000002</v>
      </c>
      <c r="E12" s="35">
        <f>E13+E16</f>
        <v>2.0499999999999998</v>
      </c>
    </row>
    <row r="13" spans="1:5" ht="35.4" customHeight="1" x14ac:dyDescent="0.25">
      <c r="A13" s="27" t="s">
        <v>154</v>
      </c>
      <c r="B13" s="38" t="s">
        <v>155</v>
      </c>
      <c r="C13" s="39">
        <f t="shared" si="0"/>
        <v>19.43</v>
      </c>
      <c r="D13" s="41">
        <f>D14+D15</f>
        <v>19.43</v>
      </c>
      <c r="E13" s="35"/>
    </row>
    <row r="14" spans="1:5" ht="35.4" customHeight="1" x14ac:dyDescent="0.25">
      <c r="A14" s="33" t="s">
        <v>156</v>
      </c>
      <c r="B14" s="42" t="s">
        <v>92</v>
      </c>
      <c r="C14" s="39">
        <f t="shared" si="0"/>
        <v>19.43</v>
      </c>
      <c r="D14" s="41">
        <v>19.43</v>
      </c>
      <c r="E14" s="35"/>
    </row>
    <row r="15" spans="1:5" ht="35.4" customHeight="1" x14ac:dyDescent="0.25">
      <c r="A15" s="33" t="s">
        <v>157</v>
      </c>
      <c r="B15" s="42" t="s">
        <v>93</v>
      </c>
      <c r="C15" s="39">
        <f t="shared" si="0"/>
        <v>0</v>
      </c>
      <c r="D15" s="41"/>
      <c r="E15" s="35"/>
    </row>
    <row r="16" spans="1:5" ht="35.4" customHeight="1" x14ac:dyDescent="0.25">
      <c r="A16" s="27" t="s">
        <v>158</v>
      </c>
      <c r="B16" s="38" t="s">
        <v>94</v>
      </c>
      <c r="C16" s="39">
        <f t="shared" si="0"/>
        <v>279.72000000000003</v>
      </c>
      <c r="D16" s="41">
        <f>D17+D18</f>
        <v>277.67</v>
      </c>
      <c r="E16" s="35">
        <f>E17+E18</f>
        <v>2.0499999999999998</v>
      </c>
    </row>
    <row r="17" spans="1:5" ht="35.4" customHeight="1" x14ac:dyDescent="0.25">
      <c r="A17" s="33" t="s">
        <v>159</v>
      </c>
      <c r="B17" s="42" t="s">
        <v>95</v>
      </c>
      <c r="C17" s="39">
        <f t="shared" si="0"/>
        <v>277.67</v>
      </c>
      <c r="D17" s="41">
        <v>277.67</v>
      </c>
      <c r="E17" s="35"/>
    </row>
    <row r="18" spans="1:5" ht="35.4" customHeight="1" x14ac:dyDescent="0.25">
      <c r="A18" s="33" t="s">
        <v>160</v>
      </c>
      <c r="B18" s="42" t="s">
        <v>96</v>
      </c>
      <c r="C18" s="39"/>
      <c r="D18" s="41"/>
      <c r="E18" s="35">
        <v>2.0499999999999998</v>
      </c>
    </row>
    <row r="19" spans="1:5" ht="35.4" customHeight="1" x14ac:dyDescent="0.25">
      <c r="A19" s="27" t="s">
        <v>161</v>
      </c>
      <c r="B19" s="38" t="s">
        <v>97</v>
      </c>
      <c r="C19" s="39">
        <f t="shared" si="0"/>
        <v>28.88</v>
      </c>
      <c r="D19" s="41">
        <f>D20</f>
        <v>28.88</v>
      </c>
      <c r="E19" s="35"/>
    </row>
    <row r="20" spans="1:5" ht="35.4" customHeight="1" x14ac:dyDescent="0.25">
      <c r="A20" s="27" t="s">
        <v>162</v>
      </c>
      <c r="B20" s="38" t="s">
        <v>98</v>
      </c>
      <c r="C20" s="39">
        <f t="shared" si="0"/>
        <v>28.88</v>
      </c>
      <c r="D20" s="41">
        <f>D21</f>
        <v>28.88</v>
      </c>
      <c r="E20" s="35"/>
    </row>
    <row r="21" spans="1:5" ht="35.4" customHeight="1" x14ac:dyDescent="0.25">
      <c r="A21" s="33" t="s">
        <v>163</v>
      </c>
      <c r="B21" s="42" t="s">
        <v>99</v>
      </c>
      <c r="C21" s="39">
        <f t="shared" si="0"/>
        <v>28.88</v>
      </c>
      <c r="D21" s="41">
        <v>28.88</v>
      </c>
      <c r="E21" s="35"/>
    </row>
  </sheetData>
  <mergeCells count="4">
    <mergeCell ref="A1:E1"/>
    <mergeCell ref="A2:E2"/>
    <mergeCell ref="A3:B3"/>
    <mergeCell ref="C3:E3"/>
  </mergeCells>
  <phoneticPr fontId="12" type="noConversion"/>
  <pageMargins left="1.0236111111111099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0"/>
  <sheetViews>
    <sheetView workbookViewId="0">
      <selection activeCell="I11" sqref="I11"/>
    </sheetView>
  </sheetViews>
  <sheetFormatPr defaultColWidth="9" defaultRowHeight="14.4" x14ac:dyDescent="0.25"/>
  <cols>
    <col min="1" max="1" width="9.44140625" customWidth="1"/>
    <col min="2" max="2" width="30.88671875" customWidth="1"/>
    <col min="3" max="3" width="14.88671875" customWidth="1"/>
    <col min="4" max="4" width="13.6640625" customWidth="1"/>
    <col min="5" max="5" width="11.88671875" customWidth="1"/>
  </cols>
  <sheetData>
    <row r="1" spans="1:5" ht="19.05" customHeight="1" x14ac:dyDescent="0.25">
      <c r="A1" s="128" t="s">
        <v>164</v>
      </c>
      <c r="B1" s="128"/>
      <c r="C1" s="128"/>
      <c r="D1" s="128"/>
      <c r="E1" s="128"/>
    </row>
    <row r="2" spans="1:5" ht="22.8" customHeight="1" x14ac:dyDescent="0.15">
      <c r="A2" s="133" t="s">
        <v>1</v>
      </c>
      <c r="B2" s="133"/>
      <c r="C2" s="133"/>
      <c r="D2" s="133"/>
      <c r="E2" s="133"/>
    </row>
    <row r="3" spans="1:5" ht="16.05" customHeight="1" x14ac:dyDescent="0.25">
      <c r="A3" s="139" t="s">
        <v>165</v>
      </c>
      <c r="B3" s="144"/>
      <c r="C3" s="139" t="s">
        <v>166</v>
      </c>
      <c r="D3" s="144"/>
      <c r="E3" s="137"/>
    </row>
    <row r="4" spans="1:5" ht="16.05" customHeight="1" x14ac:dyDescent="0.25">
      <c r="A4" s="23" t="s">
        <v>146</v>
      </c>
      <c r="B4" s="21" t="s">
        <v>147</v>
      </c>
      <c r="C4" s="24" t="s">
        <v>77</v>
      </c>
      <c r="D4" s="25" t="s">
        <v>167</v>
      </c>
      <c r="E4" s="26" t="s">
        <v>168</v>
      </c>
    </row>
    <row r="5" spans="1:5" ht="16.05" customHeight="1" x14ac:dyDescent="0.25">
      <c r="A5" s="23" t="s">
        <v>52</v>
      </c>
      <c r="B5" s="21" t="s">
        <v>52</v>
      </c>
      <c r="C5" s="20">
        <v>1</v>
      </c>
      <c r="D5" s="21">
        <v>2</v>
      </c>
      <c r="E5" s="22">
        <v>3</v>
      </c>
    </row>
    <row r="6" spans="1:5" ht="16.05" customHeight="1" x14ac:dyDescent="0.25">
      <c r="A6" s="27"/>
      <c r="B6" s="28" t="s">
        <v>77</v>
      </c>
      <c r="C6" s="29">
        <f>D6+E6</f>
        <v>386.4</v>
      </c>
      <c r="D6" s="30">
        <f>D7+D18+D34</f>
        <v>386.4</v>
      </c>
      <c r="E6" s="31"/>
    </row>
    <row r="7" spans="1:5" ht="16.05" customHeight="1" x14ac:dyDescent="0.25">
      <c r="A7" s="27" t="s">
        <v>169</v>
      </c>
      <c r="B7" s="28" t="s">
        <v>170</v>
      </c>
      <c r="C7" s="29">
        <f>D7+E7</f>
        <v>386.4</v>
      </c>
      <c r="D7" s="30">
        <f>SUM(D8:D17)</f>
        <v>386.4</v>
      </c>
      <c r="E7" s="32"/>
    </row>
    <row r="8" spans="1:5" ht="16.05" customHeight="1" x14ac:dyDescent="0.25">
      <c r="A8" s="33" t="s">
        <v>171</v>
      </c>
      <c r="B8" s="34" t="s">
        <v>172</v>
      </c>
      <c r="C8" s="29">
        <f>D8+E8</f>
        <v>110.92</v>
      </c>
      <c r="D8" s="30">
        <v>110.92</v>
      </c>
      <c r="E8" s="35"/>
    </row>
    <row r="9" spans="1:5" ht="16.05" customHeight="1" x14ac:dyDescent="0.25">
      <c r="A9" s="33" t="s">
        <v>173</v>
      </c>
      <c r="B9" s="34" t="s">
        <v>174</v>
      </c>
      <c r="C9" s="29">
        <f t="shared" ref="C9:C17" si="0">D9+E9</f>
        <v>68.31</v>
      </c>
      <c r="D9" s="30">
        <v>68.31</v>
      </c>
      <c r="E9" s="35"/>
    </row>
    <row r="10" spans="1:5" ht="16.05" customHeight="1" x14ac:dyDescent="0.25">
      <c r="A10" s="33" t="s">
        <v>175</v>
      </c>
      <c r="B10" s="34" t="s">
        <v>176</v>
      </c>
      <c r="C10" s="29">
        <f t="shared" si="0"/>
        <v>0</v>
      </c>
      <c r="D10" s="30">
        <v>0</v>
      </c>
      <c r="E10" s="35"/>
    </row>
    <row r="11" spans="1:5" ht="16.05" customHeight="1" x14ac:dyDescent="0.25">
      <c r="A11" s="33" t="s">
        <v>177</v>
      </c>
      <c r="B11" s="34" t="s">
        <v>178</v>
      </c>
      <c r="C11" s="29">
        <f t="shared" si="0"/>
        <v>43.68</v>
      </c>
      <c r="D11" s="30">
        <v>43.68</v>
      </c>
      <c r="E11" s="35"/>
    </row>
    <row r="12" spans="1:5" ht="16.05" customHeight="1" x14ac:dyDescent="0.25">
      <c r="A12" s="33" t="s">
        <v>179</v>
      </c>
      <c r="B12" s="34" t="s">
        <v>180</v>
      </c>
      <c r="C12" s="29">
        <f t="shared" si="0"/>
        <v>57.77</v>
      </c>
      <c r="D12" s="30">
        <v>57.77</v>
      </c>
      <c r="E12" s="35"/>
    </row>
    <row r="13" spans="1:5" ht="16.05" customHeight="1" x14ac:dyDescent="0.25">
      <c r="A13" s="33" t="s">
        <v>179</v>
      </c>
      <c r="B13" s="34" t="s">
        <v>181</v>
      </c>
      <c r="C13" s="29">
        <f t="shared" si="0"/>
        <v>19.43</v>
      </c>
      <c r="D13" s="30">
        <v>19.43</v>
      </c>
      <c r="E13" s="35"/>
    </row>
    <row r="14" spans="1:5" ht="16.05" customHeight="1" x14ac:dyDescent="0.25">
      <c r="A14" s="33" t="s">
        <v>182</v>
      </c>
      <c r="B14" s="34" t="s">
        <v>183</v>
      </c>
      <c r="C14" s="29">
        <f t="shared" si="0"/>
        <v>0</v>
      </c>
      <c r="D14" s="30">
        <v>0</v>
      </c>
      <c r="E14" s="35"/>
    </row>
    <row r="15" spans="1:5" ht="16.05" customHeight="1" x14ac:dyDescent="0.25">
      <c r="A15" s="33" t="s">
        <v>184</v>
      </c>
      <c r="B15" s="34" t="s">
        <v>185</v>
      </c>
      <c r="C15" s="29">
        <f t="shared" si="0"/>
        <v>2.65</v>
      </c>
      <c r="D15" s="30">
        <v>2.65</v>
      </c>
      <c r="E15" s="35"/>
    </row>
    <row r="16" spans="1:5" ht="16.05" customHeight="1" x14ac:dyDescent="0.25">
      <c r="A16" s="33" t="s">
        <v>186</v>
      </c>
      <c r="B16" s="34" t="s">
        <v>187</v>
      </c>
      <c r="C16" s="29">
        <f t="shared" si="0"/>
        <v>28.88</v>
      </c>
      <c r="D16" s="30">
        <v>28.88</v>
      </c>
      <c r="E16" s="35"/>
    </row>
    <row r="17" spans="1:5" ht="16.05" customHeight="1" x14ac:dyDescent="0.25">
      <c r="A17" s="33" t="s">
        <v>188</v>
      </c>
      <c r="B17" s="34" t="s">
        <v>189</v>
      </c>
      <c r="C17" s="29">
        <f t="shared" si="0"/>
        <v>54.76</v>
      </c>
      <c r="D17" s="30">
        <v>54.76</v>
      </c>
      <c r="E17" s="35"/>
    </row>
    <row r="18" spans="1:5" ht="16.05" customHeight="1" x14ac:dyDescent="0.25">
      <c r="A18" s="27" t="s">
        <v>190</v>
      </c>
      <c r="B18" s="28" t="s">
        <v>191</v>
      </c>
      <c r="C18" s="29">
        <f t="shared" ref="C18" si="1">D18+E18</f>
        <v>0</v>
      </c>
      <c r="D18" s="29"/>
      <c r="E18" s="32"/>
    </row>
    <row r="19" spans="1:5" ht="16.05" customHeight="1" x14ac:dyDescent="0.25">
      <c r="A19" s="33" t="s">
        <v>192</v>
      </c>
      <c r="B19" s="34" t="s">
        <v>193</v>
      </c>
      <c r="C19" s="36"/>
      <c r="D19" s="30"/>
      <c r="E19" s="35"/>
    </row>
    <row r="20" spans="1:5" ht="16.05" customHeight="1" x14ac:dyDescent="0.25">
      <c r="A20" s="33" t="s">
        <v>194</v>
      </c>
      <c r="B20" s="34" t="s">
        <v>195</v>
      </c>
      <c r="C20" s="36"/>
      <c r="D20" s="30"/>
      <c r="E20" s="35"/>
    </row>
    <row r="21" spans="1:5" ht="16.05" customHeight="1" x14ac:dyDescent="0.25">
      <c r="A21" s="33" t="s">
        <v>196</v>
      </c>
      <c r="B21" s="34" t="s">
        <v>197</v>
      </c>
      <c r="C21" s="36"/>
      <c r="D21" s="30"/>
      <c r="E21" s="35"/>
    </row>
    <row r="22" spans="1:5" ht="16.05" customHeight="1" x14ac:dyDescent="0.25">
      <c r="A22" s="33" t="s">
        <v>198</v>
      </c>
      <c r="B22" s="34" t="s">
        <v>199</v>
      </c>
      <c r="C22" s="36"/>
      <c r="D22" s="30"/>
      <c r="E22" s="35"/>
    </row>
    <row r="23" spans="1:5" ht="16.05" customHeight="1" x14ac:dyDescent="0.25">
      <c r="A23" s="33" t="s">
        <v>200</v>
      </c>
      <c r="B23" s="34" t="s">
        <v>201</v>
      </c>
      <c r="C23" s="36"/>
      <c r="D23" s="30"/>
      <c r="E23" s="35"/>
    </row>
    <row r="24" spans="1:5" ht="16.05" customHeight="1" x14ac:dyDescent="0.25">
      <c r="A24" s="33" t="s">
        <v>202</v>
      </c>
      <c r="B24" s="34" t="s">
        <v>203</v>
      </c>
      <c r="C24" s="36"/>
      <c r="D24" s="30"/>
      <c r="E24" s="35"/>
    </row>
    <row r="25" spans="1:5" ht="16.05" customHeight="1" x14ac:dyDescent="0.25">
      <c r="A25" s="33" t="s">
        <v>204</v>
      </c>
      <c r="B25" s="34" t="s">
        <v>205</v>
      </c>
      <c r="C25" s="36"/>
      <c r="D25" s="30"/>
      <c r="E25" s="35"/>
    </row>
    <row r="26" spans="1:5" ht="16.05" customHeight="1" x14ac:dyDescent="0.25">
      <c r="A26" s="33" t="s">
        <v>206</v>
      </c>
      <c r="B26" s="34" t="s">
        <v>207</v>
      </c>
      <c r="C26" s="36"/>
      <c r="D26" s="30"/>
      <c r="E26" s="35"/>
    </row>
    <row r="27" spans="1:5" ht="16.05" customHeight="1" x14ac:dyDescent="0.25">
      <c r="A27" s="33" t="s">
        <v>208</v>
      </c>
      <c r="B27" s="34" t="s">
        <v>209</v>
      </c>
      <c r="C27" s="36"/>
      <c r="D27" s="30"/>
      <c r="E27" s="35"/>
    </row>
    <row r="28" spans="1:5" ht="16.05" customHeight="1" x14ac:dyDescent="0.25">
      <c r="A28" s="33" t="s">
        <v>210</v>
      </c>
      <c r="B28" s="34" t="s">
        <v>211</v>
      </c>
      <c r="C28" s="36"/>
      <c r="D28" s="30"/>
      <c r="E28" s="35"/>
    </row>
    <row r="29" spans="1:5" ht="16.05" customHeight="1" x14ac:dyDescent="0.25">
      <c r="A29" s="33" t="s">
        <v>212</v>
      </c>
      <c r="B29" s="34" t="s">
        <v>213</v>
      </c>
      <c r="C29" s="36"/>
      <c r="D29" s="30"/>
      <c r="E29" s="35"/>
    </row>
    <row r="30" spans="1:5" ht="16.05" customHeight="1" x14ac:dyDescent="0.25">
      <c r="A30" s="33" t="s">
        <v>214</v>
      </c>
      <c r="B30" s="34" t="s">
        <v>215</v>
      </c>
      <c r="C30" s="36"/>
      <c r="D30" s="30"/>
      <c r="E30" s="35"/>
    </row>
    <row r="31" spans="1:5" ht="16.05" customHeight="1" x14ac:dyDescent="0.25">
      <c r="A31" s="33" t="s">
        <v>216</v>
      </c>
      <c r="B31" s="34" t="s">
        <v>217</v>
      </c>
      <c r="C31" s="36"/>
      <c r="D31" s="30"/>
      <c r="E31" s="35"/>
    </row>
    <row r="32" spans="1:5" ht="16.05" customHeight="1" x14ac:dyDescent="0.25">
      <c r="A32" s="33" t="s">
        <v>218</v>
      </c>
      <c r="B32" s="34" t="s">
        <v>219</v>
      </c>
      <c r="C32" s="36"/>
      <c r="D32" s="30"/>
      <c r="E32" s="35"/>
    </row>
    <row r="33" spans="1:5" ht="16.05" customHeight="1" x14ac:dyDescent="0.25">
      <c r="A33" s="33" t="s">
        <v>220</v>
      </c>
      <c r="B33" s="34" t="s">
        <v>221</v>
      </c>
      <c r="C33" s="36"/>
      <c r="D33" s="30"/>
      <c r="E33" s="35"/>
    </row>
    <row r="34" spans="1:5" ht="16.05" customHeight="1" x14ac:dyDescent="0.25">
      <c r="A34" s="27" t="s">
        <v>222</v>
      </c>
      <c r="B34" s="28" t="s">
        <v>223</v>
      </c>
      <c r="C34" s="37"/>
      <c r="D34" s="29"/>
      <c r="E34" s="32"/>
    </row>
    <row r="35" spans="1:5" ht="16.05" customHeight="1" x14ac:dyDescent="0.25">
      <c r="A35" s="33" t="s">
        <v>224</v>
      </c>
      <c r="B35" s="34" t="s">
        <v>225</v>
      </c>
      <c r="C35" s="36"/>
      <c r="D35" s="30"/>
      <c r="E35" s="35"/>
    </row>
    <row r="36" spans="1:5" ht="16.05" customHeight="1" x14ac:dyDescent="0.25">
      <c r="A36" s="33" t="s">
        <v>226</v>
      </c>
      <c r="B36" s="34" t="s">
        <v>227</v>
      </c>
      <c r="C36" s="36"/>
      <c r="D36" s="30"/>
      <c r="E36" s="35"/>
    </row>
    <row r="37" spans="1:5" ht="16.05" customHeight="1" x14ac:dyDescent="0.25">
      <c r="A37" s="33" t="s">
        <v>228</v>
      </c>
      <c r="B37" s="34" t="s">
        <v>229</v>
      </c>
      <c r="C37" s="36"/>
      <c r="D37" s="30"/>
      <c r="E37" s="35"/>
    </row>
    <row r="38" spans="1:5" ht="16.05" customHeight="1" x14ac:dyDescent="0.25">
      <c r="A38" s="33" t="s">
        <v>230</v>
      </c>
      <c r="B38" s="34" t="s">
        <v>231</v>
      </c>
      <c r="C38" s="36"/>
      <c r="D38" s="30"/>
      <c r="E38" s="35"/>
    </row>
    <row r="39" spans="1:5" ht="16.05" customHeight="1" x14ac:dyDescent="0.25">
      <c r="A39" s="33" t="s">
        <v>232</v>
      </c>
      <c r="B39" s="34" t="s">
        <v>233</v>
      </c>
      <c r="C39" s="36"/>
      <c r="D39" s="30"/>
      <c r="E39" s="35"/>
    </row>
    <row r="40" spans="1:5" ht="16.05" customHeight="1" x14ac:dyDescent="0.25">
      <c r="A40" s="33" t="s">
        <v>234</v>
      </c>
      <c r="B40" s="34" t="s">
        <v>235</v>
      </c>
      <c r="C40" s="36"/>
      <c r="D40" s="30"/>
      <c r="E40" s="35"/>
    </row>
  </sheetData>
  <mergeCells count="4">
    <mergeCell ref="A1:E1"/>
    <mergeCell ref="A2:E2"/>
    <mergeCell ref="A3:B3"/>
    <mergeCell ref="C3:E3"/>
  </mergeCells>
  <phoneticPr fontId="12" type="noConversion"/>
  <pageMargins left="1.10208333333333" right="0.70866141732283505" top="0.98402777777777795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"/>
  <sheetViews>
    <sheetView workbookViewId="0">
      <selection activeCell="B12" sqref="B12"/>
    </sheetView>
  </sheetViews>
  <sheetFormatPr defaultColWidth="9" defaultRowHeight="14.4" x14ac:dyDescent="0.25"/>
  <cols>
    <col min="1" max="1" width="43.44140625" customWidth="1"/>
    <col min="2" max="2" width="13" customWidth="1"/>
    <col min="3" max="6" width="13.109375" customWidth="1"/>
    <col min="7" max="8" width="12.21875" customWidth="1"/>
  </cols>
  <sheetData>
    <row r="1" spans="1:8" ht="19.05" customHeight="1" x14ac:dyDescent="0.25">
      <c r="A1" s="128" t="s">
        <v>236</v>
      </c>
      <c r="B1" s="128"/>
      <c r="C1" s="128"/>
      <c r="D1" s="128"/>
      <c r="E1" s="128"/>
      <c r="F1" s="128"/>
      <c r="G1" s="128"/>
      <c r="H1" s="128"/>
    </row>
    <row r="2" spans="1:8" ht="28.2" customHeight="1" x14ac:dyDescent="0.15">
      <c r="A2" s="133" t="s">
        <v>1</v>
      </c>
      <c r="B2" s="133"/>
      <c r="C2" s="133"/>
      <c r="D2" s="133"/>
      <c r="E2" s="133"/>
      <c r="F2" s="133"/>
      <c r="G2" s="133"/>
      <c r="H2" s="133"/>
    </row>
    <row r="3" spans="1:8" ht="27.6" customHeight="1" x14ac:dyDescent="0.25">
      <c r="A3" s="146" t="s">
        <v>140</v>
      </c>
      <c r="B3" s="136" t="s">
        <v>237</v>
      </c>
      <c r="C3" s="134"/>
      <c r="D3" s="134"/>
      <c r="E3" s="134"/>
      <c r="F3" s="135"/>
      <c r="G3" s="149" t="s">
        <v>238</v>
      </c>
      <c r="H3" s="154" t="s">
        <v>239</v>
      </c>
    </row>
    <row r="4" spans="1:8" ht="16.95" customHeight="1" x14ac:dyDescent="0.25">
      <c r="A4" s="147"/>
      <c r="B4" s="149" t="s">
        <v>77</v>
      </c>
      <c r="C4" s="151" t="s">
        <v>240</v>
      </c>
      <c r="D4" s="149" t="s">
        <v>241</v>
      </c>
      <c r="E4" s="136" t="s">
        <v>242</v>
      </c>
      <c r="F4" s="135"/>
      <c r="G4" s="153"/>
      <c r="H4" s="155"/>
    </row>
    <row r="5" spans="1:8" ht="31.95" customHeight="1" x14ac:dyDescent="0.25">
      <c r="A5" s="148"/>
      <c r="B5" s="150"/>
      <c r="C5" s="152"/>
      <c r="D5" s="150"/>
      <c r="E5" s="3" t="s">
        <v>243</v>
      </c>
      <c r="F5" s="3" t="s">
        <v>244</v>
      </c>
      <c r="G5" s="150"/>
      <c r="H5" s="156"/>
    </row>
    <row r="6" spans="1:8" ht="26.4" customHeight="1" x14ac:dyDescent="0.25">
      <c r="A6" s="1" t="s">
        <v>52</v>
      </c>
      <c r="B6" s="2">
        <v>1</v>
      </c>
      <c r="C6" s="2">
        <v>2</v>
      </c>
      <c r="D6" s="2">
        <v>3</v>
      </c>
      <c r="E6" s="2">
        <v>4</v>
      </c>
      <c r="F6" s="2">
        <v>5</v>
      </c>
      <c r="G6" s="2">
        <v>6</v>
      </c>
      <c r="H6" s="5">
        <v>7</v>
      </c>
    </row>
    <row r="7" spans="1:8" ht="26.4" customHeight="1" x14ac:dyDescent="0.25">
      <c r="A7" s="16" t="s">
        <v>144</v>
      </c>
      <c r="B7" s="18"/>
      <c r="C7" s="18"/>
      <c r="D7" s="18"/>
      <c r="E7" s="7"/>
      <c r="F7" s="18"/>
      <c r="G7" s="18"/>
      <c r="H7" s="19"/>
    </row>
    <row r="8" spans="1:8" ht="10.95" customHeight="1" x14ac:dyDescent="0.25">
      <c r="A8" s="145"/>
      <c r="B8" s="145"/>
      <c r="C8" s="145"/>
      <c r="D8" s="145"/>
      <c r="E8" s="145"/>
      <c r="F8" s="145"/>
      <c r="G8" s="145"/>
      <c r="H8" s="145"/>
    </row>
  </sheetData>
  <mergeCells count="11">
    <mergeCell ref="A1:H1"/>
    <mergeCell ref="A2:H2"/>
    <mergeCell ref="B3:F3"/>
    <mergeCell ref="E4:F4"/>
    <mergeCell ref="A8:H8"/>
    <mergeCell ref="A3:A5"/>
    <mergeCell ref="B4:B5"/>
    <mergeCell ref="C4:C5"/>
    <mergeCell ref="D4:D5"/>
    <mergeCell ref="G3:G5"/>
    <mergeCell ref="H3:H5"/>
  </mergeCells>
  <phoneticPr fontId="12" type="noConversion"/>
  <pageMargins left="0.7" right="0.7" top="0.86597222222222203" bottom="0.75" header="0.3" footer="0.3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0"/>
  <sheetViews>
    <sheetView topLeftCell="A19" workbookViewId="0">
      <selection activeCell="J7" sqref="J7"/>
    </sheetView>
  </sheetViews>
  <sheetFormatPr defaultColWidth="9" defaultRowHeight="14.4" x14ac:dyDescent="0.25"/>
  <cols>
    <col min="1" max="1" width="9.33203125" customWidth="1"/>
    <col min="2" max="2" width="23.5546875" customWidth="1"/>
    <col min="3" max="3" width="15.77734375" customWidth="1"/>
    <col min="4" max="5" width="15.88671875" customWidth="1"/>
  </cols>
  <sheetData>
    <row r="1" spans="1:5" ht="48" customHeight="1" x14ac:dyDescent="0.25">
      <c r="A1" s="157" t="s">
        <v>245</v>
      </c>
      <c r="B1" s="157"/>
      <c r="C1" s="157"/>
      <c r="D1" s="157"/>
      <c r="E1" s="157"/>
    </row>
    <row r="2" spans="1:5" ht="23.4" customHeight="1" x14ac:dyDescent="0.15">
      <c r="A2" s="133" t="s">
        <v>1</v>
      </c>
      <c r="B2" s="133"/>
      <c r="C2" s="133"/>
      <c r="D2" s="133"/>
      <c r="E2" s="133"/>
    </row>
    <row r="3" spans="1:5" ht="28.8" customHeight="1" x14ac:dyDescent="0.25">
      <c r="A3" s="1" t="s">
        <v>246</v>
      </c>
      <c r="B3" s="2" t="s">
        <v>4</v>
      </c>
      <c r="C3" s="2" t="s">
        <v>77</v>
      </c>
      <c r="D3" s="2" t="s">
        <v>74</v>
      </c>
      <c r="E3" s="5" t="s">
        <v>75</v>
      </c>
    </row>
    <row r="4" spans="1:5" ht="28.8" customHeight="1" x14ac:dyDescent="0.25">
      <c r="A4" s="1" t="s">
        <v>52</v>
      </c>
      <c r="B4" s="2" t="s">
        <v>52</v>
      </c>
      <c r="C4" s="2">
        <v>1</v>
      </c>
      <c r="D4" s="2">
        <v>2</v>
      </c>
      <c r="E4" s="5">
        <v>3</v>
      </c>
    </row>
    <row r="5" spans="1:5" ht="28.8" customHeight="1" x14ac:dyDescent="0.25">
      <c r="A5" s="6"/>
      <c r="B5" s="12" t="s">
        <v>247</v>
      </c>
      <c r="C5" s="13"/>
      <c r="D5" s="14"/>
      <c r="E5" s="15"/>
    </row>
    <row r="6" spans="1:5" ht="28.8" customHeight="1" x14ac:dyDescent="0.25">
      <c r="A6" s="16">
        <v>1</v>
      </c>
      <c r="B6" s="17" t="s">
        <v>248</v>
      </c>
      <c r="C6" s="18"/>
      <c r="D6" s="18"/>
      <c r="E6" s="19"/>
    </row>
    <row r="7" spans="1:5" ht="28.8" customHeight="1" x14ac:dyDescent="0.25">
      <c r="A7" s="16">
        <v>2</v>
      </c>
      <c r="B7" s="17" t="s">
        <v>249</v>
      </c>
      <c r="C7" s="18"/>
      <c r="D7" s="7"/>
      <c r="E7" s="19"/>
    </row>
    <row r="8" spans="1:5" ht="28.8" customHeight="1" x14ac:dyDescent="0.25">
      <c r="A8" s="16">
        <v>3</v>
      </c>
      <c r="B8" s="17" t="s">
        <v>250</v>
      </c>
      <c r="C8" s="18"/>
      <c r="D8" s="18"/>
      <c r="E8" s="19"/>
    </row>
    <row r="9" spans="1:5" ht="28.8" customHeight="1" x14ac:dyDescent="0.25">
      <c r="A9" s="16">
        <v>4</v>
      </c>
      <c r="B9" s="17" t="s">
        <v>251</v>
      </c>
      <c r="C9" s="18"/>
      <c r="D9" s="18"/>
      <c r="E9" s="19"/>
    </row>
    <row r="10" spans="1:5" ht="28.8" customHeight="1" x14ac:dyDescent="0.25">
      <c r="A10" s="16">
        <v>5</v>
      </c>
      <c r="B10" s="17" t="s">
        <v>252</v>
      </c>
      <c r="C10" s="18"/>
      <c r="D10" s="18"/>
      <c r="E10" s="19"/>
    </row>
    <row r="11" spans="1:5" ht="28.8" customHeight="1" x14ac:dyDescent="0.25">
      <c r="A11" s="16">
        <v>6</v>
      </c>
      <c r="B11" s="17" t="s">
        <v>253</v>
      </c>
      <c r="C11" s="18"/>
      <c r="D11" s="18"/>
      <c r="E11" s="19"/>
    </row>
    <row r="12" spans="1:5" ht="28.8" customHeight="1" x14ac:dyDescent="0.25">
      <c r="A12" s="16">
        <v>7</v>
      </c>
      <c r="B12" s="17" t="s">
        <v>254</v>
      </c>
      <c r="C12" s="18"/>
      <c r="D12" s="7"/>
      <c r="E12" s="19"/>
    </row>
    <row r="13" spans="1:5" ht="28.8" customHeight="1" x14ac:dyDescent="0.25">
      <c r="A13" s="16">
        <v>8</v>
      </c>
      <c r="B13" s="17" t="s">
        <v>255</v>
      </c>
      <c r="C13" s="18"/>
      <c r="D13" s="18"/>
      <c r="E13" s="19"/>
    </row>
    <row r="14" spans="1:5" ht="28.8" customHeight="1" x14ac:dyDescent="0.25">
      <c r="A14" s="16">
        <v>9</v>
      </c>
      <c r="B14" s="17" t="s">
        <v>256</v>
      </c>
      <c r="C14" s="18"/>
      <c r="D14" s="18"/>
      <c r="E14" s="19"/>
    </row>
    <row r="15" spans="1:5" ht="28.8" customHeight="1" x14ac:dyDescent="0.25">
      <c r="A15" s="16">
        <v>10</v>
      </c>
      <c r="B15" s="17" t="s">
        <v>257</v>
      </c>
      <c r="C15" s="18"/>
      <c r="D15" s="18"/>
      <c r="E15" s="8"/>
    </row>
    <row r="16" spans="1:5" ht="28.8" customHeight="1" x14ac:dyDescent="0.25">
      <c r="A16" s="16">
        <v>11</v>
      </c>
      <c r="B16" s="17" t="s">
        <v>258</v>
      </c>
      <c r="C16" s="7"/>
      <c r="D16" s="7"/>
      <c r="E16" s="8"/>
    </row>
    <row r="17" spans="1:5" ht="28.8" customHeight="1" x14ac:dyDescent="0.25">
      <c r="A17" s="16">
        <v>12</v>
      </c>
      <c r="B17" s="17" t="s">
        <v>259</v>
      </c>
      <c r="C17" s="18"/>
      <c r="D17" s="18"/>
      <c r="E17" s="8"/>
    </row>
    <row r="18" spans="1:5" ht="28.8" customHeight="1" x14ac:dyDescent="0.25">
      <c r="A18" s="16">
        <v>13</v>
      </c>
      <c r="B18" s="17" t="s">
        <v>260</v>
      </c>
      <c r="C18" s="18"/>
      <c r="D18" s="18"/>
      <c r="E18" s="8"/>
    </row>
    <row r="19" spans="1:5" ht="28.8" customHeight="1" x14ac:dyDescent="0.25">
      <c r="A19" s="16">
        <v>14</v>
      </c>
      <c r="B19" s="17" t="s">
        <v>261</v>
      </c>
      <c r="C19" s="18"/>
      <c r="D19" s="18"/>
      <c r="E19" s="8"/>
    </row>
    <row r="20" spans="1:5" ht="28.8" customHeight="1" x14ac:dyDescent="0.25">
      <c r="A20" s="16">
        <v>15</v>
      </c>
      <c r="B20" s="17" t="s">
        <v>262</v>
      </c>
      <c r="C20" s="18"/>
      <c r="D20" s="7"/>
      <c r="E20" s="19"/>
    </row>
  </sheetData>
  <mergeCells count="2">
    <mergeCell ref="A1:E1"/>
    <mergeCell ref="A2:E2"/>
  </mergeCells>
  <phoneticPr fontId="12" type="noConversion"/>
  <pageMargins left="1.062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表一、单位收支总体情况表</vt:lpstr>
      <vt:lpstr>单位收入总体情况表</vt:lpstr>
      <vt:lpstr>单位支出总体情况表</vt:lpstr>
      <vt:lpstr>财政拨款收支总体情况表</vt:lpstr>
      <vt:lpstr>表五、财政拨款支出表</vt:lpstr>
      <vt:lpstr>表六、一般公共预算支出情况表</vt:lpstr>
      <vt:lpstr>表七、一般公共预算基本支出情况表</vt:lpstr>
      <vt:lpstr>表八、一般公共预算“三公”经费、会议费、培训费支出情况表</vt:lpstr>
      <vt:lpstr>表九、一般公共预算机关运行经费</vt:lpstr>
      <vt:lpstr>表十、政府性基金预算支出情况表</vt:lpstr>
      <vt:lpstr>表十一、部门管理转移支付表</vt:lpstr>
      <vt:lpstr>部门整体支出绩效目标表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xianghong gao</cp:lastModifiedBy>
  <cp:lastPrinted>2026-03-11T01:27:27Z</cp:lastPrinted>
  <dcterms:created xsi:type="dcterms:W3CDTF">2023-05-09T01:41:00Z</dcterms:created>
  <dcterms:modified xsi:type="dcterms:W3CDTF">2026-03-11T01:27:37Z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19065AF7173242AFA79B9C91B4CECBF8_13</vt:lpwstr>
  </property>
  <property fmtid="{D5CDD505-2E9C-101B-9397-08002B2CF9AE}" pid="3" name="KSOProductBuildVer">
    <vt:lpwstr>2052-11.1.0.9021</vt:lpwstr>
  </property>
</Properties>
</file>