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财政审核" sheetId="26" r:id="rId1"/>
    <sheet name="Sheet2" sheetId="28" r:id="rId2"/>
    <sheet name="Sheet1" sheetId="29" r:id="rId3"/>
  </sheets>
  <definedNames>
    <definedName name="_xlnm._FilterDatabase" localSheetId="0" hidden="1">财政审核!$A$1:$Q$469</definedName>
    <definedName name="_xlnm.Print_Titles" localSheetId="0">财政审核!$1:$3</definedName>
    <definedName name="_xlnm._FilterDatabase" localSheetId="1" hidden="1">Sheet2!$A$4:$AB$4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<sst xmlns="http://schemas.openxmlformats.org/spreadsheetml/2006/main" count="2890" uniqueCount="1510">
  <si>
    <t>环县农村信用合作联社2025年第四季度创业担保贷款贴息明细表</t>
  </si>
  <si>
    <t>序号</t>
  </si>
  <si>
    <t>产品名称</t>
  </si>
  <si>
    <t>贷款合同号</t>
  </si>
  <si>
    <t>客户名称</t>
  </si>
  <si>
    <t>贷款金额</t>
  </si>
  <si>
    <t>贷款余额</t>
  </si>
  <si>
    <t>借款日期</t>
  </si>
  <si>
    <t>借款到期日</t>
  </si>
  <si>
    <t>贷款期限</t>
  </si>
  <si>
    <t>起息日期</t>
  </si>
  <si>
    <t>结息日期</t>
  </si>
  <si>
    <t>计息天数</t>
  </si>
  <si>
    <t>贷款利率</t>
  </si>
  <si>
    <t>应贴息贷款利率</t>
  </si>
  <si>
    <t>利息</t>
  </si>
  <si>
    <t>年利率%</t>
  </si>
  <si>
    <t>日利
率‰</t>
  </si>
  <si>
    <t>个人创业担保贷款</t>
  </si>
  <si>
    <t>550312209300007</t>
  </si>
  <si>
    <t>冯永昌</t>
  </si>
  <si>
    <t>20220927</t>
  </si>
  <si>
    <t>20250926</t>
  </si>
  <si>
    <t>3年</t>
  </si>
  <si>
    <t>552112209300022</t>
  </si>
  <si>
    <t>王紫菡</t>
  </si>
  <si>
    <t>20220928</t>
  </si>
  <si>
    <t>20250927</t>
  </si>
  <si>
    <t>550512209300004</t>
  </si>
  <si>
    <t>高龙</t>
  </si>
  <si>
    <t>20220929</t>
  </si>
  <si>
    <t>20250928</t>
  </si>
  <si>
    <t>550912209300016</t>
  </si>
  <si>
    <t>许文刚</t>
  </si>
  <si>
    <t>550312211300001</t>
  </si>
  <si>
    <t>苏小刚</t>
  </si>
  <si>
    <t>20221102</t>
  </si>
  <si>
    <t>20251101</t>
  </si>
  <si>
    <t>551112211300001</t>
  </si>
  <si>
    <t>常永根</t>
  </si>
  <si>
    <t>550912211300001</t>
  </si>
  <si>
    <t>苏学梅</t>
  </si>
  <si>
    <t>20221108</t>
  </si>
  <si>
    <t>20251107</t>
  </si>
  <si>
    <t>551612211300001</t>
  </si>
  <si>
    <t>毛会斌</t>
  </si>
  <si>
    <t>552112211200007</t>
  </si>
  <si>
    <t>刘元红</t>
  </si>
  <si>
    <t>20251007</t>
  </si>
  <si>
    <t>552112211200001</t>
  </si>
  <si>
    <t>常永德</t>
  </si>
  <si>
    <t>550612211300001</t>
  </si>
  <si>
    <t>殷永成</t>
  </si>
  <si>
    <t>20221110</t>
  </si>
  <si>
    <t>20251109</t>
  </si>
  <si>
    <t>552312211300001</t>
  </si>
  <si>
    <t>郭建忠</t>
  </si>
  <si>
    <t>551512211300001</t>
  </si>
  <si>
    <t>李志德</t>
  </si>
  <si>
    <t>20221111</t>
  </si>
  <si>
    <t>20251110</t>
  </si>
  <si>
    <t>552412211300001</t>
  </si>
  <si>
    <t>韩建国</t>
  </si>
  <si>
    <t>550312211300004</t>
  </si>
  <si>
    <t>李城</t>
  </si>
  <si>
    <t>20221114</t>
  </si>
  <si>
    <t>20251113</t>
  </si>
  <si>
    <t>550612211200004</t>
  </si>
  <si>
    <t>马道利</t>
  </si>
  <si>
    <t>20221116</t>
  </si>
  <si>
    <t>20251105</t>
  </si>
  <si>
    <t>550512211300001</t>
  </si>
  <si>
    <t>郝智棋</t>
  </si>
  <si>
    <t>20221118</t>
  </si>
  <si>
    <t>20251117</t>
  </si>
  <si>
    <t>550312212100001</t>
  </si>
  <si>
    <t>贾秀云</t>
  </si>
  <si>
    <t>20221212</t>
  </si>
  <si>
    <t>20251211</t>
  </si>
  <si>
    <t>551812212100001</t>
  </si>
  <si>
    <t>许艳红</t>
  </si>
  <si>
    <t>20221220</t>
  </si>
  <si>
    <t>20251219</t>
  </si>
  <si>
    <t>550512212100001</t>
  </si>
  <si>
    <t>李鑫</t>
  </si>
  <si>
    <t>20221221</t>
  </si>
  <si>
    <t>20251220</t>
  </si>
  <si>
    <t>550512212100002</t>
  </si>
  <si>
    <t>李飞</t>
  </si>
  <si>
    <t>20221222</t>
  </si>
  <si>
    <t>20251221</t>
  </si>
  <si>
    <t>551312212100001</t>
  </si>
  <si>
    <t>张娟</t>
  </si>
  <si>
    <t>20221227</t>
  </si>
  <si>
    <t>20251226</t>
  </si>
  <si>
    <t>550512212100003</t>
  </si>
  <si>
    <t>樊艳萍</t>
  </si>
  <si>
    <t>20221228</t>
  </si>
  <si>
    <t>20251227</t>
  </si>
  <si>
    <t>550912301100001</t>
  </si>
  <si>
    <t>代世云</t>
  </si>
  <si>
    <t>20230106</t>
  </si>
  <si>
    <t>20260105</t>
  </si>
  <si>
    <t>552112301100002</t>
  </si>
  <si>
    <t>刘东</t>
  </si>
  <si>
    <t>20230111</t>
  </si>
  <si>
    <t>20260110</t>
  </si>
  <si>
    <t>552112301100014</t>
  </si>
  <si>
    <t>曹亚斐</t>
  </si>
  <si>
    <t>20230131</t>
  </si>
  <si>
    <t>20260130</t>
  </si>
  <si>
    <t>550812302100001</t>
  </si>
  <si>
    <t>慕娟娟</t>
  </si>
  <si>
    <t>20230202</t>
  </si>
  <si>
    <t>20260201</t>
  </si>
  <si>
    <t>550312302100001</t>
  </si>
  <si>
    <t>贺元红</t>
  </si>
  <si>
    <t>20230206</t>
  </si>
  <si>
    <t>20260205</t>
  </si>
  <si>
    <t>551312302100001</t>
  </si>
  <si>
    <t>陈振荣</t>
  </si>
  <si>
    <t>20230216</t>
  </si>
  <si>
    <t>20260215</t>
  </si>
  <si>
    <t>550122303300001</t>
  </si>
  <si>
    <t>陈海军</t>
  </si>
  <si>
    <t>20230306</t>
  </si>
  <si>
    <t>20260302</t>
  </si>
  <si>
    <t>551012303100003</t>
  </si>
  <si>
    <t>秦刚</t>
  </si>
  <si>
    <t>20230307</t>
  </si>
  <si>
    <t>20260306</t>
  </si>
  <si>
    <t>550912303100001</t>
  </si>
  <si>
    <t>户治坤</t>
  </si>
  <si>
    <t>20230313</t>
  </si>
  <si>
    <t>20260312</t>
  </si>
  <si>
    <t>其他政策性贷款</t>
  </si>
  <si>
    <t>551012303000058</t>
  </si>
  <si>
    <t>吴彦斌</t>
  </si>
  <si>
    <t>20230315</t>
  </si>
  <si>
    <t>20260314</t>
  </si>
  <si>
    <t>551012303100006</t>
  </si>
  <si>
    <t>曹彦文</t>
  </si>
  <si>
    <t>551012303100008</t>
  </si>
  <si>
    <t>殷兆新</t>
  </si>
  <si>
    <t>20230316</t>
  </si>
  <si>
    <t>20260315</t>
  </si>
  <si>
    <t>551012303100007</t>
  </si>
  <si>
    <t>贾世得</t>
  </si>
  <si>
    <t>552112303100010</t>
  </si>
  <si>
    <t>贾科</t>
  </si>
  <si>
    <t>552112303300005</t>
  </si>
  <si>
    <t>王奕程</t>
  </si>
  <si>
    <t>552112303000006</t>
  </si>
  <si>
    <t>王强</t>
  </si>
  <si>
    <t>552112303000004</t>
  </si>
  <si>
    <t>赵正国</t>
  </si>
  <si>
    <t>552112303100007</t>
  </si>
  <si>
    <t>李建军</t>
  </si>
  <si>
    <t>552112303000007</t>
  </si>
  <si>
    <t>张兴华</t>
  </si>
  <si>
    <t>20230317</t>
  </si>
  <si>
    <t>20260406</t>
  </si>
  <si>
    <t>551012303000073</t>
  </si>
  <si>
    <t>罗月梅</t>
  </si>
  <si>
    <t>20230319</t>
  </si>
  <si>
    <t>20260318</t>
  </si>
  <si>
    <t>550712303000103</t>
  </si>
  <si>
    <t>张东峰</t>
  </si>
  <si>
    <t>20230320</t>
  </si>
  <si>
    <t>20260319</t>
  </si>
  <si>
    <t>552112303300006</t>
  </si>
  <si>
    <t>徐亚莉</t>
  </si>
  <si>
    <t>20260316</t>
  </si>
  <si>
    <t>550712303000110</t>
  </si>
  <si>
    <t>解晓伟</t>
  </si>
  <si>
    <t>20230321</t>
  </si>
  <si>
    <t>20260320</t>
  </si>
  <si>
    <t>550122303000001</t>
  </si>
  <si>
    <t>杨世喜</t>
  </si>
  <si>
    <t>20230322</t>
  </si>
  <si>
    <t>20260321</t>
  </si>
  <si>
    <t>551112303000050</t>
  </si>
  <si>
    <t>刘宗锋</t>
  </si>
  <si>
    <t>552212303300001</t>
  </si>
  <si>
    <t>张学勇</t>
  </si>
  <si>
    <t>552212303300002</t>
  </si>
  <si>
    <t>吴东峰</t>
  </si>
  <si>
    <t>551012303000085</t>
  </si>
  <si>
    <t>窦建军</t>
  </si>
  <si>
    <t>20230323</t>
  </si>
  <si>
    <t>20260322</t>
  </si>
  <si>
    <t>551312303000073</t>
  </si>
  <si>
    <t>苗建军</t>
  </si>
  <si>
    <t>552112303300008</t>
  </si>
  <si>
    <t>徐燕</t>
  </si>
  <si>
    <t>552112303300007</t>
  </si>
  <si>
    <t>余黎明</t>
  </si>
  <si>
    <t>550712303100005</t>
  </si>
  <si>
    <t>缪占华</t>
  </si>
  <si>
    <t>20230324</t>
  </si>
  <si>
    <t>20260323</t>
  </si>
  <si>
    <t>552612303000004</t>
  </si>
  <si>
    <t>武星仁</t>
  </si>
  <si>
    <t>550712303000128</t>
  </si>
  <si>
    <t>慕佐青</t>
  </si>
  <si>
    <t>20230325</t>
  </si>
  <si>
    <t>20260324</t>
  </si>
  <si>
    <t>552112303000009</t>
  </si>
  <si>
    <t>薛改玲</t>
  </si>
  <si>
    <t>551112303100002</t>
  </si>
  <si>
    <t>刘清军</t>
  </si>
  <si>
    <t>20230327</t>
  </si>
  <si>
    <t>20260326</t>
  </si>
  <si>
    <t>552212303300004</t>
  </si>
  <si>
    <t>孙花萍</t>
  </si>
  <si>
    <t>20230328</t>
  </si>
  <si>
    <t>20260413</t>
  </si>
  <si>
    <t>552212303300005</t>
  </si>
  <si>
    <t>张永军</t>
  </si>
  <si>
    <t>20260414</t>
  </si>
  <si>
    <t>551212303000135</t>
  </si>
  <si>
    <t>汪思儒</t>
  </si>
  <si>
    <t>20230329</t>
  </si>
  <si>
    <t>20260328</t>
  </si>
  <si>
    <t>551312303100001</t>
  </si>
  <si>
    <t>张守会</t>
  </si>
  <si>
    <t>552112303000012</t>
  </si>
  <si>
    <t>郭芳英</t>
  </si>
  <si>
    <t>20230330</t>
  </si>
  <si>
    <t>20260329</t>
  </si>
  <si>
    <t>552112303000013</t>
  </si>
  <si>
    <t>张彦玲</t>
  </si>
  <si>
    <t>552112303100022</t>
  </si>
  <si>
    <t>张宝鹏</t>
  </si>
  <si>
    <t>552312303100001</t>
  </si>
  <si>
    <t>沙怡菲</t>
  </si>
  <si>
    <t>550712303000148</t>
  </si>
  <si>
    <t>刘小春</t>
  </si>
  <si>
    <t>20230331</t>
  </si>
  <si>
    <t>20260330</t>
  </si>
  <si>
    <t>552112303100023</t>
  </si>
  <si>
    <t>王海红</t>
  </si>
  <si>
    <t>552212303100009</t>
  </si>
  <si>
    <t>马平平</t>
  </si>
  <si>
    <t>550712304100001</t>
  </si>
  <si>
    <t>张国泰</t>
  </si>
  <si>
    <t>20230404</t>
  </si>
  <si>
    <t>20260403</t>
  </si>
  <si>
    <t>550712304100002</t>
  </si>
  <si>
    <t>石重礼</t>
  </si>
  <si>
    <t>20230406</t>
  </si>
  <si>
    <t>20260405</t>
  </si>
  <si>
    <t>550032304000002</t>
  </si>
  <si>
    <t>慕永宁</t>
  </si>
  <si>
    <t>20230407</t>
  </si>
  <si>
    <t>550122304000001</t>
  </si>
  <si>
    <t>张小昆</t>
  </si>
  <si>
    <t>550712304100003</t>
  </si>
  <si>
    <t>杨宗远</t>
  </si>
  <si>
    <t>550122304300001</t>
  </si>
  <si>
    <t>韩芳萍</t>
  </si>
  <si>
    <t>20230410</t>
  </si>
  <si>
    <t>20260409</t>
  </si>
  <si>
    <t>552112304000001</t>
  </si>
  <si>
    <t>万华玲</t>
  </si>
  <si>
    <t>550412304000028</t>
  </si>
  <si>
    <t>张仕波</t>
  </si>
  <si>
    <t>20230411</t>
  </si>
  <si>
    <t>20260410</t>
  </si>
  <si>
    <t>551012304000010</t>
  </si>
  <si>
    <t>侯杰锋</t>
  </si>
  <si>
    <t>551512304100001</t>
  </si>
  <si>
    <t>刘粉琴</t>
  </si>
  <si>
    <t>550122304000002</t>
  </si>
  <si>
    <t>慕鹏东</t>
  </si>
  <si>
    <t>20230412</t>
  </si>
  <si>
    <t>20260411</t>
  </si>
  <si>
    <t>550712304000049</t>
  </si>
  <si>
    <t>韩印文</t>
  </si>
  <si>
    <t>550712304100004</t>
  </si>
  <si>
    <t>张亚丽</t>
  </si>
  <si>
    <t>550912304000014</t>
  </si>
  <si>
    <t>韩向锋</t>
  </si>
  <si>
    <t>550912304000015</t>
  </si>
  <si>
    <t>梁玉荣</t>
  </si>
  <si>
    <t>551112304000022</t>
  </si>
  <si>
    <t>秦向龙</t>
  </si>
  <si>
    <t>551112304000021</t>
  </si>
  <si>
    <t>秦怀玉</t>
  </si>
  <si>
    <t>552112304000003</t>
  </si>
  <si>
    <t>雷李峰</t>
  </si>
  <si>
    <t>550512304300001</t>
  </si>
  <si>
    <t>许娜娜</t>
  </si>
  <si>
    <t>20230413</t>
  </si>
  <si>
    <t>551112304000023</t>
  </si>
  <si>
    <t>刘九东</t>
  </si>
  <si>
    <t>20260412</t>
  </si>
  <si>
    <t>551312304100001</t>
  </si>
  <si>
    <t>梁转红</t>
  </si>
  <si>
    <t>552112304100006</t>
  </si>
  <si>
    <t>王彩霞</t>
  </si>
  <si>
    <t>550512304100001</t>
  </si>
  <si>
    <t>樊成权</t>
  </si>
  <si>
    <t>20230414</t>
  </si>
  <si>
    <t>552112304100007</t>
  </si>
  <si>
    <t>张继栩</t>
  </si>
  <si>
    <t>552112304000004</t>
  </si>
  <si>
    <t>李彭</t>
  </si>
  <si>
    <t>550712304000076</t>
  </si>
  <si>
    <t>林永林</t>
  </si>
  <si>
    <t>20230417</t>
  </si>
  <si>
    <t>20260416</t>
  </si>
  <si>
    <t>550712304100006</t>
  </si>
  <si>
    <t>田永春</t>
  </si>
  <si>
    <t>552612304000002</t>
  </si>
  <si>
    <t>张红霞</t>
  </si>
  <si>
    <t>550032304000003</t>
  </si>
  <si>
    <t>熊讨明</t>
  </si>
  <si>
    <t>20230418</t>
  </si>
  <si>
    <t>20260417</t>
  </si>
  <si>
    <t>550712304300003</t>
  </si>
  <si>
    <t>张富裕</t>
  </si>
  <si>
    <t>551512304100002</t>
  </si>
  <si>
    <t>刘银风</t>
  </si>
  <si>
    <t>552112304000005</t>
  </si>
  <si>
    <t>杨彦明</t>
  </si>
  <si>
    <t>552112304100010</t>
  </si>
  <si>
    <t>鄂廷涛</t>
  </si>
  <si>
    <t>552212304300001</t>
  </si>
  <si>
    <t>陈小琴</t>
  </si>
  <si>
    <t>550032304000004</t>
  </si>
  <si>
    <t>赵树理</t>
  </si>
  <si>
    <t>20230419</t>
  </si>
  <si>
    <t>20260418</t>
  </si>
  <si>
    <t>550712304000102</t>
  </si>
  <si>
    <t>陶建浦</t>
  </si>
  <si>
    <t>550712304000104</t>
  </si>
  <si>
    <t>李占武</t>
  </si>
  <si>
    <t>550912304100001</t>
  </si>
  <si>
    <t>武振彦</t>
  </si>
  <si>
    <t>552112304100013</t>
  </si>
  <si>
    <t>李旭阳</t>
  </si>
  <si>
    <t>550122304000003</t>
  </si>
  <si>
    <t>巫建新</t>
  </si>
  <si>
    <t>20230420</t>
  </si>
  <si>
    <t>20260419</t>
  </si>
  <si>
    <t>551012304100001</t>
  </si>
  <si>
    <t>苏玉霞</t>
  </si>
  <si>
    <t>552612304000003</t>
  </si>
  <si>
    <t>梁爱红</t>
  </si>
  <si>
    <t>550032304000005</t>
  </si>
  <si>
    <t>魏金娥</t>
  </si>
  <si>
    <t>20230421</t>
  </si>
  <si>
    <t>20260420</t>
  </si>
  <si>
    <t>550032304000006</t>
  </si>
  <si>
    <t>许爱荣</t>
  </si>
  <si>
    <t>550122304100017</t>
  </si>
  <si>
    <t>常金</t>
  </si>
  <si>
    <t>551012304100003</t>
  </si>
  <si>
    <t>李海旭</t>
  </si>
  <si>
    <t>551012304000037</t>
  </si>
  <si>
    <t>赵彪</t>
  </si>
  <si>
    <t>20230424</t>
  </si>
  <si>
    <t>20260423</t>
  </si>
  <si>
    <t>552112304000009</t>
  </si>
  <si>
    <t>李娜</t>
  </si>
  <si>
    <t>550712304000140</t>
  </si>
  <si>
    <t>杨婧文</t>
  </si>
  <si>
    <t>20230425</t>
  </si>
  <si>
    <t>20260424</t>
  </si>
  <si>
    <t>550712304000143</t>
  </si>
  <si>
    <t>刘麦麦</t>
  </si>
  <si>
    <t>551012304100004</t>
  </si>
  <si>
    <t>朱和平</t>
  </si>
  <si>
    <t>20260422</t>
  </si>
  <si>
    <t>551312304000045</t>
  </si>
  <si>
    <t>吴万顺</t>
  </si>
  <si>
    <t>552112304100016</t>
  </si>
  <si>
    <t>李明</t>
  </si>
  <si>
    <t>552112304100017</t>
  </si>
  <si>
    <t>吕彦霖</t>
  </si>
  <si>
    <t>552212304100006</t>
  </si>
  <si>
    <t>漫喜梅</t>
  </si>
  <si>
    <t>20230426</t>
  </si>
  <si>
    <t>552212304100007</t>
  </si>
  <si>
    <t>朱高峰</t>
  </si>
  <si>
    <t>550912304100002</t>
  </si>
  <si>
    <t>代在梅</t>
  </si>
  <si>
    <t>20230427</t>
  </si>
  <si>
    <t>20260426</t>
  </si>
  <si>
    <t>550912304100003</t>
  </si>
  <si>
    <t>曹秀莲</t>
  </si>
  <si>
    <t>552112304100018</t>
  </si>
  <si>
    <t>刘瑞</t>
  </si>
  <si>
    <t>20260425</t>
  </si>
  <si>
    <t>552212304100009</t>
  </si>
  <si>
    <t>朱荣孝</t>
  </si>
  <si>
    <t>551012304100005</t>
  </si>
  <si>
    <t>王旭宝</t>
  </si>
  <si>
    <t>20230428</t>
  </si>
  <si>
    <t>20260427</t>
  </si>
  <si>
    <t>552212304100011</t>
  </si>
  <si>
    <t>石慧英</t>
  </si>
  <si>
    <t>550812305100001</t>
  </si>
  <si>
    <t>许嘉庆</t>
  </si>
  <si>
    <t>20230504</t>
  </si>
  <si>
    <t>20260503</t>
  </si>
  <si>
    <t>552112305000001</t>
  </si>
  <si>
    <t>陈肖</t>
  </si>
  <si>
    <t>550032305100001</t>
  </si>
  <si>
    <t>黄花</t>
  </si>
  <si>
    <t>20230505</t>
  </si>
  <si>
    <t>20260504</t>
  </si>
  <si>
    <t>550032305000001</t>
  </si>
  <si>
    <t>杨闰闰</t>
  </si>
  <si>
    <t>551012305100001</t>
  </si>
  <si>
    <t>郭现武</t>
  </si>
  <si>
    <t>552612305000001</t>
  </si>
  <si>
    <t>李世彩</t>
  </si>
  <si>
    <t>550032305100002</t>
  </si>
  <si>
    <t>王鑫</t>
  </si>
  <si>
    <t>20230506</t>
  </si>
  <si>
    <t>20260505</t>
  </si>
  <si>
    <t>552112305100002</t>
  </si>
  <si>
    <t>王满平</t>
  </si>
  <si>
    <t>550712305100002</t>
  </si>
  <si>
    <t>武利霞</t>
  </si>
  <si>
    <t>20230509</t>
  </si>
  <si>
    <t>20260508</t>
  </si>
  <si>
    <t>551012305100002</t>
  </si>
  <si>
    <t>马喜琴</t>
  </si>
  <si>
    <t>552112305000003</t>
  </si>
  <si>
    <t>苟永艳</t>
  </si>
  <si>
    <t>550712305100003</t>
  </si>
  <si>
    <t>李月梅</t>
  </si>
  <si>
    <t>20230510</t>
  </si>
  <si>
    <t>20260509</t>
  </si>
  <si>
    <t>550032305000003</t>
  </si>
  <si>
    <t>连秉涛</t>
  </si>
  <si>
    <t>20230511</t>
  </si>
  <si>
    <t>20260510</t>
  </si>
  <si>
    <t>550032305000002</t>
  </si>
  <si>
    <t>王海娟</t>
  </si>
  <si>
    <t>20230512</t>
  </si>
  <si>
    <t>20260511</t>
  </si>
  <si>
    <t>552112305300003</t>
  </si>
  <si>
    <t>张丽霞</t>
  </si>
  <si>
    <t>20230515</t>
  </si>
  <si>
    <t>552112305100011</t>
  </si>
  <si>
    <t>刘朝霞</t>
  </si>
  <si>
    <t>20230516</t>
  </si>
  <si>
    <t>20260415</t>
  </si>
  <si>
    <t>552612305000003</t>
  </si>
  <si>
    <t>李宝宝</t>
  </si>
  <si>
    <t>20260515</t>
  </si>
  <si>
    <t>552112305000004</t>
  </si>
  <si>
    <t>沈金民</t>
  </si>
  <si>
    <t>20230517</t>
  </si>
  <si>
    <t>552312305100001</t>
  </si>
  <si>
    <t>石海龙</t>
  </si>
  <si>
    <t>20260516</t>
  </si>
  <si>
    <t>552612305000004</t>
  </si>
  <si>
    <t>邓荣杰</t>
  </si>
  <si>
    <t>550912305000024</t>
  </si>
  <si>
    <t>王生龙</t>
  </si>
  <si>
    <t>20230518</t>
  </si>
  <si>
    <t>20260517</t>
  </si>
  <si>
    <t>551012305100004</t>
  </si>
  <si>
    <t>马立涛</t>
  </si>
  <si>
    <t>551012305100006</t>
  </si>
  <si>
    <t>张俊卫</t>
  </si>
  <si>
    <t>20260514</t>
  </si>
  <si>
    <t>552112305000007</t>
  </si>
  <si>
    <t>王志宏</t>
  </si>
  <si>
    <t>552112305000009</t>
  </si>
  <si>
    <t>赵志雄</t>
  </si>
  <si>
    <t>20230519</t>
  </si>
  <si>
    <t>20260518</t>
  </si>
  <si>
    <t>552112305100014</t>
  </si>
  <si>
    <t>邓蓉</t>
  </si>
  <si>
    <t>20230522</t>
  </si>
  <si>
    <t>20260521</t>
  </si>
  <si>
    <t>552112305100016</t>
  </si>
  <si>
    <t>梁向军</t>
  </si>
  <si>
    <t>20230525</t>
  </si>
  <si>
    <t>20260524</t>
  </si>
  <si>
    <t>552112305100018</t>
  </si>
  <si>
    <t>魏愿</t>
  </si>
  <si>
    <t>20230529</t>
  </si>
  <si>
    <t>20260528</t>
  </si>
  <si>
    <t>550032305000004</t>
  </si>
  <si>
    <t>吴金云</t>
  </si>
  <si>
    <t>20230530</t>
  </si>
  <si>
    <t>20260529</t>
  </si>
  <si>
    <t>552612305000005</t>
  </si>
  <si>
    <t>赵小星</t>
  </si>
  <si>
    <t>20230601</t>
  </si>
  <si>
    <t>20260530</t>
  </si>
  <si>
    <t>550312306000008</t>
  </si>
  <si>
    <t>谢海军</t>
  </si>
  <si>
    <t>20230605</t>
  </si>
  <si>
    <t>20260604</t>
  </si>
  <si>
    <t>550512306000021</t>
  </si>
  <si>
    <t>王怀库</t>
  </si>
  <si>
    <t>552612306000002</t>
  </si>
  <si>
    <t>殷海海</t>
  </si>
  <si>
    <t>550032306100001</t>
  </si>
  <si>
    <t>张登宁</t>
  </si>
  <si>
    <t>20230606</t>
  </si>
  <si>
    <t>20260605</t>
  </si>
  <si>
    <t>552212306100002</t>
  </si>
  <si>
    <t>徐丽霞</t>
  </si>
  <si>
    <t>552612306100006</t>
  </si>
  <si>
    <t>杨岁明</t>
  </si>
  <si>
    <t>552112306000001</t>
  </si>
  <si>
    <t>张璟才</t>
  </si>
  <si>
    <t>20230609</t>
  </si>
  <si>
    <t>20260608</t>
  </si>
  <si>
    <t>552612306000003</t>
  </si>
  <si>
    <t>胡霞霞</t>
  </si>
  <si>
    <t>552112306000002</t>
  </si>
  <si>
    <t>袁成龙</t>
  </si>
  <si>
    <t>20230612</t>
  </si>
  <si>
    <t>20260611</t>
  </si>
  <si>
    <t>550912306100001</t>
  </si>
  <si>
    <t>马学文</t>
  </si>
  <si>
    <t>20230613</t>
  </si>
  <si>
    <t>20260612</t>
  </si>
  <si>
    <t>552212306300001</t>
  </si>
  <si>
    <t>王鸿波</t>
  </si>
  <si>
    <t>552312306000083</t>
  </si>
  <si>
    <t>杨金玉</t>
  </si>
  <si>
    <t>550122306300002</t>
  </si>
  <si>
    <t>王富蓉</t>
  </si>
  <si>
    <t>20230614</t>
  </si>
  <si>
    <t>552612306000005</t>
  </si>
  <si>
    <t>侯亚平</t>
  </si>
  <si>
    <t>20260613</t>
  </si>
  <si>
    <t>550122306300003</t>
  </si>
  <si>
    <t>鄂海平</t>
  </si>
  <si>
    <t>20230616</t>
  </si>
  <si>
    <t>20260614</t>
  </si>
  <si>
    <t>550912306100002</t>
  </si>
  <si>
    <t>韩向斌</t>
  </si>
  <si>
    <t>20260615</t>
  </si>
  <si>
    <t>552612306000006</t>
  </si>
  <si>
    <t>王玲玲</t>
  </si>
  <si>
    <t>550312306000019</t>
  </si>
  <si>
    <t>刘建珍</t>
  </si>
  <si>
    <t>20230619</t>
  </si>
  <si>
    <t>20260618</t>
  </si>
  <si>
    <t>552112306000005</t>
  </si>
  <si>
    <t>邓平</t>
  </si>
  <si>
    <t>552212306000002</t>
  </si>
  <si>
    <t>马浩斌</t>
  </si>
  <si>
    <t>552312306000119</t>
  </si>
  <si>
    <t>郭贵</t>
  </si>
  <si>
    <t>550032306100004</t>
  </si>
  <si>
    <t>段喜富</t>
  </si>
  <si>
    <t>20230621</t>
  </si>
  <si>
    <t>20260620</t>
  </si>
  <si>
    <t>550712306000086</t>
  </si>
  <si>
    <t>王明章</t>
  </si>
  <si>
    <t>552212306000003</t>
  </si>
  <si>
    <t>万广斌</t>
  </si>
  <si>
    <t>552212306000004</t>
  </si>
  <si>
    <t>李江宁</t>
  </si>
  <si>
    <t>552612306000007</t>
  </si>
  <si>
    <t>慕苗俐</t>
  </si>
  <si>
    <t>550712306000098</t>
  </si>
  <si>
    <t>王顺平</t>
  </si>
  <si>
    <t>20230626</t>
  </si>
  <si>
    <t>20260625</t>
  </si>
  <si>
    <t>552212306000005</t>
  </si>
  <si>
    <t>刘君</t>
  </si>
  <si>
    <t>551112306100003</t>
  </si>
  <si>
    <t>吴克忠</t>
  </si>
  <si>
    <t>20230627</t>
  </si>
  <si>
    <t>20260626</t>
  </si>
  <si>
    <t>552112306100024</t>
  </si>
  <si>
    <t>李生伟</t>
  </si>
  <si>
    <t>550712306100003</t>
  </si>
  <si>
    <t>徐宝军</t>
  </si>
  <si>
    <t>20230628</t>
  </si>
  <si>
    <t>20260627</t>
  </si>
  <si>
    <t>552112306000008</t>
  </si>
  <si>
    <t>候芳丽</t>
  </si>
  <si>
    <t>20230629</t>
  </si>
  <si>
    <t>20260628</t>
  </si>
  <si>
    <t>550122306100016</t>
  </si>
  <si>
    <t>李永军</t>
  </si>
  <si>
    <t>20230630</t>
  </si>
  <si>
    <t>20260629</t>
  </si>
  <si>
    <t>550412306100002</t>
  </si>
  <si>
    <t>袁娜娜</t>
  </si>
  <si>
    <t>550712306000117</t>
  </si>
  <si>
    <t>张有宝</t>
  </si>
  <si>
    <t>550712306100005</t>
  </si>
  <si>
    <t>郭雅妮</t>
  </si>
  <si>
    <t>550712306000120</t>
  </si>
  <si>
    <t>王菲</t>
  </si>
  <si>
    <t>552312306100001</t>
  </si>
  <si>
    <t>慕海成</t>
  </si>
  <si>
    <t>552212306000001</t>
  </si>
  <si>
    <t>崔华睿</t>
  </si>
  <si>
    <t>20230703</t>
  </si>
  <si>
    <t>20260702</t>
  </si>
  <si>
    <t>550712307000014</t>
  </si>
  <si>
    <t>马小水</t>
  </si>
  <si>
    <t>20230705</t>
  </si>
  <si>
    <t>20260704</t>
  </si>
  <si>
    <t>552612307000001</t>
  </si>
  <si>
    <t>冯晓宏</t>
  </si>
  <si>
    <t>552112307000001</t>
  </si>
  <si>
    <t>许辉</t>
  </si>
  <si>
    <t>20230706</t>
  </si>
  <si>
    <t>20260705</t>
  </si>
  <si>
    <t>550032307000001</t>
  </si>
  <si>
    <t>施海琴</t>
  </si>
  <si>
    <t>20230707</t>
  </si>
  <si>
    <t>20260706</t>
  </si>
  <si>
    <t>550122307000001</t>
  </si>
  <si>
    <t>白明明</t>
  </si>
  <si>
    <t>551612307100001</t>
  </si>
  <si>
    <t>吴维明</t>
  </si>
  <si>
    <t>552212307100001</t>
  </si>
  <si>
    <t>许明</t>
  </si>
  <si>
    <t>552112307300002</t>
  </si>
  <si>
    <t>丁燕</t>
  </si>
  <si>
    <t>20230708</t>
  </si>
  <si>
    <t>552112307000002</t>
  </si>
  <si>
    <t>鲁喜阳</t>
  </si>
  <si>
    <t>20230711</t>
  </si>
  <si>
    <t>20260710</t>
  </si>
  <si>
    <t>552612307000004</t>
  </si>
  <si>
    <t>肖利国</t>
  </si>
  <si>
    <t>552612307000003</t>
  </si>
  <si>
    <t>曹丽霞</t>
  </si>
  <si>
    <t>550032307000002</t>
  </si>
  <si>
    <t>20230713</t>
  </si>
  <si>
    <t>20260712</t>
  </si>
  <si>
    <t>551012307000038</t>
  </si>
  <si>
    <t>赵建程</t>
  </si>
  <si>
    <t>20230714</t>
  </si>
  <si>
    <t>20260713</t>
  </si>
  <si>
    <t>552112307000003</t>
  </si>
  <si>
    <t>吕云霞</t>
  </si>
  <si>
    <t>20230717</t>
  </si>
  <si>
    <t>20260716</t>
  </si>
  <si>
    <t>552212307100003</t>
  </si>
  <si>
    <t>韩兰兰</t>
  </si>
  <si>
    <t>20230718</t>
  </si>
  <si>
    <t>20260717</t>
  </si>
  <si>
    <t>552612307000006</t>
  </si>
  <si>
    <t>汤强强</t>
  </si>
  <si>
    <t>550032307000003</t>
  </si>
  <si>
    <t>吴学智</t>
  </si>
  <si>
    <t>20230719</t>
  </si>
  <si>
    <t>20260718</t>
  </si>
  <si>
    <t>552112307000004</t>
  </si>
  <si>
    <t>邓理溶</t>
  </si>
  <si>
    <t>552212307000002</t>
  </si>
  <si>
    <t>杨国昌</t>
  </si>
  <si>
    <t>552612307000007</t>
  </si>
  <si>
    <t>鄂成成</t>
  </si>
  <si>
    <t>550032307000004</t>
  </si>
  <si>
    <t>马会霞</t>
  </si>
  <si>
    <t>20230720</t>
  </si>
  <si>
    <t>20260719</t>
  </si>
  <si>
    <t>550712307000087</t>
  </si>
  <si>
    <t>张欢</t>
  </si>
  <si>
    <t>552112307000007</t>
  </si>
  <si>
    <t>白利红</t>
  </si>
  <si>
    <t>552212307100005</t>
  </si>
  <si>
    <t>许龙</t>
  </si>
  <si>
    <t>552212307300001</t>
  </si>
  <si>
    <t>王亮亮</t>
  </si>
  <si>
    <t>552212307100006</t>
  </si>
  <si>
    <t>梁秀丽</t>
  </si>
  <si>
    <t>552312307100001</t>
  </si>
  <si>
    <t>陶兴民</t>
  </si>
  <si>
    <t>552112307100004</t>
  </si>
  <si>
    <t>孙春玲</t>
  </si>
  <si>
    <t>20230721</t>
  </si>
  <si>
    <t>20260720</t>
  </si>
  <si>
    <t>550712307100001</t>
  </si>
  <si>
    <t>肖树江</t>
  </si>
  <si>
    <t>20230724</t>
  </si>
  <si>
    <t>20260723</t>
  </si>
  <si>
    <t>552312307000055</t>
  </si>
  <si>
    <t>慕秀丽</t>
  </si>
  <si>
    <t>550122307100002</t>
  </si>
  <si>
    <t>张风江</t>
  </si>
  <si>
    <t>20230725</t>
  </si>
  <si>
    <t>20260724</t>
  </si>
  <si>
    <t>550512307000048</t>
  </si>
  <si>
    <t>樊华</t>
  </si>
  <si>
    <t>551412307100004</t>
  </si>
  <si>
    <t>庞培安</t>
  </si>
  <si>
    <t>20230726</t>
  </si>
  <si>
    <t>20260725</t>
  </si>
  <si>
    <t>552212307300002</t>
  </si>
  <si>
    <t>冯士萍</t>
  </si>
  <si>
    <t>550412307100002</t>
  </si>
  <si>
    <t>刘怀涛</t>
  </si>
  <si>
    <t>20230727</t>
  </si>
  <si>
    <t>20260726</t>
  </si>
  <si>
    <t>552112307000008</t>
  </si>
  <si>
    <t>刘小龙</t>
  </si>
  <si>
    <t>550032307300001</t>
  </si>
  <si>
    <t>敬韩创</t>
  </si>
  <si>
    <t>20230728</t>
  </si>
  <si>
    <t>550122307100005</t>
  </si>
  <si>
    <t>刘勃</t>
  </si>
  <si>
    <t>20260727</t>
  </si>
  <si>
    <t>551212307100001</t>
  </si>
  <si>
    <t>张浩军</t>
  </si>
  <si>
    <t>552212307100004</t>
  </si>
  <si>
    <t>冯斌</t>
  </si>
  <si>
    <t>552212307300004</t>
  </si>
  <si>
    <t>万洁</t>
  </si>
  <si>
    <t>550312308100001</t>
  </si>
  <si>
    <t>肖粉怀</t>
  </si>
  <si>
    <t>20230802</t>
  </si>
  <si>
    <t>20260801</t>
  </si>
  <si>
    <t>550512308000002</t>
  </si>
  <si>
    <t>高雪梅</t>
  </si>
  <si>
    <t>550712307300002</t>
  </si>
  <si>
    <t>马春春</t>
  </si>
  <si>
    <t>552212308300002</t>
  </si>
  <si>
    <t>刘莉琴</t>
  </si>
  <si>
    <t>20260731</t>
  </si>
  <si>
    <t>550712308000023</t>
  </si>
  <si>
    <t>曹彩琴</t>
  </si>
  <si>
    <t>20230803</t>
  </si>
  <si>
    <t>20260802</t>
  </si>
  <si>
    <t>552212308100001</t>
  </si>
  <si>
    <t>王盼盼</t>
  </si>
  <si>
    <t>550122308300001</t>
  </si>
  <si>
    <t>慕丽锋</t>
  </si>
  <si>
    <t>20230804</t>
  </si>
  <si>
    <t>552612308000001</t>
  </si>
  <si>
    <t>胡利鸿</t>
  </si>
  <si>
    <t>20260803</t>
  </si>
  <si>
    <t>550412308000022</t>
  </si>
  <si>
    <t>郑润梅</t>
  </si>
  <si>
    <t>20230807</t>
  </si>
  <si>
    <t>20260806</t>
  </si>
  <si>
    <t>550712308100003</t>
  </si>
  <si>
    <t>户小东</t>
  </si>
  <si>
    <t>552112308300002</t>
  </si>
  <si>
    <t>韩荣荣</t>
  </si>
  <si>
    <t>552112308000001</t>
  </si>
  <si>
    <t>黄岩博</t>
  </si>
  <si>
    <t>552112308000003</t>
  </si>
  <si>
    <t>冯禄</t>
  </si>
  <si>
    <t>20230808</t>
  </si>
  <si>
    <t>20260807</t>
  </si>
  <si>
    <t>552312308100001</t>
  </si>
  <si>
    <t>慕忠</t>
  </si>
  <si>
    <t>552612308000002</t>
  </si>
  <si>
    <t>刘皓楠</t>
  </si>
  <si>
    <t>552212308100003</t>
  </si>
  <si>
    <t>党艳艳</t>
  </si>
  <si>
    <t>20230809</t>
  </si>
  <si>
    <t>20260808</t>
  </si>
  <si>
    <t>552112308000007</t>
  </si>
  <si>
    <t>解长玲</t>
  </si>
  <si>
    <t>20230810</t>
  </si>
  <si>
    <t>20260809</t>
  </si>
  <si>
    <t>552212308100002</t>
  </si>
  <si>
    <t>姚培成</t>
  </si>
  <si>
    <t>552212308000002</t>
  </si>
  <si>
    <t>李向德</t>
  </si>
  <si>
    <t>552212308300003</t>
  </si>
  <si>
    <t>杨志勇</t>
  </si>
  <si>
    <t>20230811</t>
  </si>
  <si>
    <t>550032308100001</t>
  </si>
  <si>
    <t>王欣欣</t>
  </si>
  <si>
    <t>20230814</t>
  </si>
  <si>
    <t>20260813</t>
  </si>
  <si>
    <t>550032308300003</t>
  </si>
  <si>
    <t>刘登荣</t>
  </si>
  <si>
    <t>552212308300006</t>
  </si>
  <si>
    <t>刘芳萍</t>
  </si>
  <si>
    <t>20230815</t>
  </si>
  <si>
    <t>552212308300001</t>
  </si>
  <si>
    <t>杨有勤</t>
  </si>
  <si>
    <t>552612308000003</t>
  </si>
  <si>
    <t>潘靖</t>
  </si>
  <si>
    <t>20260814</t>
  </si>
  <si>
    <t>550122308300002</t>
  </si>
  <si>
    <t>石雪梅</t>
  </si>
  <si>
    <t>20230817</t>
  </si>
  <si>
    <t>550512308000042</t>
  </si>
  <si>
    <t>慕岚涛</t>
  </si>
  <si>
    <t>20230821</t>
  </si>
  <si>
    <t>20260820</t>
  </si>
  <si>
    <t>550032308100003</t>
  </si>
  <si>
    <t>李浩</t>
  </si>
  <si>
    <t>20230823</t>
  </si>
  <si>
    <t>20260822</t>
  </si>
  <si>
    <t>550032308100004</t>
  </si>
  <si>
    <t>安振涛</t>
  </si>
  <si>
    <t>552612308000006</t>
  </si>
  <si>
    <t>刘婧</t>
  </si>
  <si>
    <t>20260821</t>
  </si>
  <si>
    <t>552212308300007</t>
  </si>
  <si>
    <t>李玉凤</t>
  </si>
  <si>
    <t>20230824</t>
  </si>
  <si>
    <t>20260819</t>
  </si>
  <si>
    <t>550412308000066</t>
  </si>
  <si>
    <t>郑文礼</t>
  </si>
  <si>
    <t>20260823</t>
  </si>
  <si>
    <t>551012308000048</t>
  </si>
  <si>
    <t>刘耀强</t>
  </si>
  <si>
    <t>552612308100003</t>
  </si>
  <si>
    <t>白浩东</t>
  </si>
  <si>
    <t>551312308100001</t>
  </si>
  <si>
    <t>张占武</t>
  </si>
  <si>
    <t>20230828</t>
  </si>
  <si>
    <t>20260827</t>
  </si>
  <si>
    <t>552112308000014</t>
  </si>
  <si>
    <t>徐勇</t>
  </si>
  <si>
    <t>550122308000005</t>
  </si>
  <si>
    <t>郭悦</t>
  </si>
  <si>
    <t>20230830</t>
  </si>
  <si>
    <t>20260829</t>
  </si>
  <si>
    <t>550712308000111</t>
  </si>
  <si>
    <t>贾生霞</t>
  </si>
  <si>
    <t>552212309000001</t>
  </si>
  <si>
    <t>唐金娥</t>
  </si>
  <si>
    <t>20230901</t>
  </si>
  <si>
    <t>20260831</t>
  </si>
  <si>
    <t>550312309000008</t>
  </si>
  <si>
    <t>王世贵</t>
  </si>
  <si>
    <t>551312309000008</t>
  </si>
  <si>
    <t>余有智</t>
  </si>
  <si>
    <t>20230905</t>
  </si>
  <si>
    <t>20260904</t>
  </si>
  <si>
    <t>550512309100001</t>
  </si>
  <si>
    <t>代天佑</t>
  </si>
  <si>
    <t>20230906</t>
  </si>
  <si>
    <t>20260905</t>
  </si>
  <si>
    <t>552412309100001</t>
  </si>
  <si>
    <t>陈小君</t>
  </si>
  <si>
    <t>552612309000001</t>
  </si>
  <si>
    <t>梁利堂</t>
  </si>
  <si>
    <t>552212309000002</t>
  </si>
  <si>
    <t>裴娜娜</t>
  </si>
  <si>
    <t>20230907</t>
  </si>
  <si>
    <t>20260903</t>
  </si>
  <si>
    <t>550032309000003</t>
  </si>
  <si>
    <t>沈清波</t>
  </si>
  <si>
    <t>20230908</t>
  </si>
  <si>
    <t>20260907</t>
  </si>
  <si>
    <t>552412309100002</t>
  </si>
  <si>
    <t>韩昕</t>
  </si>
  <si>
    <t>550032309300002</t>
  </si>
  <si>
    <t>郭文华</t>
  </si>
  <si>
    <t>20230911</t>
  </si>
  <si>
    <t>552612309000002</t>
  </si>
  <si>
    <t>南霞</t>
  </si>
  <si>
    <t>20230912</t>
  </si>
  <si>
    <t>20260911</t>
  </si>
  <si>
    <t>550612309100003</t>
  </si>
  <si>
    <t>慕正雄</t>
  </si>
  <si>
    <t>20230913</t>
  </si>
  <si>
    <t>20260912</t>
  </si>
  <si>
    <t>552612309000003</t>
  </si>
  <si>
    <t>汤亮亮</t>
  </si>
  <si>
    <t>550212309100001</t>
  </si>
  <si>
    <t>郑万平</t>
  </si>
  <si>
    <t>20230915</t>
  </si>
  <si>
    <t>20260914</t>
  </si>
  <si>
    <t>550712309300001</t>
  </si>
  <si>
    <t>王肖肖</t>
  </si>
  <si>
    <t>20260913</t>
  </si>
  <si>
    <t>550032309000004</t>
  </si>
  <si>
    <t>贾克军</t>
  </si>
  <si>
    <t>552612309000005</t>
  </si>
  <si>
    <t>刘军勤</t>
  </si>
  <si>
    <t>20230919</t>
  </si>
  <si>
    <t>20260918</t>
  </si>
  <si>
    <t>550032309300003</t>
  </si>
  <si>
    <t>唐银霞</t>
  </si>
  <si>
    <t>20230920</t>
  </si>
  <si>
    <t>550122309100006</t>
  </si>
  <si>
    <t>苏鸿伟</t>
  </si>
  <si>
    <t>20260919</t>
  </si>
  <si>
    <t>550712309000064</t>
  </si>
  <si>
    <t>魏转雲</t>
  </si>
  <si>
    <t>20230921</t>
  </si>
  <si>
    <t>20260920</t>
  </si>
  <si>
    <t>552212309300003</t>
  </si>
  <si>
    <t>苏海涛</t>
  </si>
  <si>
    <t>552612309100002</t>
  </si>
  <si>
    <t>梁政勇</t>
  </si>
  <si>
    <t>552612309100003</t>
  </si>
  <si>
    <t>李艳霞</t>
  </si>
  <si>
    <t>20230922</t>
  </si>
  <si>
    <t>20260921</t>
  </si>
  <si>
    <t>550122309100007</t>
  </si>
  <si>
    <t>李东东</t>
  </si>
  <si>
    <t>20230924</t>
  </si>
  <si>
    <t>20260923</t>
  </si>
  <si>
    <t>550122309000004</t>
  </si>
  <si>
    <t>王治千</t>
  </si>
  <si>
    <t>552212309100003</t>
  </si>
  <si>
    <t>杨宗昌</t>
  </si>
  <si>
    <t>552212309000003</t>
  </si>
  <si>
    <t>敬兴梅</t>
  </si>
  <si>
    <t>20230925</t>
  </si>
  <si>
    <t>20260924</t>
  </si>
  <si>
    <t>552112309000015</t>
  </si>
  <si>
    <t>袁伟航</t>
  </si>
  <si>
    <t>20230926</t>
  </si>
  <si>
    <t>552612309100004</t>
  </si>
  <si>
    <t>赵平生</t>
  </si>
  <si>
    <t>20260925</t>
  </si>
  <si>
    <t>552212309300004</t>
  </si>
  <si>
    <t>闻新</t>
  </si>
  <si>
    <t>20230928</t>
  </si>
  <si>
    <t>20260927</t>
  </si>
  <si>
    <t>552212309000004</t>
  </si>
  <si>
    <t>念桂珍</t>
  </si>
  <si>
    <t>551012310100002</t>
  </si>
  <si>
    <t>刘星银</t>
  </si>
  <si>
    <t>20231009</t>
  </si>
  <si>
    <t>20261008</t>
  </si>
  <si>
    <t>552612310100003</t>
  </si>
  <si>
    <t>杨博文</t>
  </si>
  <si>
    <t>20231012</t>
  </si>
  <si>
    <t>20261011</t>
  </si>
  <si>
    <t>550032310300001</t>
  </si>
  <si>
    <t>黄小红</t>
  </si>
  <si>
    <t>20231013</t>
  </si>
  <si>
    <t>20261012</t>
  </si>
  <si>
    <t>552212310300001</t>
  </si>
  <si>
    <t>李海宁</t>
  </si>
  <si>
    <t>552612310000001</t>
  </si>
  <si>
    <t>范芳芳</t>
  </si>
  <si>
    <t>552612310000002</t>
  </si>
  <si>
    <t>郭军红</t>
  </si>
  <si>
    <t>20231016</t>
  </si>
  <si>
    <t>20261015</t>
  </si>
  <si>
    <t>552112310100011</t>
  </si>
  <si>
    <t>樊志岐</t>
  </si>
  <si>
    <t>20231025</t>
  </si>
  <si>
    <t>20261024</t>
  </si>
  <si>
    <t>550032310300002</t>
  </si>
  <si>
    <t>谷江江</t>
  </si>
  <si>
    <t>20231026</t>
  </si>
  <si>
    <t>20261025</t>
  </si>
  <si>
    <t>550032310300003</t>
  </si>
  <si>
    <t>袁云飞</t>
  </si>
  <si>
    <t>20231027</t>
  </si>
  <si>
    <t>20261026</t>
  </si>
  <si>
    <t>552212310100001</t>
  </si>
  <si>
    <t>程文学</t>
  </si>
  <si>
    <t>20231104</t>
  </si>
  <si>
    <t>20261103</t>
  </si>
  <si>
    <t>552612312000003</t>
  </si>
  <si>
    <t>高有霞</t>
  </si>
  <si>
    <t>20231214</t>
  </si>
  <si>
    <t>20261213</t>
  </si>
  <si>
    <t>552112312100010</t>
  </si>
  <si>
    <t>黄晨</t>
  </si>
  <si>
    <t>20231218</t>
  </si>
  <si>
    <t>20261217</t>
  </si>
  <si>
    <t>552112312000006</t>
  </si>
  <si>
    <t>赵军军</t>
  </si>
  <si>
    <t>20231230</t>
  </si>
  <si>
    <t>20261225</t>
  </si>
  <si>
    <t>552112401000004</t>
  </si>
  <si>
    <t>陈万红</t>
  </si>
  <si>
    <t>20240117</t>
  </si>
  <si>
    <t>20270116</t>
  </si>
  <si>
    <t>552612401000003</t>
  </si>
  <si>
    <t>杨万钧</t>
  </si>
  <si>
    <t>552612401000004</t>
  </si>
  <si>
    <t>郑亮亮</t>
  </si>
  <si>
    <t>20240119</t>
  </si>
  <si>
    <t>20270118</t>
  </si>
  <si>
    <t>552112401300003</t>
  </si>
  <si>
    <t>张宜德</t>
  </si>
  <si>
    <t>20240122</t>
  </si>
  <si>
    <t>551412401100001</t>
  </si>
  <si>
    <t>郭建刚</t>
  </si>
  <si>
    <t>20240124</t>
  </si>
  <si>
    <t>20270123</t>
  </si>
  <si>
    <t>552112401300006</t>
  </si>
  <si>
    <t>冯菊香</t>
  </si>
  <si>
    <t>20270121</t>
  </si>
  <si>
    <t>550712401100002</t>
  </si>
  <si>
    <t>马玉玉</t>
  </si>
  <si>
    <t>20240126</t>
  </si>
  <si>
    <t>20270125</t>
  </si>
  <si>
    <t>552112401000011</t>
  </si>
  <si>
    <t>杨雲杰</t>
  </si>
  <si>
    <t>20240128</t>
  </si>
  <si>
    <t>552612401000007</t>
  </si>
  <si>
    <t>王芳</t>
  </si>
  <si>
    <t>20240129</t>
  </si>
  <si>
    <t>20270128</t>
  </si>
  <si>
    <t>550122401000003</t>
  </si>
  <si>
    <t>范文平</t>
  </si>
  <si>
    <t>20240131</t>
  </si>
  <si>
    <t>20270130</t>
  </si>
  <si>
    <t>552112401300013</t>
  </si>
  <si>
    <t>黄小龙</t>
  </si>
  <si>
    <t>20270129</t>
  </si>
  <si>
    <t>551312402000001</t>
  </si>
  <si>
    <t>许晓雷</t>
  </si>
  <si>
    <t>20240201</t>
  </si>
  <si>
    <t>20270131</t>
  </si>
  <si>
    <t>552112401300002</t>
  </si>
  <si>
    <t>李鸿洲</t>
  </si>
  <si>
    <t>20240204</t>
  </si>
  <si>
    <t>552312402000016</t>
  </si>
  <si>
    <t>曹兴彬</t>
  </si>
  <si>
    <t>20240219</t>
  </si>
  <si>
    <t>20270218</t>
  </si>
  <si>
    <t>550712402000044</t>
  </si>
  <si>
    <t>郭鹏</t>
  </si>
  <si>
    <t>20240221</t>
  </si>
  <si>
    <t>20270220</t>
  </si>
  <si>
    <t>551712402000022</t>
  </si>
  <si>
    <t>何建富</t>
  </si>
  <si>
    <t>20240229</t>
  </si>
  <si>
    <t>20270227</t>
  </si>
  <si>
    <t>552112402000007</t>
  </si>
  <si>
    <t>闫天云</t>
  </si>
  <si>
    <t>550612403000013</t>
  </si>
  <si>
    <t>杨曦</t>
  </si>
  <si>
    <t>20240301</t>
  </si>
  <si>
    <t>20270228</t>
  </si>
  <si>
    <t>550122403100001</t>
  </si>
  <si>
    <t>薛亮</t>
  </si>
  <si>
    <t>20240304</t>
  </si>
  <si>
    <t>20270303</t>
  </si>
  <si>
    <t>552312403000011</t>
  </si>
  <si>
    <t>慕富江</t>
  </si>
  <si>
    <t>20240305</t>
  </si>
  <si>
    <t>20270304</t>
  </si>
  <si>
    <t>552112403000002</t>
  </si>
  <si>
    <t>王文宾</t>
  </si>
  <si>
    <t>20240306</t>
  </si>
  <si>
    <t>20270305</t>
  </si>
  <si>
    <t>552612403300002</t>
  </si>
  <si>
    <t>郭翠翠</t>
  </si>
  <si>
    <t>20240311</t>
  </si>
  <si>
    <t>20270310</t>
  </si>
  <si>
    <t>552612403000002</t>
  </si>
  <si>
    <t>张志璞</t>
  </si>
  <si>
    <t>20240312</t>
  </si>
  <si>
    <t>20270311</t>
  </si>
  <si>
    <t>550612403100001</t>
  </si>
  <si>
    <t>念宝红</t>
  </si>
  <si>
    <t>20240313</t>
  </si>
  <si>
    <t>20270312</t>
  </si>
  <si>
    <t>550712403000058</t>
  </si>
  <si>
    <t>王让明</t>
  </si>
  <si>
    <t>20240314</t>
  </si>
  <si>
    <t>20270313</t>
  </si>
  <si>
    <t>550712403000060</t>
  </si>
  <si>
    <t>刘诺</t>
  </si>
  <si>
    <t>550712403000061</t>
  </si>
  <si>
    <t>李泽秋</t>
  </si>
  <si>
    <t>552312403100001</t>
  </si>
  <si>
    <t>刘吉娥</t>
  </si>
  <si>
    <t>20240316</t>
  </si>
  <si>
    <t>20270315</t>
  </si>
  <si>
    <t>550122403000006</t>
  </si>
  <si>
    <t>王万红</t>
  </si>
  <si>
    <t>20240318</t>
  </si>
  <si>
    <t>20270317</t>
  </si>
  <si>
    <t>550712403000085</t>
  </si>
  <si>
    <t>程世军</t>
  </si>
  <si>
    <t>20240320</t>
  </si>
  <si>
    <t>20270319</t>
  </si>
  <si>
    <t>550712403000087</t>
  </si>
  <si>
    <t>苏建有</t>
  </si>
  <si>
    <t>552612403000007</t>
  </si>
  <si>
    <t>冯国鹏</t>
  </si>
  <si>
    <t>552212405000001</t>
  </si>
  <si>
    <t>黎建国</t>
  </si>
  <si>
    <t>20240525</t>
  </si>
  <si>
    <t>20270524</t>
  </si>
  <si>
    <t>550612405000054</t>
  </si>
  <si>
    <t>张兴红</t>
  </si>
  <si>
    <t>20240524</t>
  </si>
  <si>
    <t>20270523</t>
  </si>
  <si>
    <t>550612405000035</t>
  </si>
  <si>
    <t>高颖</t>
  </si>
  <si>
    <t>20240520</t>
  </si>
  <si>
    <t>20270519</t>
  </si>
  <si>
    <t>550912405100001</t>
  </si>
  <si>
    <t>苏彩霞</t>
  </si>
  <si>
    <t>550612405100001</t>
  </si>
  <si>
    <t>石永峰</t>
  </si>
  <si>
    <t>20240517</t>
  </si>
  <si>
    <t>20270516</t>
  </si>
  <si>
    <t>550032404000014</t>
  </si>
  <si>
    <t>缪树雄</t>
  </si>
  <si>
    <t>20240430</t>
  </si>
  <si>
    <t>20270429</t>
  </si>
  <si>
    <t>550122404300003</t>
  </si>
  <si>
    <t>杨霄</t>
  </si>
  <si>
    <t>20240429</t>
  </si>
  <si>
    <t>20270427</t>
  </si>
  <si>
    <t>550612404000077</t>
  </si>
  <si>
    <t>郭亚伟</t>
  </si>
  <si>
    <t>20240426</t>
  </si>
  <si>
    <t>20270425</t>
  </si>
  <si>
    <t>552212404000006</t>
  </si>
  <si>
    <t>詹晓玲</t>
  </si>
  <si>
    <t>20240425</t>
  </si>
  <si>
    <t>20270424</t>
  </si>
  <si>
    <t>550612404000069</t>
  </si>
  <si>
    <t>许昌</t>
  </si>
  <si>
    <t>20240424</t>
  </si>
  <si>
    <t>20270423</t>
  </si>
  <si>
    <t>550122404000002</t>
  </si>
  <si>
    <t>李明成</t>
  </si>
  <si>
    <t>20240423</t>
  </si>
  <si>
    <t>20270422</t>
  </si>
  <si>
    <t>552212404000005</t>
  </si>
  <si>
    <t>黄广林</t>
  </si>
  <si>
    <t>20240422</t>
  </si>
  <si>
    <t>20270421</t>
  </si>
  <si>
    <t>551412404100001</t>
  </si>
  <si>
    <t>王金勇</t>
  </si>
  <si>
    <t>20240419</t>
  </si>
  <si>
    <t>20270418</t>
  </si>
  <si>
    <t>552612404300001</t>
  </si>
  <si>
    <t>敬晓东</t>
  </si>
  <si>
    <t>20270411</t>
  </si>
  <si>
    <t>552112404000004</t>
  </si>
  <si>
    <t>肖俊霞</t>
  </si>
  <si>
    <t>20240417</t>
  </si>
  <si>
    <t>20270416</t>
  </si>
  <si>
    <t>552212404000004</t>
  </si>
  <si>
    <t>杨梅梅</t>
  </si>
  <si>
    <t>550212404000041</t>
  </si>
  <si>
    <t>王翠霞</t>
  </si>
  <si>
    <t>20240416</t>
  </si>
  <si>
    <t>20270415</t>
  </si>
  <si>
    <t>550412404000031</t>
  </si>
  <si>
    <t>郑佳</t>
  </si>
  <si>
    <t>550612404000040</t>
  </si>
  <si>
    <t>李涛</t>
  </si>
  <si>
    <t>20240413</t>
  </si>
  <si>
    <t>20270412</t>
  </si>
  <si>
    <t>550612404000039</t>
  </si>
  <si>
    <t>刘军</t>
  </si>
  <si>
    <t>552112404300002</t>
  </si>
  <si>
    <t>杨瑞</t>
  </si>
  <si>
    <t>20240411</t>
  </si>
  <si>
    <t>20270407</t>
  </si>
  <si>
    <t>552212404000002</t>
  </si>
  <si>
    <t>汤银粉</t>
  </si>
  <si>
    <t>20240409</t>
  </si>
  <si>
    <t>20270408</t>
  </si>
  <si>
    <t>550032403000047</t>
  </si>
  <si>
    <t>汤海海</t>
  </si>
  <si>
    <t>20240331</t>
  </si>
  <si>
    <t>20270330</t>
  </si>
  <si>
    <t>552212403000008</t>
  </si>
  <si>
    <t>贾学吉</t>
  </si>
  <si>
    <t>20240330</t>
  </si>
  <si>
    <t>20270329</t>
  </si>
  <si>
    <t>550412403000114</t>
  </si>
  <si>
    <t>王永礼</t>
  </si>
  <si>
    <t>20240328</t>
  </si>
  <si>
    <t>20270327</t>
  </si>
  <si>
    <t>551012403100004</t>
  </si>
  <si>
    <t>孙建德</t>
  </si>
  <si>
    <t>552412403100001</t>
  </si>
  <si>
    <t>缪林花</t>
  </si>
  <si>
    <t>552312403100003</t>
  </si>
  <si>
    <t>慕海涛</t>
  </si>
  <si>
    <t>20240326</t>
  </si>
  <si>
    <t>20270325</t>
  </si>
  <si>
    <t>552612403300006</t>
  </si>
  <si>
    <t>梁学才</t>
  </si>
  <si>
    <t>550032403000022</t>
  </si>
  <si>
    <t>赵鸿彪</t>
  </si>
  <si>
    <t>20240325</t>
  </si>
  <si>
    <t>20270324</t>
  </si>
  <si>
    <t>551412403000150</t>
  </si>
  <si>
    <t>张宝红</t>
  </si>
  <si>
    <t>552212403000004</t>
  </si>
  <si>
    <t>许志豪</t>
  </si>
  <si>
    <t>20240321</t>
  </si>
  <si>
    <t>20270320</t>
  </si>
  <si>
    <t>550122406000001</t>
  </si>
  <si>
    <t>张红贤</t>
  </si>
  <si>
    <t>20240603</t>
  </si>
  <si>
    <t>20270602</t>
  </si>
  <si>
    <t>550512406000004</t>
  </si>
  <si>
    <t>钟贝红</t>
  </si>
  <si>
    <t>552212406000001</t>
  </si>
  <si>
    <t>唐彧琛</t>
  </si>
  <si>
    <t>552312406100001</t>
  </si>
  <si>
    <t>张丽军</t>
  </si>
  <si>
    <t>20240619</t>
  </si>
  <si>
    <t>20270618</t>
  </si>
  <si>
    <t>550712406300001</t>
  </si>
  <si>
    <t>边贝花</t>
  </si>
  <si>
    <t>20240614</t>
  </si>
  <si>
    <t>20270611</t>
  </si>
  <si>
    <t>550712406000036</t>
  </si>
  <si>
    <t>汤佳芮</t>
  </si>
  <si>
    <t>20240620</t>
  </si>
  <si>
    <t>20270619</t>
  </si>
  <si>
    <t>550712406000039</t>
  </si>
  <si>
    <t>杨海武</t>
  </si>
  <si>
    <t>20240621</t>
  </si>
  <si>
    <t>20270620</t>
  </si>
  <si>
    <t>550122406000005</t>
  </si>
  <si>
    <t>张晓莹</t>
  </si>
  <si>
    <t>20240628</t>
  </si>
  <si>
    <t>20270627</t>
  </si>
  <si>
    <t>550712406000049</t>
  </si>
  <si>
    <t>耿培峰</t>
  </si>
  <si>
    <t>552212406000003</t>
  </si>
  <si>
    <t>王小波</t>
  </si>
  <si>
    <t>20240630</t>
  </si>
  <si>
    <t>20270629</t>
  </si>
  <si>
    <t>550122407000001</t>
  </si>
  <si>
    <t>郑飞飞</t>
  </si>
  <si>
    <t>20240704</t>
  </si>
  <si>
    <t>20270703</t>
  </si>
  <si>
    <t>552012407000024</t>
  </si>
  <si>
    <t>刘永宝</t>
  </si>
  <si>
    <t>20240709</t>
  </si>
  <si>
    <t>20270708</t>
  </si>
  <si>
    <t>552212407100001</t>
  </si>
  <si>
    <t>冯德杰</t>
  </si>
  <si>
    <t>550712407000006</t>
  </si>
  <si>
    <t>王讨娥</t>
  </si>
  <si>
    <t>20240710</t>
  </si>
  <si>
    <t>20270709</t>
  </si>
  <si>
    <t>550122407300003</t>
  </si>
  <si>
    <t>宋春丽</t>
  </si>
  <si>
    <t>20240712</t>
  </si>
  <si>
    <t>550122407000002</t>
  </si>
  <si>
    <t>万文明</t>
  </si>
  <si>
    <t>20240715</t>
  </si>
  <si>
    <t>20270714</t>
  </si>
  <si>
    <t>551012407100003</t>
  </si>
  <si>
    <t>吕清杰</t>
  </si>
  <si>
    <t>20240717</t>
  </si>
  <si>
    <t>20270716</t>
  </si>
  <si>
    <t>552612407300004</t>
  </si>
  <si>
    <t>王明</t>
  </si>
  <si>
    <t>20240718</t>
  </si>
  <si>
    <t>552212407300001</t>
  </si>
  <si>
    <t>肖艳桂</t>
  </si>
  <si>
    <t>20240725</t>
  </si>
  <si>
    <t>20270722</t>
  </si>
  <si>
    <t>550412407100001</t>
  </si>
  <si>
    <t>左马龙</t>
  </si>
  <si>
    <t>20240729</t>
  </si>
  <si>
    <t>20270728</t>
  </si>
  <si>
    <t>550712408000004</t>
  </si>
  <si>
    <t>许鸿强</t>
  </si>
  <si>
    <t>20240801</t>
  </si>
  <si>
    <t>20270731</t>
  </si>
  <si>
    <t>552112408000003</t>
  </si>
  <si>
    <t>20240803</t>
  </si>
  <si>
    <t>20270802</t>
  </si>
  <si>
    <t>550032408000006</t>
  </si>
  <si>
    <t>董让让</t>
  </si>
  <si>
    <t>20240809</t>
  </si>
  <si>
    <t>20270808</t>
  </si>
  <si>
    <t>550712408000012</t>
  </si>
  <si>
    <t>袁小文</t>
  </si>
  <si>
    <t>20240812</t>
  </si>
  <si>
    <t>20270811</t>
  </si>
  <si>
    <t>550312408000032</t>
  </si>
  <si>
    <t>牛暕</t>
  </si>
  <si>
    <t>20240814</t>
  </si>
  <si>
    <t>20270813</t>
  </si>
  <si>
    <t>550612408100001</t>
  </si>
  <si>
    <t>袁崇尚</t>
  </si>
  <si>
    <t>20240822</t>
  </si>
  <si>
    <t>20270821</t>
  </si>
  <si>
    <t>550612411100002</t>
  </si>
  <si>
    <t>张春艳</t>
  </si>
  <si>
    <t>20241126</t>
  </si>
  <si>
    <t>20271125</t>
  </si>
  <si>
    <t>550612409000030</t>
  </si>
  <si>
    <t>蒙会林</t>
  </si>
  <si>
    <t>20240920</t>
  </si>
  <si>
    <t>20270919</t>
  </si>
  <si>
    <t>550612411100001</t>
  </si>
  <si>
    <t>张海成</t>
  </si>
  <si>
    <t>20241122</t>
  </si>
  <si>
    <t>20271121</t>
  </si>
  <si>
    <t>550712412000026</t>
  </si>
  <si>
    <t>鄂宏玲</t>
  </si>
  <si>
    <t>20241209</t>
  </si>
  <si>
    <t>20271208</t>
  </si>
  <si>
    <t>550712409000032</t>
  </si>
  <si>
    <t>穆芳琴</t>
  </si>
  <si>
    <t>551012409100001</t>
  </si>
  <si>
    <t>苏鼎琴</t>
  </si>
  <si>
    <t>20240927</t>
  </si>
  <si>
    <t>20270922</t>
  </si>
  <si>
    <t>552212410300008</t>
  </si>
  <si>
    <t>许彩霞</t>
  </si>
  <si>
    <t>20241025</t>
  </si>
  <si>
    <t>20271022</t>
  </si>
  <si>
    <t>552212409000006</t>
  </si>
  <si>
    <t>刘慧琳</t>
  </si>
  <si>
    <t>20270926</t>
  </si>
  <si>
    <t>552612411000009</t>
  </si>
  <si>
    <t>樊改花</t>
  </si>
  <si>
    <t>550712412000038</t>
  </si>
  <si>
    <t>陈鑫</t>
  </si>
  <si>
    <t>20241211</t>
  </si>
  <si>
    <t>20271210</t>
  </si>
  <si>
    <t>552112503000024</t>
  </si>
  <si>
    <t>杨志龙</t>
  </si>
  <si>
    <t>20250311</t>
  </si>
  <si>
    <t>20280310</t>
  </si>
  <si>
    <t>552112503000009</t>
  </si>
  <si>
    <t>罗春梅</t>
  </si>
  <si>
    <t>20250305</t>
  </si>
  <si>
    <t>20280304</t>
  </si>
  <si>
    <t>550712502300001</t>
  </si>
  <si>
    <t>郝锁琴</t>
  </si>
  <si>
    <t>20250218</t>
  </si>
  <si>
    <t>20280209</t>
  </si>
  <si>
    <t>550032502000002</t>
  </si>
  <si>
    <t>王力键</t>
  </si>
  <si>
    <t>20250213</t>
  </si>
  <si>
    <t>20280212</t>
  </si>
  <si>
    <t>550712501300006</t>
  </si>
  <si>
    <t>唐花萍</t>
  </si>
  <si>
    <t>20250127</t>
  </si>
  <si>
    <t>20280122</t>
  </si>
  <si>
    <t>552112501300043</t>
  </si>
  <si>
    <t>严俊宁</t>
  </si>
  <si>
    <t>20250126</t>
  </si>
  <si>
    <t>20280121</t>
  </si>
  <si>
    <t>550712501300004</t>
  </si>
  <si>
    <t>薛海玲</t>
  </si>
  <si>
    <t>20250124</t>
  </si>
  <si>
    <t>552612501000010</t>
  </si>
  <si>
    <t>鲁让红</t>
  </si>
  <si>
    <t>20250122</t>
  </si>
  <si>
    <t>552312501000029</t>
  </si>
  <si>
    <t>郭建飞</t>
  </si>
  <si>
    <t>20250121</t>
  </si>
  <si>
    <t>20280120</t>
  </si>
  <si>
    <t>552212501000007</t>
  </si>
  <si>
    <t>李嘉欣</t>
  </si>
  <si>
    <t>20250120</t>
  </si>
  <si>
    <t>20280116</t>
  </si>
  <si>
    <t>550712501000074</t>
  </si>
  <si>
    <t>王昭杰</t>
  </si>
  <si>
    <t>20250117</t>
  </si>
  <si>
    <t>552312501000019</t>
  </si>
  <si>
    <t>郭建勇</t>
  </si>
  <si>
    <t>20250115</t>
  </si>
  <si>
    <t>20280114</t>
  </si>
  <si>
    <t>552112501000009</t>
  </si>
  <si>
    <t>余磊</t>
  </si>
  <si>
    <t>20250110</t>
  </si>
  <si>
    <t>20280109</t>
  </si>
  <si>
    <t>550712501100001</t>
  </si>
  <si>
    <t>张丽萍</t>
  </si>
  <si>
    <t>20250108</t>
  </si>
  <si>
    <t>20280107</t>
  </si>
  <si>
    <t>552212501000002</t>
  </si>
  <si>
    <t>慕丽萍</t>
  </si>
  <si>
    <t>552112412000013</t>
  </si>
  <si>
    <t>程双银</t>
  </si>
  <si>
    <t>20241226</t>
  </si>
  <si>
    <t>20271223</t>
  </si>
  <si>
    <t>551012412100001</t>
  </si>
  <si>
    <t>赵欢</t>
  </si>
  <si>
    <t>20241225</t>
  </si>
  <si>
    <t>20271224</t>
  </si>
  <si>
    <t>550032503100001</t>
  </si>
  <si>
    <t>闫广有</t>
  </si>
  <si>
    <t>20250314</t>
  </si>
  <si>
    <t>20280313</t>
  </si>
  <si>
    <t>550032506100001</t>
  </si>
  <si>
    <t>苗天兴</t>
  </si>
  <si>
    <t>20250605</t>
  </si>
  <si>
    <t>20280604</t>
  </si>
  <si>
    <t>550712506000011</t>
  </si>
  <si>
    <t>王建银</t>
  </si>
  <si>
    <t>20250604</t>
  </si>
  <si>
    <t>20280603</t>
  </si>
  <si>
    <t>550712505000085</t>
  </si>
  <si>
    <t>许多智</t>
  </si>
  <si>
    <t>20250520</t>
  </si>
  <si>
    <t>20280519</t>
  </si>
  <si>
    <t>551312505000013</t>
  </si>
  <si>
    <t>谢鸿禧</t>
  </si>
  <si>
    <t>20250512</t>
  </si>
  <si>
    <t>20280511</t>
  </si>
  <si>
    <t>552212505000001</t>
  </si>
  <si>
    <t>王波峰</t>
  </si>
  <si>
    <t>20250507</t>
  </si>
  <si>
    <t>20280506</t>
  </si>
  <si>
    <t>552212504000013</t>
  </si>
  <si>
    <t>韩香</t>
  </si>
  <si>
    <t>20250430</t>
  </si>
  <si>
    <t>20280429</t>
  </si>
  <si>
    <t>552112504000025</t>
  </si>
  <si>
    <t>杨昊</t>
  </si>
  <si>
    <t>20250424</t>
  </si>
  <si>
    <t>20280423</t>
  </si>
  <si>
    <t>550712504300002</t>
  </si>
  <si>
    <t>张俊林</t>
  </si>
  <si>
    <t>20250421</t>
  </si>
  <si>
    <t>20280415</t>
  </si>
  <si>
    <t>552612504300004</t>
  </si>
  <si>
    <t>耿彦林</t>
  </si>
  <si>
    <t>20250411</t>
  </si>
  <si>
    <t>20280410</t>
  </si>
  <si>
    <t>550032504000013</t>
  </si>
  <si>
    <t>邹丽萍</t>
  </si>
  <si>
    <t>20250408</t>
  </si>
  <si>
    <t>20280407</t>
  </si>
  <si>
    <t>552212504300001</t>
  </si>
  <si>
    <t>石慧荣</t>
  </si>
  <si>
    <t>20250407</t>
  </si>
  <si>
    <t>20280401</t>
  </si>
  <si>
    <t>552112503300023</t>
  </si>
  <si>
    <t>熊香香</t>
  </si>
  <si>
    <t>20250401</t>
  </si>
  <si>
    <t>20280327</t>
  </si>
  <si>
    <t>552112503300022</t>
  </si>
  <si>
    <t>耿改红</t>
  </si>
  <si>
    <t>20250331</t>
  </si>
  <si>
    <t>552112503000049</t>
  </si>
  <si>
    <t>董刚化</t>
  </si>
  <si>
    <t>20250328</t>
  </si>
  <si>
    <t>552112503300014</t>
  </si>
  <si>
    <t>刘志君</t>
  </si>
  <si>
    <t>20250326</t>
  </si>
  <si>
    <t>20280319</t>
  </si>
  <si>
    <t>550712503300002</t>
  </si>
  <si>
    <t>王碧莲</t>
  </si>
  <si>
    <t>20250321</t>
  </si>
  <si>
    <t>20280316</t>
  </si>
  <si>
    <t>550712503100002</t>
  </si>
  <si>
    <t>陈浩杰</t>
  </si>
  <si>
    <t>20280320</t>
  </si>
  <si>
    <t>551612503000050</t>
  </si>
  <si>
    <t>高有贵</t>
  </si>
  <si>
    <t>20250320</t>
  </si>
  <si>
    <t>552112503000034</t>
  </si>
  <si>
    <t>汪浩发</t>
  </si>
  <si>
    <t>合计</t>
  </si>
  <si>
    <t>填报单位经办人签字：</t>
  </si>
  <si>
    <t>环县财政局经办人签字：</t>
  </si>
  <si>
    <t>填报单位审核人签字：</t>
  </si>
  <si>
    <t>环县财政局审核人签字</t>
  </si>
  <si>
    <t>填报单位盖章：</t>
  </si>
  <si>
    <t>环县财政局单位盖章：</t>
  </si>
  <si>
    <t>客户证件号码</t>
  </si>
  <si>
    <t>贷款账号</t>
  </si>
  <si>
    <t>备注</t>
  </si>
  <si>
    <t>天数</t>
  </si>
  <si>
    <t>还款金额</t>
  </si>
  <si>
    <t>剩余本金利息</t>
  </si>
  <si>
    <t>622822197312214739</t>
  </si>
  <si>
    <t>551510110001381550</t>
  </si>
  <si>
    <t>20240420归还3.6万元，0524归还2.1万元，20250322归还1万元，0417归还1万元、1011还5.3万，1110还2万</t>
  </si>
  <si>
    <t>622822198912044117</t>
  </si>
  <si>
    <t>551312303000073001</t>
  </si>
  <si>
    <t>20231003还5万，20251210还1.5万</t>
  </si>
  <si>
    <t>622822198911100033</t>
  </si>
  <si>
    <t>550712304100003001</t>
  </si>
  <si>
    <t>20251010还0.2万，1021还4.47万</t>
  </si>
  <si>
    <t>622822198111012326</t>
  </si>
  <si>
    <t>552212307100004001</t>
  </si>
  <si>
    <t>20250808归还12020元，0923还180元</t>
  </si>
  <si>
    <t>622822197410120023</t>
  </si>
  <si>
    <t>552212308300001001</t>
  </si>
  <si>
    <t>20250224归还5万元、0325归还1万元、0417归还1万元,6.17归还3万元，0724归还1万元、1010还9万</t>
  </si>
  <si>
    <t>622822199005181761</t>
  </si>
  <si>
    <t>550122308000005001</t>
  </si>
  <si>
    <t>20240207还1.98万,20250123还2万，20251211还2万</t>
  </si>
  <si>
    <t>622822198801172116</t>
  </si>
  <si>
    <t>550122309000004001</t>
  </si>
  <si>
    <t>20251021还4500元</t>
  </si>
  <si>
    <t>622822198901153318</t>
  </si>
  <si>
    <t>552212407100001001</t>
  </si>
  <si>
    <t>20251208还8万</t>
  </si>
  <si>
    <t>622822198705253725</t>
  </si>
  <si>
    <t>551012409100001001</t>
  </si>
  <si>
    <t>1021还4451.11元，1121还4472.81元，1221还4494.61元，0121还4516.53元，0221还4538.54元，0321还4560.67元，0421还4582.9元，0521还4605.24元，621还4627.69元，721还4650.25元，821还4672.92元，921还4695.7元，1021还4718.6元，1121还4741.6元</t>
  </si>
  <si>
    <t>622822199004102515</t>
  </si>
  <si>
    <t>552112412000013002</t>
  </si>
  <si>
    <t>20250723归还2万元，1120还0.5万</t>
  </si>
  <si>
    <t>621022199405172763</t>
  </si>
  <si>
    <t>552112503300023001</t>
  </si>
  <si>
    <t>20251007还49875.87元，1013还9965.89元，1017还6971.8元，1107还3162.88元</t>
  </si>
  <si>
    <t>622822198607152912</t>
  </si>
  <si>
    <t>552412309100001001</t>
  </si>
  <si>
    <t>20240127归还5万元、20250922还10万，1107还5万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</si>
</sst>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_ "/>
    <numFmt numFmtId="179" formatCode="0_ "/>
    <numFmt numFmtId="180" formatCode="0.000_ "/>
    <numFmt numFmtId="181" formatCode="0.00_);[Red]\(0.00\)"/>
    <numFmt numFmtId="182" formatCode="0.0_ "/>
  </numFmts>
  <fonts count="27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u/>
      <sz val="24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5" fillId="0" borderId="0"/>
    <xf numFmtId="0" fontId="2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2" fillId="2" borderId="1" xfId="0" applyFont="1" applyFill="1" applyBorder="1" applyAlignment="1">
      <alignment horizontal="centerContinuous" vertical="center"/>
    </xf>
    <xf numFmtId="179" fontId="2" fillId="2" borderId="1" xfId="0" applyNumberFormat="1" applyFont="1" applyFill="1" applyBorder="1" applyAlignment="1">
      <alignment horizontal="centerContinuous" vertical="center"/>
    </xf>
    <xf numFmtId="0" fontId="2" fillId="2" borderId="1" xfId="0" applyNumberFormat="1" applyFont="1" applyFill="1" applyBorder="1" applyAlignment="1">
      <alignment horizontal="centerContinuous" vertical="center"/>
    </xf>
    <xf numFmtId="178" fontId="2" fillId="2" borderId="1" xfId="0" applyNumberFormat="1" applyFont="1" applyFill="1" applyBorder="1" applyAlignment="1" applyProtection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 wrapText="1"/>
    </xf>
    <xf numFmtId="178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Continuous" vertical="center"/>
    </xf>
    <xf numFmtId="179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 vertical="center"/>
    </xf>
    <xf numFmtId="178" fontId="2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" vertical="center"/>
    </xf>
    <xf numFmtId="181" fontId="5" fillId="4" borderId="0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 wrapText="1"/>
    </xf>
    <xf numFmtId="182" fontId="2" fillId="2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2 2 3" xfId="50"/>
    <cellStyle name="常规 6" xfId="51"/>
    <cellStyle name="常规 12" xfId="52"/>
    <cellStyle name="常规 26" xfId="53"/>
    <cellStyle name="常规 21" xfId="54"/>
    <cellStyle name="常规 16" xfId="55"/>
    <cellStyle name="常规 2 2" xfId="56"/>
    <cellStyle name="常规 10" xfId="57"/>
    <cellStyle name="常规 11" xfId="58"/>
    <cellStyle name="常规 11 2" xfId="59"/>
    <cellStyle name="常规 13" xfId="60"/>
    <cellStyle name="常规 11 3" xfId="61"/>
    <cellStyle name="常规 14" xfId="62"/>
    <cellStyle name="常规 20" xfId="63"/>
    <cellStyle name="常规 15" xfId="64"/>
    <cellStyle name="常规 17" xfId="65"/>
    <cellStyle name="常规 22" xfId="66"/>
    <cellStyle name="常规 18" xfId="67"/>
    <cellStyle name="常规 23" xfId="68"/>
    <cellStyle name="常规 19" xfId="69"/>
    <cellStyle name="常规 24" xfId="70"/>
    <cellStyle name="常规 2" xfId="71"/>
    <cellStyle name="常规 25 2" xfId="72"/>
    <cellStyle name="常规 3" xfId="73"/>
    <cellStyle name="常规 4" xfId="74"/>
    <cellStyle name="常规 5" xfId="75"/>
    <cellStyle name="常规 7" xfId="76"/>
    <cellStyle name="常规 8" xfId="77"/>
    <cellStyle name="常规 9" xfId="78"/>
    <cellStyle name="Normal" xfId="79"/>
    <cellStyle name="常规 17 3" xfId="80"/>
    <cellStyle name="常规_Sheet1 4 2" xfId="81"/>
    <cellStyle name="常规 10 2" xfId="82"/>
    <cellStyle name="常规 15 2 3" xfId="83"/>
    <cellStyle name="常规 15 2" xfId="84"/>
  </cellStyles>
  <tableStyles count="0" defaultTableStyle="TableStyleMedium9" defaultPivotStyle="PivotStyleLight16"/>
  <colors>
    <mruColors>
      <color rgb="004E79A7"/>
      <color rgb="00333333"/>
      <color rgb="00FFC000"/>
      <color rgb="0099CCFF"/>
      <color rgb="00313131"/>
      <color rgb="00FFFFFF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8"/>
  <sheetViews>
    <sheetView tabSelected="1" zoomScale="90" zoomScaleNormal="90" workbookViewId="0">
      <pane ySplit="3" topLeftCell="A23" activePane="bottomLeft" state="frozen"/>
      <selection/>
      <selection pane="bottomLeft" activeCell="U6" sqref="U6"/>
    </sheetView>
  </sheetViews>
  <sheetFormatPr defaultColWidth="9" defaultRowHeight="14.25"/>
  <cols>
    <col min="1" max="1" width="4.16666666666667" style="29" customWidth="1"/>
    <col min="2" max="2" width="13.6083333333333" style="29" customWidth="1"/>
    <col min="3" max="3" width="14.025" style="30" customWidth="1"/>
    <col min="4" max="4" width="9.58333333333333" style="31" customWidth="1"/>
    <col min="5" max="5" width="8.61666666666667" style="32" customWidth="1"/>
    <col min="6" max="6" width="11.125" style="32" customWidth="1"/>
    <col min="7" max="7" width="8.5" style="30" customWidth="1"/>
    <col min="8" max="8" width="10.9666666666667" style="30" customWidth="1"/>
    <col min="9" max="9" width="4.375" style="30" customWidth="1"/>
    <col min="10" max="11" width="8" style="30" customWidth="1"/>
    <col min="12" max="12" width="3.875" style="29" customWidth="1"/>
    <col min="13" max="13" width="6" style="33" customWidth="1"/>
    <col min="14" max="14" width="6.5" style="34" customWidth="1"/>
    <col min="15" max="15" width="5.69166666666667" style="33" customWidth="1"/>
    <col min="16" max="16" width="13.3333333333333" style="34" customWidth="1"/>
    <col min="17" max="17" width="10" style="33" customWidth="1"/>
    <col min="18" max="16384" width="9" style="28"/>
  </cols>
  <sheetData>
    <row r="1" s="24" customFormat="1" ht="50" customHeight="1" spans="1:17">
      <c r="A1" s="35" t="s">
        <v>0</v>
      </c>
      <c r="B1" s="35"/>
      <c r="C1" s="35"/>
      <c r="D1" s="35"/>
      <c r="E1" s="36"/>
      <c r="F1" s="36"/>
      <c r="G1" s="35"/>
      <c r="H1" s="35"/>
      <c r="I1" s="35"/>
      <c r="J1" s="35"/>
      <c r="K1" s="35"/>
      <c r="L1" s="35"/>
      <c r="M1" s="35"/>
      <c r="N1" s="37"/>
      <c r="O1" s="35"/>
      <c r="P1" s="37"/>
      <c r="Q1" s="38"/>
    </row>
    <row r="2" s="25" customFormat="1" ht="24" customHeight="1" spans="1:1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10" t="s">
        <v>13</v>
      </c>
      <c r="N2" s="39"/>
      <c r="O2" s="9" t="s">
        <v>14</v>
      </c>
      <c r="P2" s="39"/>
      <c r="Q2" s="10" t="s">
        <v>15</v>
      </c>
    </row>
    <row r="3" s="25" customFormat="1" ht="32" customHeight="1" spans="1:17">
      <c r="A3" s="5"/>
      <c r="B3" s="5"/>
      <c r="C3" s="6"/>
      <c r="D3" s="6"/>
      <c r="E3" s="7"/>
      <c r="F3" s="7"/>
      <c r="G3" s="6"/>
      <c r="H3" s="6"/>
      <c r="I3" s="6"/>
      <c r="J3" s="6"/>
      <c r="K3" s="6"/>
      <c r="L3" s="5"/>
      <c r="M3" s="10" t="s">
        <v>16</v>
      </c>
      <c r="N3" s="39" t="s">
        <v>17</v>
      </c>
      <c r="O3" s="9" t="s">
        <v>16</v>
      </c>
      <c r="P3" s="39" t="s">
        <v>17</v>
      </c>
      <c r="Q3" s="10"/>
    </row>
    <row r="4" s="1" customFormat="1" ht="27" customHeight="1" spans="1:17">
      <c r="A4" s="40">
        <v>1</v>
      </c>
      <c r="B4" s="40" t="s">
        <v>18</v>
      </c>
      <c r="C4" s="40" t="s">
        <v>19</v>
      </c>
      <c r="D4" s="40" t="s">
        <v>20</v>
      </c>
      <c r="E4" s="41">
        <v>100000</v>
      </c>
      <c r="F4" s="41">
        <v>0</v>
      </c>
      <c r="G4" s="40" t="s">
        <v>21</v>
      </c>
      <c r="H4" s="40" t="s">
        <v>22</v>
      </c>
      <c r="I4" s="40" t="s">
        <v>23</v>
      </c>
      <c r="J4" s="40">
        <v>20250920</v>
      </c>
      <c r="K4" s="42">
        <v>20250926</v>
      </c>
      <c r="L4" s="42">
        <v>6</v>
      </c>
      <c r="M4" s="43">
        <v>6.15</v>
      </c>
      <c r="N4" s="44">
        <f t="shared" ref="N4:N20" si="0">M4/360*100</f>
        <v>1.70833333333333</v>
      </c>
      <c r="O4" s="45">
        <v>4</v>
      </c>
      <c r="P4" s="44">
        <f t="shared" ref="P4:P20" si="1">O4/360*100</f>
        <v>1.11111111111111</v>
      </c>
      <c r="Q4" s="46">
        <f t="shared" ref="Q4:Q9" si="2">E4*L4*O4/360/100</f>
        <v>66.6666666666667</v>
      </c>
    </row>
    <row r="5" s="1" customFormat="1" ht="27" customHeight="1" spans="1:17">
      <c r="A5" s="40">
        <v>2</v>
      </c>
      <c r="B5" s="40" t="s">
        <v>18</v>
      </c>
      <c r="C5" s="40" t="s">
        <v>24</v>
      </c>
      <c r="D5" s="40" t="s">
        <v>25</v>
      </c>
      <c r="E5" s="41">
        <v>95000</v>
      </c>
      <c r="F5" s="41">
        <v>0</v>
      </c>
      <c r="G5" s="40" t="s">
        <v>26</v>
      </c>
      <c r="H5" s="40" t="s">
        <v>27</v>
      </c>
      <c r="I5" s="40" t="s">
        <v>23</v>
      </c>
      <c r="J5" s="40">
        <v>20250920</v>
      </c>
      <c r="K5" s="42">
        <v>20250925</v>
      </c>
      <c r="L5" s="42">
        <v>5</v>
      </c>
      <c r="M5" s="43">
        <v>6.15</v>
      </c>
      <c r="N5" s="44">
        <f t="shared" si="0"/>
        <v>1.70833333333333</v>
      </c>
      <c r="O5" s="45">
        <v>4</v>
      </c>
      <c r="P5" s="44">
        <f t="shared" si="1"/>
        <v>1.11111111111111</v>
      </c>
      <c r="Q5" s="46">
        <f t="shared" si="2"/>
        <v>52.7777777777778</v>
      </c>
    </row>
    <row r="6" s="1" customFormat="1" ht="27" customHeight="1" spans="1:17">
      <c r="A6" s="40">
        <v>3</v>
      </c>
      <c r="B6" s="40" t="s">
        <v>18</v>
      </c>
      <c r="C6" s="40" t="s">
        <v>28</v>
      </c>
      <c r="D6" s="40" t="s">
        <v>29</v>
      </c>
      <c r="E6" s="41">
        <v>200000</v>
      </c>
      <c r="F6" s="41">
        <v>0</v>
      </c>
      <c r="G6" s="40" t="s">
        <v>30</v>
      </c>
      <c r="H6" s="40" t="s">
        <v>31</v>
      </c>
      <c r="I6" s="40" t="s">
        <v>23</v>
      </c>
      <c r="J6" s="40">
        <v>20250920</v>
      </c>
      <c r="K6" s="42">
        <v>20250928</v>
      </c>
      <c r="L6" s="42">
        <v>8</v>
      </c>
      <c r="M6" s="43">
        <v>6.15</v>
      </c>
      <c r="N6" s="44">
        <f t="shared" si="0"/>
        <v>1.70833333333333</v>
      </c>
      <c r="O6" s="45">
        <v>4</v>
      </c>
      <c r="P6" s="44">
        <f t="shared" si="1"/>
        <v>1.11111111111111</v>
      </c>
      <c r="Q6" s="46">
        <f t="shared" si="2"/>
        <v>177.777777777778</v>
      </c>
    </row>
    <row r="7" s="1" customFormat="1" ht="27" customHeight="1" spans="1:17">
      <c r="A7" s="40">
        <v>4</v>
      </c>
      <c r="B7" s="40" t="s">
        <v>18</v>
      </c>
      <c r="C7" s="40" t="s">
        <v>32</v>
      </c>
      <c r="D7" s="40" t="s">
        <v>33</v>
      </c>
      <c r="E7" s="41">
        <v>100000</v>
      </c>
      <c r="F7" s="41">
        <v>0</v>
      </c>
      <c r="G7" s="40" t="s">
        <v>30</v>
      </c>
      <c r="H7" s="40" t="s">
        <v>31</v>
      </c>
      <c r="I7" s="40" t="s">
        <v>23</v>
      </c>
      <c r="J7" s="40">
        <v>20250920</v>
      </c>
      <c r="K7" s="42">
        <v>20250928</v>
      </c>
      <c r="L7" s="42">
        <v>8</v>
      </c>
      <c r="M7" s="43">
        <v>6.15</v>
      </c>
      <c r="N7" s="44">
        <f t="shared" si="0"/>
        <v>1.70833333333333</v>
      </c>
      <c r="O7" s="45">
        <v>4</v>
      </c>
      <c r="P7" s="44">
        <f t="shared" si="1"/>
        <v>1.11111111111111</v>
      </c>
      <c r="Q7" s="46">
        <f t="shared" si="2"/>
        <v>88.8888888888889</v>
      </c>
    </row>
    <row r="8" s="1" customFormat="1" ht="27" customHeight="1" spans="1:17">
      <c r="A8" s="40">
        <v>5</v>
      </c>
      <c r="B8" s="40" t="s">
        <v>18</v>
      </c>
      <c r="C8" s="40" t="s">
        <v>34</v>
      </c>
      <c r="D8" s="40" t="s">
        <v>35</v>
      </c>
      <c r="E8" s="41">
        <v>200000</v>
      </c>
      <c r="F8" s="41">
        <v>0</v>
      </c>
      <c r="G8" s="40" t="s">
        <v>36</v>
      </c>
      <c r="H8" s="40" t="s">
        <v>37</v>
      </c>
      <c r="I8" s="40" t="s">
        <v>23</v>
      </c>
      <c r="J8" s="40">
        <v>20250920</v>
      </c>
      <c r="K8" s="42">
        <v>20251029</v>
      </c>
      <c r="L8" s="42">
        <v>39</v>
      </c>
      <c r="M8" s="43">
        <v>6.15</v>
      </c>
      <c r="N8" s="44">
        <f t="shared" si="0"/>
        <v>1.70833333333333</v>
      </c>
      <c r="O8" s="45">
        <v>4</v>
      </c>
      <c r="P8" s="44">
        <f t="shared" si="1"/>
        <v>1.11111111111111</v>
      </c>
      <c r="Q8" s="46">
        <f t="shared" si="2"/>
        <v>866.666666666667</v>
      </c>
    </row>
    <row r="9" s="1" customFormat="1" ht="27" customHeight="1" spans="1:17">
      <c r="A9" s="40">
        <v>6</v>
      </c>
      <c r="B9" s="40" t="s">
        <v>18</v>
      </c>
      <c r="C9" s="40" t="s">
        <v>38</v>
      </c>
      <c r="D9" s="40" t="s">
        <v>39</v>
      </c>
      <c r="E9" s="41">
        <v>100000</v>
      </c>
      <c r="F9" s="41">
        <v>0</v>
      </c>
      <c r="G9" s="40" t="s">
        <v>36</v>
      </c>
      <c r="H9" s="40" t="s">
        <v>37</v>
      </c>
      <c r="I9" s="40" t="s">
        <v>23</v>
      </c>
      <c r="J9" s="40">
        <v>20250920</v>
      </c>
      <c r="K9" s="42">
        <v>20251101</v>
      </c>
      <c r="L9" s="42">
        <v>42</v>
      </c>
      <c r="M9" s="43">
        <v>6.15</v>
      </c>
      <c r="N9" s="44">
        <f t="shared" si="0"/>
        <v>1.70833333333333</v>
      </c>
      <c r="O9" s="45">
        <v>4</v>
      </c>
      <c r="P9" s="44">
        <f t="shared" si="1"/>
        <v>1.11111111111111</v>
      </c>
      <c r="Q9" s="46">
        <f t="shared" si="2"/>
        <v>466.666666666667</v>
      </c>
    </row>
    <row r="10" s="1" customFormat="1" ht="27" customHeight="1" spans="1:17">
      <c r="A10" s="40">
        <v>7</v>
      </c>
      <c r="B10" s="40" t="s">
        <v>18</v>
      </c>
      <c r="C10" s="40" t="s">
        <v>40</v>
      </c>
      <c r="D10" s="40" t="s">
        <v>41</v>
      </c>
      <c r="E10" s="41">
        <v>100000</v>
      </c>
      <c r="F10" s="41">
        <v>0</v>
      </c>
      <c r="G10" s="40" t="s">
        <v>42</v>
      </c>
      <c r="H10" s="40" t="s">
        <v>43</v>
      </c>
      <c r="I10" s="40" t="s">
        <v>23</v>
      </c>
      <c r="J10" s="40">
        <v>20250920</v>
      </c>
      <c r="K10" s="42">
        <v>20251105</v>
      </c>
      <c r="L10" s="42">
        <v>46</v>
      </c>
      <c r="M10" s="43">
        <v>6.15</v>
      </c>
      <c r="N10" s="44">
        <f t="shared" si="0"/>
        <v>1.70833333333333</v>
      </c>
      <c r="O10" s="45">
        <v>4</v>
      </c>
      <c r="P10" s="44">
        <f t="shared" si="1"/>
        <v>1.11111111111111</v>
      </c>
      <c r="Q10" s="46">
        <f t="shared" ref="Q10:Q15" si="3">E10*L10*O10/360/100</f>
        <v>511.111111111111</v>
      </c>
    </row>
    <row r="11" s="1" customFormat="1" ht="27" customHeight="1" spans="1:17">
      <c r="A11" s="40">
        <v>8</v>
      </c>
      <c r="B11" s="40" t="s">
        <v>18</v>
      </c>
      <c r="C11" s="40" t="s">
        <v>44</v>
      </c>
      <c r="D11" s="40" t="s">
        <v>45</v>
      </c>
      <c r="E11" s="41">
        <v>100000</v>
      </c>
      <c r="F11" s="41">
        <v>0</v>
      </c>
      <c r="G11" s="40" t="s">
        <v>42</v>
      </c>
      <c r="H11" s="40" t="s">
        <v>43</v>
      </c>
      <c r="I11" s="40" t="s">
        <v>23</v>
      </c>
      <c r="J11" s="40">
        <v>20250920</v>
      </c>
      <c r="K11" s="42">
        <v>20251104</v>
      </c>
      <c r="L11" s="42">
        <v>45</v>
      </c>
      <c r="M11" s="43">
        <v>6.15</v>
      </c>
      <c r="N11" s="44">
        <f t="shared" si="0"/>
        <v>1.70833333333333</v>
      </c>
      <c r="O11" s="45">
        <v>4</v>
      </c>
      <c r="P11" s="44">
        <f t="shared" si="1"/>
        <v>1.11111111111111</v>
      </c>
      <c r="Q11" s="46">
        <f t="shared" si="3"/>
        <v>500</v>
      </c>
    </row>
    <row r="12" s="1" customFormat="1" ht="27" customHeight="1" spans="1:17">
      <c r="A12" s="40">
        <v>9</v>
      </c>
      <c r="B12" s="40" t="s">
        <v>18</v>
      </c>
      <c r="C12" s="40" t="s">
        <v>46</v>
      </c>
      <c r="D12" s="40" t="s">
        <v>47</v>
      </c>
      <c r="E12" s="41">
        <v>200000</v>
      </c>
      <c r="F12" s="41">
        <v>0</v>
      </c>
      <c r="G12" s="40" t="s">
        <v>42</v>
      </c>
      <c r="H12" s="40" t="s">
        <v>48</v>
      </c>
      <c r="I12" s="40" t="s">
        <v>23</v>
      </c>
      <c r="J12" s="40">
        <v>20250920</v>
      </c>
      <c r="K12" s="42">
        <v>20250927</v>
      </c>
      <c r="L12" s="42">
        <v>7</v>
      </c>
      <c r="M12" s="43">
        <v>6.15</v>
      </c>
      <c r="N12" s="44">
        <f t="shared" si="0"/>
        <v>1.70833333333333</v>
      </c>
      <c r="O12" s="45">
        <v>4</v>
      </c>
      <c r="P12" s="44">
        <f t="shared" si="1"/>
        <v>1.11111111111111</v>
      </c>
      <c r="Q12" s="46">
        <f t="shared" si="3"/>
        <v>155.555555555556</v>
      </c>
    </row>
    <row r="13" s="1" customFormat="1" ht="27" customHeight="1" spans="1:17">
      <c r="A13" s="40">
        <v>10</v>
      </c>
      <c r="B13" s="40" t="s">
        <v>18</v>
      </c>
      <c r="C13" s="40" t="s">
        <v>49</v>
      </c>
      <c r="D13" s="40" t="s">
        <v>50</v>
      </c>
      <c r="E13" s="41">
        <v>200000</v>
      </c>
      <c r="F13" s="41">
        <v>0</v>
      </c>
      <c r="G13" s="40" t="s">
        <v>42</v>
      </c>
      <c r="H13" s="40" t="s">
        <v>48</v>
      </c>
      <c r="I13" s="40" t="s">
        <v>23</v>
      </c>
      <c r="J13" s="40">
        <v>20250920</v>
      </c>
      <c r="K13" s="42">
        <v>20251007</v>
      </c>
      <c r="L13" s="42">
        <v>17</v>
      </c>
      <c r="M13" s="43">
        <v>6.15</v>
      </c>
      <c r="N13" s="44">
        <f t="shared" si="0"/>
        <v>1.70833333333333</v>
      </c>
      <c r="O13" s="45">
        <v>4</v>
      </c>
      <c r="P13" s="44">
        <f t="shared" si="1"/>
        <v>1.11111111111111</v>
      </c>
      <c r="Q13" s="46">
        <f t="shared" si="3"/>
        <v>377.777777777778</v>
      </c>
    </row>
    <row r="14" s="1" customFormat="1" ht="27" customHeight="1" spans="1:17">
      <c r="A14" s="40">
        <v>11</v>
      </c>
      <c r="B14" s="40" t="s">
        <v>18</v>
      </c>
      <c r="C14" s="40" t="s">
        <v>51</v>
      </c>
      <c r="D14" s="40" t="s">
        <v>52</v>
      </c>
      <c r="E14" s="41">
        <v>100000</v>
      </c>
      <c r="F14" s="41">
        <v>0</v>
      </c>
      <c r="G14" s="40" t="s">
        <v>53</v>
      </c>
      <c r="H14" s="40" t="s">
        <v>54</v>
      </c>
      <c r="I14" s="40" t="s">
        <v>23</v>
      </c>
      <c r="J14" s="40">
        <v>20250920</v>
      </c>
      <c r="K14" s="42">
        <v>20251028</v>
      </c>
      <c r="L14" s="42">
        <v>38</v>
      </c>
      <c r="M14" s="43">
        <v>6.15</v>
      </c>
      <c r="N14" s="44">
        <f t="shared" si="0"/>
        <v>1.70833333333333</v>
      </c>
      <c r="O14" s="45">
        <v>4</v>
      </c>
      <c r="P14" s="44">
        <f t="shared" si="1"/>
        <v>1.11111111111111</v>
      </c>
      <c r="Q14" s="46">
        <f t="shared" si="3"/>
        <v>422.222222222222</v>
      </c>
    </row>
    <row r="15" s="1" customFormat="1" ht="27" customHeight="1" spans="1:17">
      <c r="A15" s="40">
        <v>12</v>
      </c>
      <c r="B15" s="40" t="s">
        <v>18</v>
      </c>
      <c r="C15" s="40" t="s">
        <v>55</v>
      </c>
      <c r="D15" s="40" t="s">
        <v>56</v>
      </c>
      <c r="E15" s="41">
        <v>90000</v>
      </c>
      <c r="F15" s="41">
        <v>0</v>
      </c>
      <c r="G15" s="40" t="s">
        <v>53</v>
      </c>
      <c r="H15" s="40" t="s">
        <v>54</v>
      </c>
      <c r="I15" s="40" t="s">
        <v>23</v>
      </c>
      <c r="J15" s="40">
        <v>20250920</v>
      </c>
      <c r="K15" s="42">
        <v>20251108</v>
      </c>
      <c r="L15" s="42">
        <v>49</v>
      </c>
      <c r="M15" s="43">
        <v>6.15</v>
      </c>
      <c r="N15" s="44">
        <f t="shared" si="0"/>
        <v>1.70833333333333</v>
      </c>
      <c r="O15" s="45">
        <v>4</v>
      </c>
      <c r="P15" s="44">
        <f t="shared" si="1"/>
        <v>1.11111111111111</v>
      </c>
      <c r="Q15" s="46">
        <f t="shared" si="3"/>
        <v>490</v>
      </c>
    </row>
    <row r="16" s="2" customFormat="1" ht="58" customHeight="1" spans="1:17">
      <c r="A16" s="40">
        <v>13</v>
      </c>
      <c r="B16" s="13" t="s">
        <v>18</v>
      </c>
      <c r="C16" s="13" t="s">
        <v>57</v>
      </c>
      <c r="D16" s="13" t="s">
        <v>58</v>
      </c>
      <c r="E16" s="14">
        <v>150000</v>
      </c>
      <c r="F16" s="41">
        <v>0</v>
      </c>
      <c r="G16" s="13" t="s">
        <v>59</v>
      </c>
      <c r="H16" s="13" t="s">
        <v>60</v>
      </c>
      <c r="I16" s="13" t="s">
        <v>23</v>
      </c>
      <c r="J16" s="13">
        <v>20250920</v>
      </c>
      <c r="K16" s="15">
        <v>20251110</v>
      </c>
      <c r="L16" s="15">
        <v>51</v>
      </c>
      <c r="M16" s="47">
        <v>6.15</v>
      </c>
      <c r="N16" s="23">
        <f t="shared" si="0"/>
        <v>1.70833333333333</v>
      </c>
      <c r="O16" s="16">
        <v>4</v>
      </c>
      <c r="P16" s="23">
        <f t="shared" si="1"/>
        <v>1.11111111111111</v>
      </c>
      <c r="Q16" s="17">
        <v>237</v>
      </c>
    </row>
    <row r="17" s="1" customFormat="1" ht="27" customHeight="1" spans="1:17">
      <c r="A17" s="40">
        <v>14</v>
      </c>
      <c r="B17" s="40" t="s">
        <v>18</v>
      </c>
      <c r="C17" s="40" t="s">
        <v>61</v>
      </c>
      <c r="D17" s="40" t="s">
        <v>62</v>
      </c>
      <c r="E17" s="41">
        <v>200000</v>
      </c>
      <c r="F17" s="41">
        <v>0</v>
      </c>
      <c r="G17" s="40" t="s">
        <v>59</v>
      </c>
      <c r="H17" s="40" t="s">
        <v>60</v>
      </c>
      <c r="I17" s="40" t="s">
        <v>23</v>
      </c>
      <c r="J17" s="40">
        <v>20250920</v>
      </c>
      <c r="K17" s="42">
        <v>20251030</v>
      </c>
      <c r="L17" s="42">
        <v>40</v>
      </c>
      <c r="M17" s="43">
        <v>6.15</v>
      </c>
      <c r="N17" s="44">
        <f t="shared" si="0"/>
        <v>1.70833333333333</v>
      </c>
      <c r="O17" s="45">
        <v>4</v>
      </c>
      <c r="P17" s="44">
        <f t="shared" si="1"/>
        <v>1.11111111111111</v>
      </c>
      <c r="Q17" s="46">
        <f>E17*L17*O17/360/100</f>
        <v>888.888888888889</v>
      </c>
    </row>
    <row r="18" s="1" customFormat="1" ht="27" customHeight="1" spans="1:17">
      <c r="A18" s="40">
        <v>15</v>
      </c>
      <c r="B18" s="40" t="s">
        <v>18</v>
      </c>
      <c r="C18" s="40" t="s">
        <v>63</v>
      </c>
      <c r="D18" s="40" t="s">
        <v>64</v>
      </c>
      <c r="E18" s="41">
        <v>80000</v>
      </c>
      <c r="F18" s="41">
        <v>0</v>
      </c>
      <c r="G18" s="40" t="s">
        <v>65</v>
      </c>
      <c r="H18" s="40" t="s">
        <v>66</v>
      </c>
      <c r="I18" s="40" t="s">
        <v>23</v>
      </c>
      <c r="J18" s="40">
        <v>20250920</v>
      </c>
      <c r="K18" s="42">
        <v>20251113</v>
      </c>
      <c r="L18" s="42">
        <v>54</v>
      </c>
      <c r="M18" s="43">
        <v>6.15</v>
      </c>
      <c r="N18" s="44">
        <f t="shared" si="0"/>
        <v>1.70833333333333</v>
      </c>
      <c r="O18" s="45">
        <v>4</v>
      </c>
      <c r="P18" s="44">
        <f t="shared" si="1"/>
        <v>1.11111111111111</v>
      </c>
      <c r="Q18" s="46">
        <f>E18*L18*O18/360/100</f>
        <v>480</v>
      </c>
    </row>
    <row r="19" s="1" customFormat="1" ht="27" customHeight="1" spans="1:17">
      <c r="A19" s="40">
        <v>16</v>
      </c>
      <c r="B19" s="40" t="s">
        <v>18</v>
      </c>
      <c r="C19" s="40" t="s">
        <v>67</v>
      </c>
      <c r="D19" s="40" t="s">
        <v>68</v>
      </c>
      <c r="E19" s="41">
        <v>200000</v>
      </c>
      <c r="F19" s="41">
        <v>0</v>
      </c>
      <c r="G19" s="40" t="s">
        <v>69</v>
      </c>
      <c r="H19" s="40" t="s">
        <v>70</v>
      </c>
      <c r="I19" s="40" t="s">
        <v>23</v>
      </c>
      <c r="J19" s="40">
        <v>20250920</v>
      </c>
      <c r="K19" s="42">
        <v>20251105</v>
      </c>
      <c r="L19" s="42">
        <v>46</v>
      </c>
      <c r="M19" s="43">
        <v>6.15</v>
      </c>
      <c r="N19" s="44">
        <f t="shared" si="0"/>
        <v>1.70833333333333</v>
      </c>
      <c r="O19" s="45">
        <v>4</v>
      </c>
      <c r="P19" s="44">
        <f t="shared" si="1"/>
        <v>1.11111111111111</v>
      </c>
      <c r="Q19" s="46">
        <f>E19*L19*O19/360/100</f>
        <v>1022.22222222222</v>
      </c>
    </row>
    <row r="20" s="1" customFormat="1" ht="27" customHeight="1" spans="1:17">
      <c r="A20" s="40">
        <v>17</v>
      </c>
      <c r="B20" s="40" t="s">
        <v>18</v>
      </c>
      <c r="C20" s="40" t="s">
        <v>71</v>
      </c>
      <c r="D20" s="40" t="s">
        <v>72</v>
      </c>
      <c r="E20" s="41">
        <v>200000</v>
      </c>
      <c r="F20" s="41">
        <v>0</v>
      </c>
      <c r="G20" s="40" t="s">
        <v>73</v>
      </c>
      <c r="H20" s="40" t="s">
        <v>74</v>
      </c>
      <c r="I20" s="40" t="s">
        <v>23</v>
      </c>
      <c r="J20" s="40">
        <v>20250920</v>
      </c>
      <c r="K20" s="42">
        <v>20251117</v>
      </c>
      <c r="L20" s="42">
        <v>58</v>
      </c>
      <c r="M20" s="43">
        <v>6.15</v>
      </c>
      <c r="N20" s="44">
        <f t="shared" si="0"/>
        <v>1.70833333333333</v>
      </c>
      <c r="O20" s="45">
        <v>4</v>
      </c>
      <c r="P20" s="44">
        <f t="shared" si="1"/>
        <v>1.11111111111111</v>
      </c>
      <c r="Q20" s="46">
        <f>E20*L20*O20/360/100</f>
        <v>1288.88888888889</v>
      </c>
    </row>
    <row r="21" s="1" customFormat="1" ht="27" customHeight="1" spans="1:17">
      <c r="A21" s="40">
        <v>18</v>
      </c>
      <c r="B21" s="40" t="s">
        <v>18</v>
      </c>
      <c r="C21" s="40" t="s">
        <v>75</v>
      </c>
      <c r="D21" s="40" t="s">
        <v>76</v>
      </c>
      <c r="E21" s="41">
        <v>200000</v>
      </c>
      <c r="F21" s="48">
        <v>50909.3</v>
      </c>
      <c r="G21" s="40" t="s">
        <v>77</v>
      </c>
      <c r="H21" s="40" t="s">
        <v>78</v>
      </c>
      <c r="I21" s="40" t="s">
        <v>23</v>
      </c>
      <c r="J21" s="40">
        <v>20250920</v>
      </c>
      <c r="K21" s="42">
        <v>20251211</v>
      </c>
      <c r="L21" s="40">
        <v>82</v>
      </c>
      <c r="M21" s="43">
        <v>6.15</v>
      </c>
      <c r="N21" s="44">
        <f t="shared" ref="N21:N39" si="4">M21/360*100</f>
        <v>1.70833333333333</v>
      </c>
      <c r="O21" s="45">
        <v>4</v>
      </c>
      <c r="P21" s="44">
        <f t="shared" ref="P21:P39" si="5">O21/360*100</f>
        <v>1.11111111111111</v>
      </c>
      <c r="Q21" s="46">
        <v>1822.22</v>
      </c>
    </row>
    <row r="22" s="1" customFormat="1" ht="27" customHeight="1" spans="1:17">
      <c r="A22" s="40">
        <v>19</v>
      </c>
      <c r="B22" s="40" t="s">
        <v>18</v>
      </c>
      <c r="C22" s="40" t="s">
        <v>79</v>
      </c>
      <c r="D22" s="40" t="s">
        <v>80</v>
      </c>
      <c r="E22" s="41">
        <v>100000</v>
      </c>
      <c r="F22" s="41">
        <v>100000</v>
      </c>
      <c r="G22" s="40" t="s">
        <v>81</v>
      </c>
      <c r="H22" s="40" t="s">
        <v>82</v>
      </c>
      <c r="I22" s="40" t="s">
        <v>23</v>
      </c>
      <c r="J22" s="40">
        <v>20250920</v>
      </c>
      <c r="K22" s="42">
        <v>20251219</v>
      </c>
      <c r="L22" s="40">
        <v>90</v>
      </c>
      <c r="M22" s="43">
        <v>6.15</v>
      </c>
      <c r="N22" s="44">
        <f t="shared" si="4"/>
        <v>1.70833333333333</v>
      </c>
      <c r="O22" s="45">
        <v>4</v>
      </c>
      <c r="P22" s="44">
        <f t="shared" si="5"/>
        <v>1.11111111111111</v>
      </c>
      <c r="Q22" s="46">
        <f t="shared" ref="Q21:Q52" si="6">F22*L22*O22/360/100</f>
        <v>1000</v>
      </c>
    </row>
    <row r="23" s="1" customFormat="1" ht="27" customHeight="1" spans="1:17">
      <c r="A23" s="40">
        <v>20</v>
      </c>
      <c r="B23" s="40" t="s">
        <v>18</v>
      </c>
      <c r="C23" s="40" t="s">
        <v>83</v>
      </c>
      <c r="D23" s="40" t="s">
        <v>84</v>
      </c>
      <c r="E23" s="41">
        <v>100000</v>
      </c>
      <c r="F23" s="41">
        <v>100000</v>
      </c>
      <c r="G23" s="40" t="s">
        <v>85</v>
      </c>
      <c r="H23" s="40" t="s">
        <v>86</v>
      </c>
      <c r="I23" s="40" t="s">
        <v>23</v>
      </c>
      <c r="J23" s="40">
        <v>20250920</v>
      </c>
      <c r="K23" s="42">
        <v>20251220</v>
      </c>
      <c r="L23" s="40">
        <v>91</v>
      </c>
      <c r="M23" s="43">
        <v>6.15</v>
      </c>
      <c r="N23" s="44">
        <f t="shared" si="4"/>
        <v>1.70833333333333</v>
      </c>
      <c r="O23" s="45">
        <v>4</v>
      </c>
      <c r="P23" s="44">
        <f t="shared" si="5"/>
        <v>1.11111111111111</v>
      </c>
      <c r="Q23" s="46">
        <f t="shared" si="6"/>
        <v>1011.11111111111</v>
      </c>
    </row>
    <row r="24" s="1" customFormat="1" ht="27" customHeight="1" spans="1:17">
      <c r="A24" s="40">
        <v>21</v>
      </c>
      <c r="B24" s="40" t="s">
        <v>18</v>
      </c>
      <c r="C24" s="40" t="s">
        <v>87</v>
      </c>
      <c r="D24" s="40" t="s">
        <v>88</v>
      </c>
      <c r="E24" s="41">
        <v>100000</v>
      </c>
      <c r="F24" s="41">
        <v>0</v>
      </c>
      <c r="G24" s="40" t="s">
        <v>89</v>
      </c>
      <c r="H24" s="40" t="s">
        <v>90</v>
      </c>
      <c r="I24" s="40" t="s">
        <v>23</v>
      </c>
      <c r="J24" s="40">
        <v>20250920</v>
      </c>
      <c r="K24" s="42">
        <v>20251206</v>
      </c>
      <c r="L24" s="42">
        <v>77</v>
      </c>
      <c r="M24" s="43">
        <v>6.15</v>
      </c>
      <c r="N24" s="44">
        <f t="shared" si="4"/>
        <v>1.70833333333333</v>
      </c>
      <c r="O24" s="45">
        <v>4</v>
      </c>
      <c r="P24" s="44">
        <f t="shared" si="5"/>
        <v>1.11111111111111</v>
      </c>
      <c r="Q24" s="46">
        <f>E24*L24*O24/360/100</f>
        <v>855.555555555556</v>
      </c>
    </row>
    <row r="25" s="1" customFormat="1" ht="27" customHeight="1" spans="1:17">
      <c r="A25" s="40">
        <v>22</v>
      </c>
      <c r="B25" s="40" t="s">
        <v>18</v>
      </c>
      <c r="C25" s="40" t="s">
        <v>91</v>
      </c>
      <c r="D25" s="40" t="s">
        <v>92</v>
      </c>
      <c r="E25" s="41">
        <v>100000</v>
      </c>
      <c r="F25" s="41">
        <v>100000</v>
      </c>
      <c r="G25" s="40" t="s">
        <v>93</v>
      </c>
      <c r="H25" s="40" t="s">
        <v>94</v>
      </c>
      <c r="I25" s="40" t="s">
        <v>23</v>
      </c>
      <c r="J25" s="40">
        <v>20250920</v>
      </c>
      <c r="K25" s="42">
        <v>20251220</v>
      </c>
      <c r="L25" s="40">
        <v>91</v>
      </c>
      <c r="M25" s="43">
        <v>6.15</v>
      </c>
      <c r="N25" s="44">
        <f t="shared" si="4"/>
        <v>1.70833333333333</v>
      </c>
      <c r="O25" s="45">
        <v>4</v>
      </c>
      <c r="P25" s="44">
        <f t="shared" si="5"/>
        <v>1.11111111111111</v>
      </c>
      <c r="Q25" s="46">
        <f t="shared" si="6"/>
        <v>1011.11111111111</v>
      </c>
    </row>
    <row r="26" s="1" customFormat="1" ht="27" customHeight="1" spans="1:17">
      <c r="A26" s="40">
        <v>23</v>
      </c>
      <c r="B26" s="40" t="s">
        <v>18</v>
      </c>
      <c r="C26" s="40" t="s">
        <v>95</v>
      </c>
      <c r="D26" s="40" t="s">
        <v>96</v>
      </c>
      <c r="E26" s="41">
        <v>100000</v>
      </c>
      <c r="F26" s="41">
        <v>100000</v>
      </c>
      <c r="G26" s="40" t="s">
        <v>97</v>
      </c>
      <c r="H26" s="40" t="s">
        <v>98</v>
      </c>
      <c r="I26" s="40" t="s">
        <v>23</v>
      </c>
      <c r="J26" s="40">
        <v>20250920</v>
      </c>
      <c r="K26" s="42">
        <v>20251220</v>
      </c>
      <c r="L26" s="40">
        <v>91</v>
      </c>
      <c r="M26" s="43">
        <v>6.15</v>
      </c>
      <c r="N26" s="44">
        <f t="shared" si="4"/>
        <v>1.70833333333333</v>
      </c>
      <c r="O26" s="45">
        <v>4</v>
      </c>
      <c r="P26" s="44">
        <f t="shared" si="5"/>
        <v>1.11111111111111</v>
      </c>
      <c r="Q26" s="46">
        <f t="shared" si="6"/>
        <v>1011.11111111111</v>
      </c>
    </row>
    <row r="27" s="1" customFormat="1" ht="27" customHeight="1" spans="1:17">
      <c r="A27" s="40">
        <v>24</v>
      </c>
      <c r="B27" s="40" t="s">
        <v>18</v>
      </c>
      <c r="C27" s="40" t="s">
        <v>99</v>
      </c>
      <c r="D27" s="40" t="s">
        <v>100</v>
      </c>
      <c r="E27" s="41">
        <v>100000</v>
      </c>
      <c r="F27" s="41">
        <v>100000</v>
      </c>
      <c r="G27" s="40" t="s">
        <v>101</v>
      </c>
      <c r="H27" s="40" t="s">
        <v>102</v>
      </c>
      <c r="I27" s="40" t="s">
        <v>23</v>
      </c>
      <c r="J27" s="40">
        <v>20250920</v>
      </c>
      <c r="K27" s="42">
        <v>20251220</v>
      </c>
      <c r="L27" s="40">
        <v>91</v>
      </c>
      <c r="M27" s="43">
        <v>6.15</v>
      </c>
      <c r="N27" s="44">
        <f t="shared" si="4"/>
        <v>1.70833333333333</v>
      </c>
      <c r="O27" s="45">
        <v>4</v>
      </c>
      <c r="P27" s="44">
        <f t="shared" si="5"/>
        <v>1.11111111111111</v>
      </c>
      <c r="Q27" s="46">
        <f t="shared" si="6"/>
        <v>1011.11111111111</v>
      </c>
    </row>
    <row r="28" s="1" customFormat="1" ht="27" customHeight="1" spans="1:17">
      <c r="A28" s="40">
        <v>25</v>
      </c>
      <c r="B28" s="40" t="s">
        <v>18</v>
      </c>
      <c r="C28" s="40" t="s">
        <v>103</v>
      </c>
      <c r="D28" s="40" t="s">
        <v>104</v>
      </c>
      <c r="E28" s="41">
        <v>200000</v>
      </c>
      <c r="F28" s="41">
        <v>200000</v>
      </c>
      <c r="G28" s="40" t="s">
        <v>105</v>
      </c>
      <c r="H28" s="40" t="s">
        <v>106</v>
      </c>
      <c r="I28" s="40" t="s">
        <v>23</v>
      </c>
      <c r="J28" s="40">
        <v>20250920</v>
      </c>
      <c r="K28" s="42">
        <v>20251220</v>
      </c>
      <c r="L28" s="40">
        <v>91</v>
      </c>
      <c r="M28" s="43">
        <v>6.15</v>
      </c>
      <c r="N28" s="44">
        <f t="shared" si="4"/>
        <v>1.70833333333333</v>
      </c>
      <c r="O28" s="45">
        <v>4</v>
      </c>
      <c r="P28" s="44">
        <f t="shared" si="5"/>
        <v>1.11111111111111</v>
      </c>
      <c r="Q28" s="46">
        <f t="shared" si="6"/>
        <v>2022.22222222222</v>
      </c>
    </row>
    <row r="29" s="1" customFormat="1" ht="27" customHeight="1" spans="1:17">
      <c r="A29" s="40">
        <v>26</v>
      </c>
      <c r="B29" s="40" t="s">
        <v>18</v>
      </c>
      <c r="C29" s="40" t="s">
        <v>107</v>
      </c>
      <c r="D29" s="40" t="s">
        <v>108</v>
      </c>
      <c r="E29" s="41">
        <v>200000</v>
      </c>
      <c r="F29" s="41">
        <v>200000</v>
      </c>
      <c r="G29" s="40" t="s">
        <v>109</v>
      </c>
      <c r="H29" s="40" t="s">
        <v>110</v>
      </c>
      <c r="I29" s="40" t="s">
        <v>23</v>
      </c>
      <c r="J29" s="40">
        <v>20250920</v>
      </c>
      <c r="K29" s="42">
        <v>20251220</v>
      </c>
      <c r="L29" s="40">
        <v>91</v>
      </c>
      <c r="M29" s="43">
        <v>6.15</v>
      </c>
      <c r="N29" s="44">
        <f t="shared" si="4"/>
        <v>1.70833333333333</v>
      </c>
      <c r="O29" s="45">
        <v>4</v>
      </c>
      <c r="P29" s="44">
        <f t="shared" si="5"/>
        <v>1.11111111111111</v>
      </c>
      <c r="Q29" s="46">
        <f t="shared" si="6"/>
        <v>2022.22222222222</v>
      </c>
    </row>
    <row r="30" s="1" customFormat="1" ht="27" customHeight="1" spans="1:17">
      <c r="A30" s="40">
        <v>27</v>
      </c>
      <c r="B30" s="40" t="s">
        <v>18</v>
      </c>
      <c r="C30" s="40" t="s">
        <v>111</v>
      </c>
      <c r="D30" s="40" t="s">
        <v>112</v>
      </c>
      <c r="E30" s="41">
        <v>200000</v>
      </c>
      <c r="F30" s="41">
        <v>200000</v>
      </c>
      <c r="G30" s="40" t="s">
        <v>113</v>
      </c>
      <c r="H30" s="40" t="s">
        <v>114</v>
      </c>
      <c r="I30" s="40" t="s">
        <v>23</v>
      </c>
      <c r="J30" s="40">
        <v>20250920</v>
      </c>
      <c r="K30" s="42">
        <v>20251220</v>
      </c>
      <c r="L30" s="40">
        <v>91</v>
      </c>
      <c r="M30" s="43">
        <v>6.15</v>
      </c>
      <c r="N30" s="44">
        <f t="shared" si="4"/>
        <v>1.70833333333333</v>
      </c>
      <c r="O30" s="45">
        <v>4</v>
      </c>
      <c r="P30" s="44">
        <f t="shared" si="5"/>
        <v>1.11111111111111</v>
      </c>
      <c r="Q30" s="46">
        <f t="shared" si="6"/>
        <v>2022.22222222222</v>
      </c>
    </row>
    <row r="31" s="1" customFormat="1" ht="27" customHeight="1" spans="1:17">
      <c r="A31" s="40">
        <v>28</v>
      </c>
      <c r="B31" s="40" t="s">
        <v>18</v>
      </c>
      <c r="C31" s="40" t="s">
        <v>115</v>
      </c>
      <c r="D31" s="40" t="s">
        <v>116</v>
      </c>
      <c r="E31" s="41">
        <v>90000</v>
      </c>
      <c r="F31" s="41">
        <v>0</v>
      </c>
      <c r="G31" s="40" t="s">
        <v>117</v>
      </c>
      <c r="H31" s="40" t="s">
        <v>118</v>
      </c>
      <c r="I31" s="40" t="s">
        <v>23</v>
      </c>
      <c r="J31" s="40">
        <v>20250920</v>
      </c>
      <c r="K31" s="42">
        <v>20251103</v>
      </c>
      <c r="L31" s="42">
        <v>44</v>
      </c>
      <c r="M31" s="43">
        <v>6.15</v>
      </c>
      <c r="N31" s="44">
        <f t="shared" si="4"/>
        <v>1.70833333333333</v>
      </c>
      <c r="O31" s="45">
        <v>4</v>
      </c>
      <c r="P31" s="44">
        <f t="shared" si="5"/>
        <v>1.11111111111111</v>
      </c>
      <c r="Q31" s="46">
        <f>E31*L31*O31/360/100</f>
        <v>440</v>
      </c>
    </row>
    <row r="32" s="1" customFormat="1" ht="27" customHeight="1" spans="1:17">
      <c r="A32" s="40">
        <v>29</v>
      </c>
      <c r="B32" s="40" t="s">
        <v>18</v>
      </c>
      <c r="C32" s="40" t="s">
        <v>119</v>
      </c>
      <c r="D32" s="40" t="s">
        <v>120</v>
      </c>
      <c r="E32" s="41">
        <v>100000</v>
      </c>
      <c r="F32" s="41">
        <v>100000</v>
      </c>
      <c r="G32" s="40" t="s">
        <v>121</v>
      </c>
      <c r="H32" s="40" t="s">
        <v>122</v>
      </c>
      <c r="I32" s="40" t="s">
        <v>23</v>
      </c>
      <c r="J32" s="40">
        <v>20250920</v>
      </c>
      <c r="K32" s="42">
        <v>20251220</v>
      </c>
      <c r="L32" s="40">
        <v>91</v>
      </c>
      <c r="M32" s="43">
        <v>6.15</v>
      </c>
      <c r="N32" s="44">
        <f t="shared" si="4"/>
        <v>1.70833333333333</v>
      </c>
      <c r="O32" s="45">
        <v>4</v>
      </c>
      <c r="P32" s="44">
        <f t="shared" si="5"/>
        <v>1.11111111111111</v>
      </c>
      <c r="Q32" s="46">
        <f t="shared" si="6"/>
        <v>1011.11111111111</v>
      </c>
    </row>
    <row r="33" s="1" customFormat="1" ht="27" customHeight="1" spans="1:17">
      <c r="A33" s="40">
        <v>30</v>
      </c>
      <c r="B33" s="40" t="s">
        <v>18</v>
      </c>
      <c r="C33" s="40" t="s">
        <v>123</v>
      </c>
      <c r="D33" s="40" t="s">
        <v>124</v>
      </c>
      <c r="E33" s="41">
        <v>200000</v>
      </c>
      <c r="F33" s="41">
        <v>200000</v>
      </c>
      <c r="G33" s="40" t="s">
        <v>125</v>
      </c>
      <c r="H33" s="40" t="s">
        <v>126</v>
      </c>
      <c r="I33" s="40" t="s">
        <v>23</v>
      </c>
      <c r="J33" s="40">
        <v>20250920</v>
      </c>
      <c r="K33" s="42">
        <v>20251220</v>
      </c>
      <c r="L33" s="40">
        <v>91</v>
      </c>
      <c r="M33" s="43">
        <v>6.15</v>
      </c>
      <c r="N33" s="44">
        <f t="shared" si="4"/>
        <v>1.70833333333333</v>
      </c>
      <c r="O33" s="45">
        <v>4</v>
      </c>
      <c r="P33" s="44">
        <f t="shared" si="5"/>
        <v>1.11111111111111</v>
      </c>
      <c r="Q33" s="46">
        <f t="shared" si="6"/>
        <v>2022.22222222222</v>
      </c>
    </row>
    <row r="34" s="1" customFormat="1" ht="27" customHeight="1" spans="1:17">
      <c r="A34" s="40">
        <v>31</v>
      </c>
      <c r="B34" s="40" t="s">
        <v>18</v>
      </c>
      <c r="C34" s="40" t="s">
        <v>127</v>
      </c>
      <c r="D34" s="40" t="s">
        <v>128</v>
      </c>
      <c r="E34" s="41">
        <v>200000</v>
      </c>
      <c r="F34" s="41">
        <v>200000</v>
      </c>
      <c r="G34" s="40" t="s">
        <v>129</v>
      </c>
      <c r="H34" s="40" t="s">
        <v>130</v>
      </c>
      <c r="I34" s="40" t="s">
        <v>23</v>
      </c>
      <c r="J34" s="40">
        <v>20250920</v>
      </c>
      <c r="K34" s="42">
        <v>20251220</v>
      </c>
      <c r="L34" s="40">
        <v>91</v>
      </c>
      <c r="M34" s="43">
        <v>6.15</v>
      </c>
      <c r="N34" s="44">
        <f t="shared" si="4"/>
        <v>1.70833333333333</v>
      </c>
      <c r="O34" s="45">
        <v>4</v>
      </c>
      <c r="P34" s="44">
        <f t="shared" si="5"/>
        <v>1.11111111111111</v>
      </c>
      <c r="Q34" s="46">
        <f t="shared" si="6"/>
        <v>2022.22222222222</v>
      </c>
    </row>
    <row r="35" s="1" customFormat="1" ht="27" customHeight="1" spans="1:17">
      <c r="A35" s="40">
        <v>32</v>
      </c>
      <c r="B35" s="40" t="s">
        <v>18</v>
      </c>
      <c r="C35" s="40" t="s">
        <v>131</v>
      </c>
      <c r="D35" s="40" t="s">
        <v>132</v>
      </c>
      <c r="E35" s="41">
        <v>200000</v>
      </c>
      <c r="F35" s="41">
        <v>200000</v>
      </c>
      <c r="G35" s="40" t="s">
        <v>133</v>
      </c>
      <c r="H35" s="40" t="s">
        <v>134</v>
      </c>
      <c r="I35" s="40" t="s">
        <v>23</v>
      </c>
      <c r="J35" s="40">
        <v>20250920</v>
      </c>
      <c r="K35" s="42">
        <v>20251220</v>
      </c>
      <c r="L35" s="40">
        <v>91</v>
      </c>
      <c r="M35" s="43">
        <v>6.15</v>
      </c>
      <c r="N35" s="44">
        <f t="shared" si="4"/>
        <v>1.70833333333333</v>
      </c>
      <c r="O35" s="45">
        <v>4</v>
      </c>
      <c r="P35" s="44">
        <f t="shared" si="5"/>
        <v>1.11111111111111</v>
      </c>
      <c r="Q35" s="46">
        <f t="shared" si="6"/>
        <v>2022.22222222222</v>
      </c>
    </row>
    <row r="36" s="1" customFormat="1" ht="27" customHeight="1" spans="1:17">
      <c r="A36" s="40">
        <v>33</v>
      </c>
      <c r="B36" s="40" t="s">
        <v>135</v>
      </c>
      <c r="C36" s="40" t="s">
        <v>136</v>
      </c>
      <c r="D36" s="40" t="s">
        <v>137</v>
      </c>
      <c r="E36" s="41">
        <v>100000</v>
      </c>
      <c r="F36" s="41">
        <v>100000</v>
      </c>
      <c r="G36" s="40" t="s">
        <v>138</v>
      </c>
      <c r="H36" s="40" t="s">
        <v>139</v>
      </c>
      <c r="I36" s="40" t="s">
        <v>23</v>
      </c>
      <c r="J36" s="40">
        <v>20250920</v>
      </c>
      <c r="K36" s="42">
        <v>20251220</v>
      </c>
      <c r="L36" s="40">
        <v>91</v>
      </c>
      <c r="M36" s="43">
        <v>6.15</v>
      </c>
      <c r="N36" s="44">
        <f t="shared" si="4"/>
        <v>1.70833333333333</v>
      </c>
      <c r="O36" s="45">
        <v>4</v>
      </c>
      <c r="P36" s="44">
        <f t="shared" si="5"/>
        <v>1.11111111111111</v>
      </c>
      <c r="Q36" s="46">
        <f t="shared" si="6"/>
        <v>1011.11111111111</v>
      </c>
    </row>
    <row r="37" s="1" customFormat="1" ht="27" customHeight="1" spans="1:17">
      <c r="A37" s="40">
        <v>34</v>
      </c>
      <c r="B37" s="40" t="s">
        <v>18</v>
      </c>
      <c r="C37" s="40" t="s">
        <v>140</v>
      </c>
      <c r="D37" s="40" t="s">
        <v>141</v>
      </c>
      <c r="E37" s="41">
        <v>200000</v>
      </c>
      <c r="F37" s="41">
        <v>200000</v>
      </c>
      <c r="G37" s="40" t="s">
        <v>138</v>
      </c>
      <c r="H37" s="40" t="s">
        <v>139</v>
      </c>
      <c r="I37" s="40" t="s">
        <v>23</v>
      </c>
      <c r="J37" s="40">
        <v>20250920</v>
      </c>
      <c r="K37" s="42">
        <v>20251220</v>
      </c>
      <c r="L37" s="40">
        <v>91</v>
      </c>
      <c r="M37" s="43">
        <v>6.15</v>
      </c>
      <c r="N37" s="44">
        <f t="shared" si="4"/>
        <v>1.70833333333333</v>
      </c>
      <c r="O37" s="45">
        <v>4</v>
      </c>
      <c r="P37" s="44">
        <f t="shared" si="5"/>
        <v>1.11111111111111</v>
      </c>
      <c r="Q37" s="46">
        <f t="shared" si="6"/>
        <v>2022.22222222222</v>
      </c>
    </row>
    <row r="38" s="1" customFormat="1" ht="27" customHeight="1" spans="1:17">
      <c r="A38" s="40">
        <v>35</v>
      </c>
      <c r="B38" s="40" t="s">
        <v>18</v>
      </c>
      <c r="C38" s="40" t="s">
        <v>142</v>
      </c>
      <c r="D38" s="40" t="s">
        <v>143</v>
      </c>
      <c r="E38" s="41">
        <v>200000</v>
      </c>
      <c r="F38" s="41">
        <v>200000</v>
      </c>
      <c r="G38" s="40" t="s">
        <v>144</v>
      </c>
      <c r="H38" s="40" t="s">
        <v>145</v>
      </c>
      <c r="I38" s="40" t="s">
        <v>23</v>
      </c>
      <c r="J38" s="40">
        <v>20250920</v>
      </c>
      <c r="K38" s="42">
        <v>20251220</v>
      </c>
      <c r="L38" s="40">
        <v>91</v>
      </c>
      <c r="M38" s="43">
        <v>6.15</v>
      </c>
      <c r="N38" s="44">
        <f t="shared" si="4"/>
        <v>1.70833333333333</v>
      </c>
      <c r="O38" s="45">
        <v>4</v>
      </c>
      <c r="P38" s="44">
        <f t="shared" si="5"/>
        <v>1.11111111111111</v>
      </c>
      <c r="Q38" s="46">
        <f t="shared" si="6"/>
        <v>2022.22222222222</v>
      </c>
    </row>
    <row r="39" s="1" customFormat="1" ht="27" customHeight="1" spans="1:17">
      <c r="A39" s="40">
        <v>36</v>
      </c>
      <c r="B39" s="40" t="s">
        <v>18</v>
      </c>
      <c r="C39" s="40" t="s">
        <v>146</v>
      </c>
      <c r="D39" s="40" t="s">
        <v>147</v>
      </c>
      <c r="E39" s="41">
        <v>200000</v>
      </c>
      <c r="F39" s="41">
        <v>200000</v>
      </c>
      <c r="G39" s="40" t="s">
        <v>144</v>
      </c>
      <c r="H39" s="40" t="s">
        <v>145</v>
      </c>
      <c r="I39" s="40" t="s">
        <v>23</v>
      </c>
      <c r="J39" s="40">
        <v>20250920</v>
      </c>
      <c r="K39" s="42">
        <v>20251220</v>
      </c>
      <c r="L39" s="40">
        <v>91</v>
      </c>
      <c r="M39" s="43">
        <v>6.15</v>
      </c>
      <c r="N39" s="44">
        <f t="shared" si="4"/>
        <v>1.70833333333333</v>
      </c>
      <c r="O39" s="45">
        <v>4</v>
      </c>
      <c r="P39" s="44">
        <f t="shared" si="5"/>
        <v>1.11111111111111</v>
      </c>
      <c r="Q39" s="46">
        <f t="shared" si="6"/>
        <v>2022.22222222222</v>
      </c>
    </row>
    <row r="40" s="1" customFormat="1" ht="27" customHeight="1" spans="1:17">
      <c r="A40" s="40">
        <v>37</v>
      </c>
      <c r="B40" s="40" t="s">
        <v>18</v>
      </c>
      <c r="C40" s="40" t="s">
        <v>148</v>
      </c>
      <c r="D40" s="40" t="s">
        <v>149</v>
      </c>
      <c r="E40" s="41">
        <v>100000</v>
      </c>
      <c r="F40" s="41">
        <v>100000</v>
      </c>
      <c r="G40" s="40" t="s">
        <v>144</v>
      </c>
      <c r="H40" s="40" t="s">
        <v>139</v>
      </c>
      <c r="I40" s="40" t="s">
        <v>23</v>
      </c>
      <c r="J40" s="40">
        <v>20250920</v>
      </c>
      <c r="K40" s="42">
        <v>20251220</v>
      </c>
      <c r="L40" s="40">
        <v>91</v>
      </c>
      <c r="M40" s="43">
        <v>6.15</v>
      </c>
      <c r="N40" s="44">
        <f t="shared" ref="N40:N103" si="7">M40/360*100</f>
        <v>1.70833333333333</v>
      </c>
      <c r="O40" s="45">
        <v>4</v>
      </c>
      <c r="P40" s="44">
        <f t="shared" ref="P40:P103" si="8">O40/360*100</f>
        <v>1.11111111111111</v>
      </c>
      <c r="Q40" s="46">
        <f t="shared" si="6"/>
        <v>1011.11111111111</v>
      </c>
    </row>
    <row r="41" s="1" customFormat="1" ht="27" customHeight="1" spans="1:17">
      <c r="A41" s="40">
        <v>38</v>
      </c>
      <c r="B41" s="40" t="s">
        <v>18</v>
      </c>
      <c r="C41" s="40" t="s">
        <v>150</v>
      </c>
      <c r="D41" s="40" t="s">
        <v>151</v>
      </c>
      <c r="E41" s="41">
        <v>200000</v>
      </c>
      <c r="F41" s="41">
        <v>200000</v>
      </c>
      <c r="G41" s="40" t="s">
        <v>144</v>
      </c>
      <c r="H41" s="40" t="s">
        <v>139</v>
      </c>
      <c r="I41" s="40" t="s">
        <v>23</v>
      </c>
      <c r="J41" s="40">
        <v>20250920</v>
      </c>
      <c r="K41" s="42">
        <v>20251220</v>
      </c>
      <c r="L41" s="40">
        <v>91</v>
      </c>
      <c r="M41" s="43">
        <v>6.15</v>
      </c>
      <c r="N41" s="44">
        <f t="shared" si="7"/>
        <v>1.70833333333333</v>
      </c>
      <c r="O41" s="45">
        <v>4</v>
      </c>
      <c r="P41" s="44">
        <f t="shared" si="8"/>
        <v>1.11111111111111</v>
      </c>
      <c r="Q41" s="46">
        <f t="shared" si="6"/>
        <v>2022.22222222222</v>
      </c>
    </row>
    <row r="42" s="1" customFormat="1" ht="27" customHeight="1" spans="1:17">
      <c r="A42" s="40">
        <v>39</v>
      </c>
      <c r="B42" s="40" t="s">
        <v>135</v>
      </c>
      <c r="C42" s="40" t="s">
        <v>152</v>
      </c>
      <c r="D42" s="40" t="s">
        <v>153</v>
      </c>
      <c r="E42" s="41">
        <v>100000</v>
      </c>
      <c r="F42" s="41">
        <v>100000</v>
      </c>
      <c r="G42" s="40" t="s">
        <v>144</v>
      </c>
      <c r="H42" s="40" t="s">
        <v>145</v>
      </c>
      <c r="I42" s="40" t="s">
        <v>23</v>
      </c>
      <c r="J42" s="40">
        <v>20250920</v>
      </c>
      <c r="K42" s="42">
        <v>20251220</v>
      </c>
      <c r="L42" s="40">
        <v>91</v>
      </c>
      <c r="M42" s="43">
        <v>6.15</v>
      </c>
      <c r="N42" s="44">
        <f t="shared" si="7"/>
        <v>1.70833333333333</v>
      </c>
      <c r="O42" s="45">
        <v>4</v>
      </c>
      <c r="P42" s="44">
        <f t="shared" si="8"/>
        <v>1.11111111111111</v>
      </c>
      <c r="Q42" s="46">
        <f t="shared" si="6"/>
        <v>1011.11111111111</v>
      </c>
    </row>
    <row r="43" s="1" customFormat="1" ht="27" customHeight="1" spans="1:17">
      <c r="A43" s="40">
        <v>40</v>
      </c>
      <c r="B43" s="40" t="s">
        <v>135</v>
      </c>
      <c r="C43" s="40" t="s">
        <v>154</v>
      </c>
      <c r="D43" s="40" t="s">
        <v>155</v>
      </c>
      <c r="E43" s="41">
        <v>100000</v>
      </c>
      <c r="F43" s="41">
        <v>100000</v>
      </c>
      <c r="G43" s="40" t="s">
        <v>144</v>
      </c>
      <c r="H43" s="40" t="s">
        <v>145</v>
      </c>
      <c r="I43" s="40" t="s">
        <v>23</v>
      </c>
      <c r="J43" s="40">
        <v>20250920</v>
      </c>
      <c r="K43" s="42">
        <v>20251220</v>
      </c>
      <c r="L43" s="40">
        <v>91</v>
      </c>
      <c r="M43" s="43">
        <v>6.15</v>
      </c>
      <c r="N43" s="44">
        <f t="shared" si="7"/>
        <v>1.70833333333333</v>
      </c>
      <c r="O43" s="45">
        <v>4</v>
      </c>
      <c r="P43" s="44">
        <f t="shared" si="8"/>
        <v>1.11111111111111</v>
      </c>
      <c r="Q43" s="46">
        <f t="shared" si="6"/>
        <v>1011.11111111111</v>
      </c>
    </row>
    <row r="44" s="1" customFormat="1" ht="27" customHeight="1" spans="1:17">
      <c r="A44" s="40">
        <v>41</v>
      </c>
      <c r="B44" s="40" t="s">
        <v>18</v>
      </c>
      <c r="C44" s="40" t="s">
        <v>156</v>
      </c>
      <c r="D44" s="40" t="s">
        <v>157</v>
      </c>
      <c r="E44" s="41">
        <v>200000</v>
      </c>
      <c r="F44" s="41">
        <v>100000</v>
      </c>
      <c r="G44" s="40" t="s">
        <v>144</v>
      </c>
      <c r="H44" s="40" t="s">
        <v>134</v>
      </c>
      <c r="I44" s="40" t="s">
        <v>23</v>
      </c>
      <c r="J44" s="40">
        <v>20250920</v>
      </c>
      <c r="K44" s="42">
        <v>20251220</v>
      </c>
      <c r="L44" s="40">
        <v>91</v>
      </c>
      <c r="M44" s="43">
        <v>6.15</v>
      </c>
      <c r="N44" s="44">
        <f t="shared" si="7"/>
        <v>1.70833333333333</v>
      </c>
      <c r="O44" s="45">
        <v>4</v>
      </c>
      <c r="P44" s="44">
        <f t="shared" si="8"/>
        <v>1.11111111111111</v>
      </c>
      <c r="Q44" s="46">
        <f t="shared" si="6"/>
        <v>1011.11111111111</v>
      </c>
    </row>
    <row r="45" s="1" customFormat="1" ht="27" customHeight="1" spans="1:17">
      <c r="A45" s="40">
        <v>42</v>
      </c>
      <c r="B45" s="40" t="s">
        <v>135</v>
      </c>
      <c r="C45" s="40" t="s">
        <v>158</v>
      </c>
      <c r="D45" s="40" t="s">
        <v>159</v>
      </c>
      <c r="E45" s="41">
        <v>100000</v>
      </c>
      <c r="F45" s="41">
        <v>100000</v>
      </c>
      <c r="G45" s="40" t="s">
        <v>160</v>
      </c>
      <c r="H45" s="40" t="s">
        <v>161</v>
      </c>
      <c r="I45" s="40" t="s">
        <v>23</v>
      </c>
      <c r="J45" s="40">
        <v>20250920</v>
      </c>
      <c r="K45" s="42">
        <v>20251220</v>
      </c>
      <c r="L45" s="40">
        <v>91</v>
      </c>
      <c r="M45" s="43">
        <v>6.15</v>
      </c>
      <c r="N45" s="44">
        <f t="shared" si="7"/>
        <v>1.70833333333333</v>
      </c>
      <c r="O45" s="45">
        <v>4</v>
      </c>
      <c r="P45" s="44">
        <f t="shared" si="8"/>
        <v>1.11111111111111</v>
      </c>
      <c r="Q45" s="46">
        <f t="shared" si="6"/>
        <v>1011.11111111111</v>
      </c>
    </row>
    <row r="46" s="1" customFormat="1" ht="27" customHeight="1" spans="1:17">
      <c r="A46" s="40">
        <v>43</v>
      </c>
      <c r="B46" s="40" t="s">
        <v>135</v>
      </c>
      <c r="C46" s="40" t="s">
        <v>162</v>
      </c>
      <c r="D46" s="40" t="s">
        <v>163</v>
      </c>
      <c r="E46" s="41">
        <v>100000</v>
      </c>
      <c r="F46" s="41">
        <v>100000</v>
      </c>
      <c r="G46" s="40" t="s">
        <v>164</v>
      </c>
      <c r="H46" s="40" t="s">
        <v>165</v>
      </c>
      <c r="I46" s="40" t="s">
        <v>23</v>
      </c>
      <c r="J46" s="40">
        <v>20250920</v>
      </c>
      <c r="K46" s="42">
        <v>20251220</v>
      </c>
      <c r="L46" s="40">
        <v>91</v>
      </c>
      <c r="M46" s="43">
        <v>6.15</v>
      </c>
      <c r="N46" s="44">
        <f t="shared" si="7"/>
        <v>1.70833333333333</v>
      </c>
      <c r="O46" s="45">
        <v>4</v>
      </c>
      <c r="P46" s="44">
        <f t="shared" si="8"/>
        <v>1.11111111111111</v>
      </c>
      <c r="Q46" s="46">
        <f t="shared" si="6"/>
        <v>1011.11111111111</v>
      </c>
    </row>
    <row r="47" s="1" customFormat="1" ht="27" customHeight="1" spans="1:17">
      <c r="A47" s="40">
        <v>44</v>
      </c>
      <c r="B47" s="40" t="s">
        <v>135</v>
      </c>
      <c r="C47" s="40" t="s">
        <v>166</v>
      </c>
      <c r="D47" s="40" t="s">
        <v>167</v>
      </c>
      <c r="E47" s="41">
        <v>100000</v>
      </c>
      <c r="F47" s="41">
        <v>100000</v>
      </c>
      <c r="G47" s="40" t="s">
        <v>168</v>
      </c>
      <c r="H47" s="40" t="s">
        <v>169</v>
      </c>
      <c r="I47" s="40" t="s">
        <v>23</v>
      </c>
      <c r="J47" s="40">
        <v>20250920</v>
      </c>
      <c r="K47" s="42">
        <v>20251220</v>
      </c>
      <c r="L47" s="40">
        <v>91</v>
      </c>
      <c r="M47" s="43">
        <v>6.15</v>
      </c>
      <c r="N47" s="44">
        <f t="shared" si="7"/>
        <v>1.70833333333333</v>
      </c>
      <c r="O47" s="45">
        <v>4</v>
      </c>
      <c r="P47" s="44">
        <f t="shared" si="8"/>
        <v>1.11111111111111</v>
      </c>
      <c r="Q47" s="46">
        <f t="shared" si="6"/>
        <v>1011.11111111111</v>
      </c>
    </row>
    <row r="48" s="1" customFormat="1" ht="27" customHeight="1" spans="1:17">
      <c r="A48" s="40">
        <v>45</v>
      </c>
      <c r="B48" s="40" t="s">
        <v>18</v>
      </c>
      <c r="C48" s="40" t="s">
        <v>170</v>
      </c>
      <c r="D48" s="40" t="s">
        <v>171</v>
      </c>
      <c r="E48" s="41">
        <v>200000</v>
      </c>
      <c r="F48" s="41">
        <v>200000</v>
      </c>
      <c r="G48" s="40" t="s">
        <v>168</v>
      </c>
      <c r="H48" s="40" t="s">
        <v>172</v>
      </c>
      <c r="I48" s="40" t="s">
        <v>23</v>
      </c>
      <c r="J48" s="40">
        <v>20250920</v>
      </c>
      <c r="K48" s="42">
        <v>20251220</v>
      </c>
      <c r="L48" s="40">
        <v>91</v>
      </c>
      <c r="M48" s="43">
        <v>6.15</v>
      </c>
      <c r="N48" s="44">
        <f t="shared" si="7"/>
        <v>1.70833333333333</v>
      </c>
      <c r="O48" s="45">
        <v>4</v>
      </c>
      <c r="P48" s="44">
        <f t="shared" si="8"/>
        <v>1.11111111111111</v>
      </c>
      <c r="Q48" s="46">
        <f t="shared" si="6"/>
        <v>2022.22222222222</v>
      </c>
    </row>
    <row r="49" s="1" customFormat="1" ht="27" customHeight="1" spans="1:17">
      <c r="A49" s="40">
        <v>46</v>
      </c>
      <c r="B49" s="40" t="s">
        <v>135</v>
      </c>
      <c r="C49" s="40" t="s">
        <v>173</v>
      </c>
      <c r="D49" s="40" t="s">
        <v>174</v>
      </c>
      <c r="E49" s="41">
        <v>100000</v>
      </c>
      <c r="F49" s="41">
        <v>100000</v>
      </c>
      <c r="G49" s="40" t="s">
        <v>175</v>
      </c>
      <c r="H49" s="40" t="s">
        <v>176</v>
      </c>
      <c r="I49" s="40" t="s">
        <v>23</v>
      </c>
      <c r="J49" s="40">
        <v>20250920</v>
      </c>
      <c r="K49" s="42">
        <v>20251220</v>
      </c>
      <c r="L49" s="40">
        <v>91</v>
      </c>
      <c r="M49" s="43">
        <v>6.15</v>
      </c>
      <c r="N49" s="44">
        <f t="shared" si="7"/>
        <v>1.70833333333333</v>
      </c>
      <c r="O49" s="45">
        <v>4</v>
      </c>
      <c r="P49" s="44">
        <f t="shared" si="8"/>
        <v>1.11111111111111</v>
      </c>
      <c r="Q49" s="46">
        <f t="shared" si="6"/>
        <v>1011.11111111111</v>
      </c>
    </row>
    <row r="50" s="1" customFormat="1" ht="27" customHeight="1" spans="1:17">
      <c r="A50" s="40">
        <v>47</v>
      </c>
      <c r="B50" s="40" t="s">
        <v>135</v>
      </c>
      <c r="C50" s="40" t="s">
        <v>177</v>
      </c>
      <c r="D50" s="40" t="s">
        <v>178</v>
      </c>
      <c r="E50" s="41">
        <v>100000</v>
      </c>
      <c r="F50" s="41">
        <v>100000</v>
      </c>
      <c r="G50" s="40" t="s">
        <v>179</v>
      </c>
      <c r="H50" s="40" t="s">
        <v>180</v>
      </c>
      <c r="I50" s="40" t="s">
        <v>23</v>
      </c>
      <c r="J50" s="40">
        <v>20250920</v>
      </c>
      <c r="K50" s="42">
        <v>20251220</v>
      </c>
      <c r="L50" s="40">
        <v>91</v>
      </c>
      <c r="M50" s="43">
        <v>6.15</v>
      </c>
      <c r="N50" s="44">
        <f t="shared" si="7"/>
        <v>1.70833333333333</v>
      </c>
      <c r="O50" s="45">
        <v>4</v>
      </c>
      <c r="P50" s="44">
        <f t="shared" si="8"/>
        <v>1.11111111111111</v>
      </c>
      <c r="Q50" s="46">
        <f t="shared" si="6"/>
        <v>1011.11111111111</v>
      </c>
    </row>
    <row r="51" s="1" customFormat="1" ht="27" customHeight="1" spans="1:17">
      <c r="A51" s="40">
        <v>48</v>
      </c>
      <c r="B51" s="40" t="s">
        <v>135</v>
      </c>
      <c r="C51" s="40" t="s">
        <v>181</v>
      </c>
      <c r="D51" s="40" t="s">
        <v>182</v>
      </c>
      <c r="E51" s="41">
        <v>80000</v>
      </c>
      <c r="F51" s="41">
        <v>80000</v>
      </c>
      <c r="G51" s="40" t="s">
        <v>179</v>
      </c>
      <c r="H51" s="40" t="s">
        <v>180</v>
      </c>
      <c r="I51" s="40" t="s">
        <v>23</v>
      </c>
      <c r="J51" s="40">
        <v>20250920</v>
      </c>
      <c r="K51" s="42">
        <v>20251220</v>
      </c>
      <c r="L51" s="40">
        <v>91</v>
      </c>
      <c r="M51" s="43">
        <v>6.15</v>
      </c>
      <c r="N51" s="44">
        <f t="shared" si="7"/>
        <v>1.70833333333333</v>
      </c>
      <c r="O51" s="45">
        <v>4</v>
      </c>
      <c r="P51" s="44">
        <f t="shared" si="8"/>
        <v>1.11111111111111</v>
      </c>
      <c r="Q51" s="46">
        <f t="shared" si="6"/>
        <v>808.888888888889</v>
      </c>
    </row>
    <row r="52" s="1" customFormat="1" ht="27" customHeight="1" spans="1:17">
      <c r="A52" s="40">
        <v>49</v>
      </c>
      <c r="B52" s="40" t="s">
        <v>18</v>
      </c>
      <c r="C52" s="40" t="s">
        <v>183</v>
      </c>
      <c r="D52" s="40" t="s">
        <v>184</v>
      </c>
      <c r="E52" s="41">
        <v>200000</v>
      </c>
      <c r="F52" s="41">
        <v>200000</v>
      </c>
      <c r="G52" s="40" t="s">
        <v>179</v>
      </c>
      <c r="H52" s="40" t="s">
        <v>169</v>
      </c>
      <c r="I52" s="40" t="s">
        <v>23</v>
      </c>
      <c r="J52" s="40">
        <v>20250920</v>
      </c>
      <c r="K52" s="42">
        <v>20251220</v>
      </c>
      <c r="L52" s="40">
        <v>91</v>
      </c>
      <c r="M52" s="43">
        <v>6.15</v>
      </c>
      <c r="N52" s="44">
        <f t="shared" si="7"/>
        <v>1.70833333333333</v>
      </c>
      <c r="O52" s="45">
        <v>4</v>
      </c>
      <c r="P52" s="44">
        <f t="shared" si="8"/>
        <v>1.11111111111111</v>
      </c>
      <c r="Q52" s="46">
        <f t="shared" si="6"/>
        <v>2022.22222222222</v>
      </c>
    </row>
    <row r="53" s="1" customFormat="1" ht="27" customHeight="1" spans="1:17">
      <c r="A53" s="40">
        <v>50</v>
      </c>
      <c r="B53" s="40" t="s">
        <v>18</v>
      </c>
      <c r="C53" s="40" t="s">
        <v>185</v>
      </c>
      <c r="D53" s="40" t="s">
        <v>186</v>
      </c>
      <c r="E53" s="41">
        <v>200000</v>
      </c>
      <c r="F53" s="41">
        <v>200000</v>
      </c>
      <c r="G53" s="40" t="s">
        <v>179</v>
      </c>
      <c r="H53" s="40" t="s">
        <v>169</v>
      </c>
      <c r="I53" s="40" t="s">
        <v>23</v>
      </c>
      <c r="J53" s="40">
        <v>20250920</v>
      </c>
      <c r="K53" s="42">
        <v>20251220</v>
      </c>
      <c r="L53" s="40">
        <v>91</v>
      </c>
      <c r="M53" s="43">
        <v>6.15</v>
      </c>
      <c r="N53" s="44">
        <f t="shared" si="7"/>
        <v>1.70833333333333</v>
      </c>
      <c r="O53" s="45">
        <v>4</v>
      </c>
      <c r="P53" s="44">
        <f t="shared" si="8"/>
        <v>1.11111111111111</v>
      </c>
      <c r="Q53" s="46">
        <f t="shared" ref="Q53:Q84" si="9">F53*L53*O53/360/100</f>
        <v>2022.22222222222</v>
      </c>
    </row>
    <row r="54" s="1" customFormat="1" ht="27" customHeight="1" spans="1:17">
      <c r="A54" s="40">
        <v>51</v>
      </c>
      <c r="B54" s="40" t="s">
        <v>135</v>
      </c>
      <c r="C54" s="40" t="s">
        <v>187</v>
      </c>
      <c r="D54" s="40" t="s">
        <v>188</v>
      </c>
      <c r="E54" s="41">
        <v>100000</v>
      </c>
      <c r="F54" s="41">
        <v>100000</v>
      </c>
      <c r="G54" s="40" t="s">
        <v>189</v>
      </c>
      <c r="H54" s="40" t="s">
        <v>190</v>
      </c>
      <c r="I54" s="40" t="s">
        <v>23</v>
      </c>
      <c r="J54" s="40">
        <v>20250920</v>
      </c>
      <c r="K54" s="42">
        <v>20251220</v>
      </c>
      <c r="L54" s="40">
        <v>91</v>
      </c>
      <c r="M54" s="43">
        <v>6.15</v>
      </c>
      <c r="N54" s="44">
        <f t="shared" si="7"/>
        <v>1.70833333333333</v>
      </c>
      <c r="O54" s="45">
        <v>4</v>
      </c>
      <c r="P54" s="44">
        <f t="shared" si="8"/>
        <v>1.11111111111111</v>
      </c>
      <c r="Q54" s="46">
        <f t="shared" si="9"/>
        <v>1011.11111111111</v>
      </c>
    </row>
    <row r="55" s="2" customFormat="1" ht="27" customHeight="1" spans="1:17">
      <c r="A55" s="40">
        <v>52</v>
      </c>
      <c r="B55" s="13" t="s">
        <v>135</v>
      </c>
      <c r="C55" s="13" t="s">
        <v>191</v>
      </c>
      <c r="D55" s="13" t="s">
        <v>192</v>
      </c>
      <c r="E55" s="14">
        <v>100000</v>
      </c>
      <c r="F55" s="41">
        <v>35000</v>
      </c>
      <c r="G55" s="13" t="s">
        <v>189</v>
      </c>
      <c r="H55" s="13" t="s">
        <v>190</v>
      </c>
      <c r="I55" s="13" t="s">
        <v>23</v>
      </c>
      <c r="J55" s="13">
        <v>20250920</v>
      </c>
      <c r="K55" s="15">
        <v>20251220</v>
      </c>
      <c r="L55" s="13">
        <v>91</v>
      </c>
      <c r="M55" s="47">
        <v>6.15</v>
      </c>
      <c r="N55" s="23">
        <f t="shared" si="7"/>
        <v>1.70833333333333</v>
      </c>
      <c r="O55" s="16">
        <v>4</v>
      </c>
      <c r="P55" s="23">
        <f t="shared" si="8"/>
        <v>1.11111111111111</v>
      </c>
      <c r="Q55" s="17">
        <v>488.89</v>
      </c>
    </row>
    <row r="56" s="1" customFormat="1" ht="27" customHeight="1" spans="1:17">
      <c r="A56" s="40">
        <v>53</v>
      </c>
      <c r="B56" s="40" t="s">
        <v>18</v>
      </c>
      <c r="C56" s="40" t="s">
        <v>193</v>
      </c>
      <c r="D56" s="40" t="s">
        <v>194</v>
      </c>
      <c r="E56" s="41">
        <v>200000</v>
      </c>
      <c r="F56" s="41">
        <v>200000</v>
      </c>
      <c r="G56" s="40" t="s">
        <v>189</v>
      </c>
      <c r="H56" s="40" t="s">
        <v>176</v>
      </c>
      <c r="I56" s="40" t="s">
        <v>23</v>
      </c>
      <c r="J56" s="40">
        <v>20250920</v>
      </c>
      <c r="K56" s="42">
        <v>20251220</v>
      </c>
      <c r="L56" s="40">
        <v>91</v>
      </c>
      <c r="M56" s="43">
        <v>6.15</v>
      </c>
      <c r="N56" s="44">
        <f t="shared" si="7"/>
        <v>1.70833333333333</v>
      </c>
      <c r="O56" s="45">
        <v>4</v>
      </c>
      <c r="P56" s="44">
        <f t="shared" si="8"/>
        <v>1.11111111111111</v>
      </c>
      <c r="Q56" s="46">
        <f t="shared" si="9"/>
        <v>2022.22222222222</v>
      </c>
    </row>
    <row r="57" s="1" customFormat="1" ht="27" customHeight="1" spans="1:17">
      <c r="A57" s="40">
        <v>54</v>
      </c>
      <c r="B57" s="40" t="s">
        <v>18</v>
      </c>
      <c r="C57" s="40" t="s">
        <v>195</v>
      </c>
      <c r="D57" s="40" t="s">
        <v>196</v>
      </c>
      <c r="E57" s="41">
        <v>200000</v>
      </c>
      <c r="F57" s="41">
        <v>200000</v>
      </c>
      <c r="G57" s="40" t="s">
        <v>189</v>
      </c>
      <c r="H57" s="40" t="s">
        <v>176</v>
      </c>
      <c r="I57" s="40" t="s">
        <v>23</v>
      </c>
      <c r="J57" s="40">
        <v>20250920</v>
      </c>
      <c r="K57" s="42">
        <v>20251220</v>
      </c>
      <c r="L57" s="40">
        <v>91</v>
      </c>
      <c r="M57" s="43">
        <v>6.15</v>
      </c>
      <c r="N57" s="44">
        <f t="shared" si="7"/>
        <v>1.70833333333333</v>
      </c>
      <c r="O57" s="45">
        <v>4</v>
      </c>
      <c r="P57" s="44">
        <f t="shared" si="8"/>
        <v>1.11111111111111</v>
      </c>
      <c r="Q57" s="46">
        <f t="shared" si="9"/>
        <v>2022.22222222222</v>
      </c>
    </row>
    <row r="58" s="1" customFormat="1" ht="27" customHeight="1" spans="1:17">
      <c r="A58" s="40">
        <v>55</v>
      </c>
      <c r="B58" s="40" t="s">
        <v>18</v>
      </c>
      <c r="C58" s="40" t="s">
        <v>197</v>
      </c>
      <c r="D58" s="40" t="s">
        <v>198</v>
      </c>
      <c r="E58" s="41">
        <v>200000</v>
      </c>
      <c r="F58" s="41">
        <v>200000</v>
      </c>
      <c r="G58" s="40" t="s">
        <v>199</v>
      </c>
      <c r="H58" s="40" t="s">
        <v>200</v>
      </c>
      <c r="I58" s="40" t="s">
        <v>23</v>
      </c>
      <c r="J58" s="40">
        <v>20250920</v>
      </c>
      <c r="K58" s="42">
        <v>20251220</v>
      </c>
      <c r="L58" s="40">
        <v>91</v>
      </c>
      <c r="M58" s="43">
        <v>6.15</v>
      </c>
      <c r="N58" s="44">
        <f t="shared" si="7"/>
        <v>1.70833333333333</v>
      </c>
      <c r="O58" s="45">
        <v>4</v>
      </c>
      <c r="P58" s="44">
        <f t="shared" si="8"/>
        <v>1.11111111111111</v>
      </c>
      <c r="Q58" s="46">
        <f t="shared" si="9"/>
        <v>2022.22222222222</v>
      </c>
    </row>
    <row r="59" s="1" customFormat="1" ht="27" customHeight="1" spans="1:17">
      <c r="A59" s="40">
        <v>56</v>
      </c>
      <c r="B59" s="40" t="s">
        <v>135</v>
      </c>
      <c r="C59" s="40" t="s">
        <v>201</v>
      </c>
      <c r="D59" s="40" t="s">
        <v>202</v>
      </c>
      <c r="E59" s="41">
        <v>100000</v>
      </c>
      <c r="F59" s="41">
        <v>100000</v>
      </c>
      <c r="G59" s="40" t="s">
        <v>199</v>
      </c>
      <c r="H59" s="40" t="s">
        <v>200</v>
      </c>
      <c r="I59" s="40" t="s">
        <v>23</v>
      </c>
      <c r="J59" s="40">
        <v>20250920</v>
      </c>
      <c r="K59" s="42">
        <v>20251220</v>
      </c>
      <c r="L59" s="40">
        <v>91</v>
      </c>
      <c r="M59" s="43">
        <v>6.15</v>
      </c>
      <c r="N59" s="44">
        <f t="shared" si="7"/>
        <v>1.70833333333333</v>
      </c>
      <c r="O59" s="45">
        <v>4</v>
      </c>
      <c r="P59" s="44">
        <f t="shared" si="8"/>
        <v>1.11111111111111</v>
      </c>
      <c r="Q59" s="46">
        <f t="shared" si="9"/>
        <v>1011.11111111111</v>
      </c>
    </row>
    <row r="60" s="1" customFormat="1" ht="27" customHeight="1" spans="1:17">
      <c r="A60" s="40">
        <v>57</v>
      </c>
      <c r="B60" s="40" t="s">
        <v>135</v>
      </c>
      <c r="C60" s="40" t="s">
        <v>203</v>
      </c>
      <c r="D60" s="40" t="s">
        <v>204</v>
      </c>
      <c r="E60" s="41">
        <v>100000</v>
      </c>
      <c r="F60" s="41">
        <v>100000</v>
      </c>
      <c r="G60" s="40" t="s">
        <v>205</v>
      </c>
      <c r="H60" s="40" t="s">
        <v>206</v>
      </c>
      <c r="I60" s="40" t="s">
        <v>23</v>
      </c>
      <c r="J60" s="40">
        <v>20250920</v>
      </c>
      <c r="K60" s="42">
        <v>20251220</v>
      </c>
      <c r="L60" s="40">
        <v>91</v>
      </c>
      <c r="M60" s="43">
        <v>6.15</v>
      </c>
      <c r="N60" s="44">
        <f t="shared" si="7"/>
        <v>1.70833333333333</v>
      </c>
      <c r="O60" s="45">
        <v>4</v>
      </c>
      <c r="P60" s="44">
        <f t="shared" si="8"/>
        <v>1.11111111111111</v>
      </c>
      <c r="Q60" s="46">
        <f t="shared" si="9"/>
        <v>1011.11111111111</v>
      </c>
    </row>
    <row r="61" s="1" customFormat="1" ht="27" customHeight="1" spans="1:17">
      <c r="A61" s="40">
        <v>58</v>
      </c>
      <c r="B61" s="40" t="s">
        <v>135</v>
      </c>
      <c r="C61" s="40" t="s">
        <v>207</v>
      </c>
      <c r="D61" s="40" t="s">
        <v>208</v>
      </c>
      <c r="E61" s="41">
        <v>100000</v>
      </c>
      <c r="F61" s="41">
        <v>100000</v>
      </c>
      <c r="G61" s="40" t="s">
        <v>205</v>
      </c>
      <c r="H61" s="40" t="s">
        <v>206</v>
      </c>
      <c r="I61" s="40" t="s">
        <v>23</v>
      </c>
      <c r="J61" s="40">
        <v>20250920</v>
      </c>
      <c r="K61" s="42">
        <v>20251220</v>
      </c>
      <c r="L61" s="40">
        <v>91</v>
      </c>
      <c r="M61" s="43">
        <v>6.15</v>
      </c>
      <c r="N61" s="44">
        <f t="shared" si="7"/>
        <v>1.70833333333333</v>
      </c>
      <c r="O61" s="45">
        <v>4</v>
      </c>
      <c r="P61" s="44">
        <f t="shared" si="8"/>
        <v>1.11111111111111</v>
      </c>
      <c r="Q61" s="46">
        <f t="shared" si="9"/>
        <v>1011.11111111111</v>
      </c>
    </row>
    <row r="62" s="1" customFormat="1" ht="27" customHeight="1" spans="1:17">
      <c r="A62" s="40">
        <v>59</v>
      </c>
      <c r="B62" s="40" t="s">
        <v>18</v>
      </c>
      <c r="C62" s="40" t="s">
        <v>209</v>
      </c>
      <c r="D62" s="40" t="s">
        <v>210</v>
      </c>
      <c r="E62" s="41">
        <v>200000</v>
      </c>
      <c r="F62" s="41">
        <v>200000</v>
      </c>
      <c r="G62" s="40" t="s">
        <v>211</v>
      </c>
      <c r="H62" s="40" t="s">
        <v>212</v>
      </c>
      <c r="I62" s="40" t="s">
        <v>23</v>
      </c>
      <c r="J62" s="40">
        <v>20250920</v>
      </c>
      <c r="K62" s="42">
        <v>20251220</v>
      </c>
      <c r="L62" s="40">
        <v>91</v>
      </c>
      <c r="M62" s="43">
        <v>6.15</v>
      </c>
      <c r="N62" s="44">
        <f t="shared" si="7"/>
        <v>1.70833333333333</v>
      </c>
      <c r="O62" s="45">
        <v>4</v>
      </c>
      <c r="P62" s="44">
        <f t="shared" si="8"/>
        <v>1.11111111111111</v>
      </c>
      <c r="Q62" s="46">
        <f t="shared" si="9"/>
        <v>2022.22222222222</v>
      </c>
    </row>
    <row r="63" s="1" customFormat="1" ht="27" customHeight="1" spans="1:17">
      <c r="A63" s="40">
        <v>60</v>
      </c>
      <c r="B63" s="40" t="s">
        <v>18</v>
      </c>
      <c r="C63" s="40" t="s">
        <v>213</v>
      </c>
      <c r="D63" s="40" t="s">
        <v>214</v>
      </c>
      <c r="E63" s="41">
        <v>200000</v>
      </c>
      <c r="F63" s="41">
        <v>200000</v>
      </c>
      <c r="G63" s="40" t="s">
        <v>215</v>
      </c>
      <c r="H63" s="40" t="s">
        <v>216</v>
      </c>
      <c r="I63" s="40" t="s">
        <v>23</v>
      </c>
      <c r="J63" s="40">
        <v>20250920</v>
      </c>
      <c r="K63" s="42">
        <v>20251220</v>
      </c>
      <c r="L63" s="40">
        <v>91</v>
      </c>
      <c r="M63" s="43">
        <v>6.15</v>
      </c>
      <c r="N63" s="44">
        <f t="shared" si="7"/>
        <v>1.70833333333333</v>
      </c>
      <c r="O63" s="45">
        <v>4</v>
      </c>
      <c r="P63" s="44">
        <f t="shared" si="8"/>
        <v>1.11111111111111</v>
      </c>
      <c r="Q63" s="46">
        <f t="shared" si="9"/>
        <v>2022.22222222222</v>
      </c>
    </row>
    <row r="64" s="1" customFormat="1" ht="27" customHeight="1" spans="1:17">
      <c r="A64" s="40">
        <v>61</v>
      </c>
      <c r="B64" s="40" t="s">
        <v>18</v>
      </c>
      <c r="C64" s="40" t="s">
        <v>217</v>
      </c>
      <c r="D64" s="40" t="s">
        <v>218</v>
      </c>
      <c r="E64" s="41">
        <v>200000</v>
      </c>
      <c r="F64" s="41">
        <v>200000</v>
      </c>
      <c r="G64" s="40" t="s">
        <v>215</v>
      </c>
      <c r="H64" s="40" t="s">
        <v>219</v>
      </c>
      <c r="I64" s="40" t="s">
        <v>23</v>
      </c>
      <c r="J64" s="40">
        <v>20250920</v>
      </c>
      <c r="K64" s="42">
        <v>20251220</v>
      </c>
      <c r="L64" s="40">
        <v>91</v>
      </c>
      <c r="M64" s="43">
        <v>6.15</v>
      </c>
      <c r="N64" s="44">
        <f t="shared" si="7"/>
        <v>1.70833333333333</v>
      </c>
      <c r="O64" s="45">
        <v>4</v>
      </c>
      <c r="P64" s="44">
        <f t="shared" si="8"/>
        <v>1.11111111111111</v>
      </c>
      <c r="Q64" s="46">
        <f t="shared" si="9"/>
        <v>2022.22222222222</v>
      </c>
    </row>
    <row r="65" s="1" customFormat="1" ht="27" customHeight="1" spans="1:17">
      <c r="A65" s="40">
        <v>62</v>
      </c>
      <c r="B65" s="40" t="s">
        <v>135</v>
      </c>
      <c r="C65" s="40" t="s">
        <v>220</v>
      </c>
      <c r="D65" s="40" t="s">
        <v>221</v>
      </c>
      <c r="E65" s="41">
        <v>100000</v>
      </c>
      <c r="F65" s="41">
        <v>100000</v>
      </c>
      <c r="G65" s="40" t="s">
        <v>222</v>
      </c>
      <c r="H65" s="40" t="s">
        <v>223</v>
      </c>
      <c r="I65" s="40" t="s">
        <v>23</v>
      </c>
      <c r="J65" s="40">
        <v>20250920</v>
      </c>
      <c r="K65" s="42">
        <v>20251220</v>
      </c>
      <c r="L65" s="40">
        <v>91</v>
      </c>
      <c r="M65" s="43">
        <v>6.15</v>
      </c>
      <c r="N65" s="44">
        <f t="shared" si="7"/>
        <v>1.70833333333333</v>
      </c>
      <c r="O65" s="45">
        <v>4</v>
      </c>
      <c r="P65" s="44">
        <f t="shared" si="8"/>
        <v>1.11111111111111</v>
      </c>
      <c r="Q65" s="46">
        <f t="shared" si="9"/>
        <v>1011.11111111111</v>
      </c>
    </row>
    <row r="66" s="1" customFormat="1" ht="27" customHeight="1" spans="1:17">
      <c r="A66" s="40">
        <v>63</v>
      </c>
      <c r="B66" s="40" t="s">
        <v>18</v>
      </c>
      <c r="C66" s="40" t="s">
        <v>224</v>
      </c>
      <c r="D66" s="40" t="s">
        <v>225</v>
      </c>
      <c r="E66" s="41">
        <v>150000</v>
      </c>
      <c r="F66" s="41">
        <v>150000</v>
      </c>
      <c r="G66" s="40" t="s">
        <v>222</v>
      </c>
      <c r="H66" s="40" t="s">
        <v>223</v>
      </c>
      <c r="I66" s="40" t="s">
        <v>23</v>
      </c>
      <c r="J66" s="40">
        <v>20250920</v>
      </c>
      <c r="K66" s="42">
        <v>20251220</v>
      </c>
      <c r="L66" s="40">
        <v>91</v>
      </c>
      <c r="M66" s="43">
        <v>6.15</v>
      </c>
      <c r="N66" s="44">
        <f t="shared" si="7"/>
        <v>1.70833333333333</v>
      </c>
      <c r="O66" s="45">
        <v>4</v>
      </c>
      <c r="P66" s="44">
        <f t="shared" si="8"/>
        <v>1.11111111111111</v>
      </c>
      <c r="Q66" s="46">
        <f t="shared" si="9"/>
        <v>1516.66666666667</v>
      </c>
    </row>
    <row r="67" s="1" customFormat="1" ht="27" customHeight="1" spans="1:17">
      <c r="A67" s="40">
        <v>64</v>
      </c>
      <c r="B67" s="40" t="s">
        <v>135</v>
      </c>
      <c r="C67" s="40" t="s">
        <v>226</v>
      </c>
      <c r="D67" s="40" t="s">
        <v>227</v>
      </c>
      <c r="E67" s="41">
        <v>80000</v>
      </c>
      <c r="F67" s="41">
        <v>80000</v>
      </c>
      <c r="G67" s="40" t="s">
        <v>228</v>
      </c>
      <c r="H67" s="40" t="s">
        <v>229</v>
      </c>
      <c r="I67" s="40" t="s">
        <v>23</v>
      </c>
      <c r="J67" s="40">
        <v>20250920</v>
      </c>
      <c r="K67" s="42">
        <v>20251220</v>
      </c>
      <c r="L67" s="40">
        <v>91</v>
      </c>
      <c r="M67" s="43">
        <v>6.15</v>
      </c>
      <c r="N67" s="44">
        <f t="shared" si="7"/>
        <v>1.70833333333333</v>
      </c>
      <c r="O67" s="45">
        <v>4</v>
      </c>
      <c r="P67" s="44">
        <f t="shared" si="8"/>
        <v>1.11111111111111</v>
      </c>
      <c r="Q67" s="46">
        <f t="shared" si="9"/>
        <v>808.888888888889</v>
      </c>
    </row>
    <row r="68" s="1" customFormat="1" ht="27" customHeight="1" spans="1:17">
      <c r="A68" s="40">
        <v>65</v>
      </c>
      <c r="B68" s="40" t="s">
        <v>135</v>
      </c>
      <c r="C68" s="40" t="s">
        <v>230</v>
      </c>
      <c r="D68" s="40" t="s">
        <v>231</v>
      </c>
      <c r="E68" s="41">
        <v>100000</v>
      </c>
      <c r="F68" s="41">
        <v>100000</v>
      </c>
      <c r="G68" s="40" t="s">
        <v>228</v>
      </c>
      <c r="H68" s="40" t="s">
        <v>229</v>
      </c>
      <c r="I68" s="40" t="s">
        <v>23</v>
      </c>
      <c r="J68" s="40">
        <v>20250920</v>
      </c>
      <c r="K68" s="42">
        <v>20251220</v>
      </c>
      <c r="L68" s="40">
        <v>91</v>
      </c>
      <c r="M68" s="43">
        <v>6.15</v>
      </c>
      <c r="N68" s="44">
        <f t="shared" si="7"/>
        <v>1.70833333333333</v>
      </c>
      <c r="O68" s="45">
        <v>4</v>
      </c>
      <c r="P68" s="44">
        <f t="shared" si="8"/>
        <v>1.11111111111111</v>
      </c>
      <c r="Q68" s="46">
        <f t="shared" si="9"/>
        <v>1011.11111111111</v>
      </c>
    </row>
    <row r="69" s="1" customFormat="1" ht="27" customHeight="1" spans="1:17">
      <c r="A69" s="40">
        <v>66</v>
      </c>
      <c r="B69" s="40" t="s">
        <v>18</v>
      </c>
      <c r="C69" s="40" t="s">
        <v>232</v>
      </c>
      <c r="D69" s="40" t="s">
        <v>233</v>
      </c>
      <c r="E69" s="41">
        <v>200000</v>
      </c>
      <c r="F69" s="41">
        <v>200000</v>
      </c>
      <c r="G69" s="40" t="s">
        <v>228</v>
      </c>
      <c r="H69" s="40" t="s">
        <v>229</v>
      </c>
      <c r="I69" s="40" t="s">
        <v>23</v>
      </c>
      <c r="J69" s="40">
        <v>20250920</v>
      </c>
      <c r="K69" s="42">
        <v>20251220</v>
      </c>
      <c r="L69" s="40">
        <v>91</v>
      </c>
      <c r="M69" s="43">
        <v>6.15</v>
      </c>
      <c r="N69" s="44">
        <f t="shared" si="7"/>
        <v>1.70833333333333</v>
      </c>
      <c r="O69" s="45">
        <v>4</v>
      </c>
      <c r="P69" s="44">
        <f t="shared" si="8"/>
        <v>1.11111111111111</v>
      </c>
      <c r="Q69" s="46">
        <f t="shared" si="9"/>
        <v>2022.22222222222</v>
      </c>
    </row>
    <row r="70" s="1" customFormat="1" ht="27" customHeight="1" spans="1:17">
      <c r="A70" s="40">
        <v>67</v>
      </c>
      <c r="B70" s="40" t="s">
        <v>18</v>
      </c>
      <c r="C70" s="40" t="s">
        <v>234</v>
      </c>
      <c r="D70" s="40" t="s">
        <v>235</v>
      </c>
      <c r="E70" s="41">
        <v>200000</v>
      </c>
      <c r="F70" s="41">
        <v>200000</v>
      </c>
      <c r="G70" s="40" t="s">
        <v>228</v>
      </c>
      <c r="H70" s="40" t="s">
        <v>229</v>
      </c>
      <c r="I70" s="40" t="s">
        <v>23</v>
      </c>
      <c r="J70" s="40">
        <v>20250920</v>
      </c>
      <c r="K70" s="42">
        <v>20251220</v>
      </c>
      <c r="L70" s="40">
        <v>91</v>
      </c>
      <c r="M70" s="43">
        <v>6.15</v>
      </c>
      <c r="N70" s="44">
        <f t="shared" si="7"/>
        <v>1.70833333333333</v>
      </c>
      <c r="O70" s="45">
        <v>4</v>
      </c>
      <c r="P70" s="44">
        <f t="shared" si="8"/>
        <v>1.11111111111111</v>
      </c>
      <c r="Q70" s="46">
        <f t="shared" si="9"/>
        <v>2022.22222222222</v>
      </c>
    </row>
    <row r="71" s="1" customFormat="1" ht="27" customHeight="1" spans="1:17">
      <c r="A71" s="40">
        <v>68</v>
      </c>
      <c r="B71" s="40" t="s">
        <v>135</v>
      </c>
      <c r="C71" s="40" t="s">
        <v>236</v>
      </c>
      <c r="D71" s="40" t="s">
        <v>237</v>
      </c>
      <c r="E71" s="41">
        <v>100000</v>
      </c>
      <c r="F71" s="41">
        <v>100000</v>
      </c>
      <c r="G71" s="40" t="s">
        <v>238</v>
      </c>
      <c r="H71" s="40" t="s">
        <v>239</v>
      </c>
      <c r="I71" s="40" t="s">
        <v>23</v>
      </c>
      <c r="J71" s="40">
        <v>20250920</v>
      </c>
      <c r="K71" s="42">
        <v>20251220</v>
      </c>
      <c r="L71" s="40">
        <v>91</v>
      </c>
      <c r="M71" s="43">
        <v>6.15</v>
      </c>
      <c r="N71" s="44">
        <f t="shared" si="7"/>
        <v>1.70833333333333</v>
      </c>
      <c r="O71" s="45">
        <v>4</v>
      </c>
      <c r="P71" s="44">
        <f t="shared" si="8"/>
        <v>1.11111111111111</v>
      </c>
      <c r="Q71" s="46">
        <f t="shared" si="9"/>
        <v>1011.11111111111</v>
      </c>
    </row>
    <row r="72" s="1" customFormat="1" ht="27" customHeight="1" spans="1:17">
      <c r="A72" s="40">
        <v>69</v>
      </c>
      <c r="B72" s="40" t="s">
        <v>18</v>
      </c>
      <c r="C72" s="40" t="s">
        <v>240</v>
      </c>
      <c r="D72" s="40" t="s">
        <v>241</v>
      </c>
      <c r="E72" s="41">
        <v>200000</v>
      </c>
      <c r="F72" s="41">
        <v>200000</v>
      </c>
      <c r="G72" s="40" t="s">
        <v>238</v>
      </c>
      <c r="H72" s="40" t="s">
        <v>239</v>
      </c>
      <c r="I72" s="40" t="s">
        <v>23</v>
      </c>
      <c r="J72" s="40">
        <v>20250920</v>
      </c>
      <c r="K72" s="42">
        <v>20251220</v>
      </c>
      <c r="L72" s="40">
        <v>91</v>
      </c>
      <c r="M72" s="43">
        <v>6.15</v>
      </c>
      <c r="N72" s="44">
        <f t="shared" si="7"/>
        <v>1.70833333333333</v>
      </c>
      <c r="O72" s="45">
        <v>4</v>
      </c>
      <c r="P72" s="44">
        <f t="shared" si="8"/>
        <v>1.11111111111111</v>
      </c>
      <c r="Q72" s="46">
        <f t="shared" si="9"/>
        <v>2022.22222222222</v>
      </c>
    </row>
    <row r="73" s="1" customFormat="1" ht="27" customHeight="1" spans="1:17">
      <c r="A73" s="40">
        <v>70</v>
      </c>
      <c r="B73" s="40" t="s">
        <v>18</v>
      </c>
      <c r="C73" s="40" t="s">
        <v>242</v>
      </c>
      <c r="D73" s="40" t="s">
        <v>243</v>
      </c>
      <c r="E73" s="41">
        <v>200000</v>
      </c>
      <c r="F73" s="41">
        <v>200000</v>
      </c>
      <c r="G73" s="40" t="s">
        <v>238</v>
      </c>
      <c r="H73" s="40" t="s">
        <v>239</v>
      </c>
      <c r="I73" s="40" t="s">
        <v>23</v>
      </c>
      <c r="J73" s="40">
        <v>20250920</v>
      </c>
      <c r="K73" s="42">
        <v>20251220</v>
      </c>
      <c r="L73" s="40">
        <v>91</v>
      </c>
      <c r="M73" s="43">
        <v>6.15</v>
      </c>
      <c r="N73" s="44">
        <f t="shared" si="7"/>
        <v>1.70833333333333</v>
      </c>
      <c r="O73" s="45">
        <v>4</v>
      </c>
      <c r="P73" s="44">
        <f t="shared" si="8"/>
        <v>1.11111111111111</v>
      </c>
      <c r="Q73" s="46">
        <f t="shared" si="9"/>
        <v>2022.22222222222</v>
      </c>
    </row>
    <row r="74" s="1" customFormat="1" ht="27" customHeight="1" spans="1:17">
      <c r="A74" s="40">
        <v>71</v>
      </c>
      <c r="B74" s="40" t="s">
        <v>18</v>
      </c>
      <c r="C74" s="40" t="s">
        <v>244</v>
      </c>
      <c r="D74" s="40" t="s">
        <v>245</v>
      </c>
      <c r="E74" s="41">
        <v>200000</v>
      </c>
      <c r="F74" s="41">
        <v>200000</v>
      </c>
      <c r="G74" s="40" t="s">
        <v>246</v>
      </c>
      <c r="H74" s="40" t="s">
        <v>247</v>
      </c>
      <c r="I74" s="40" t="s">
        <v>23</v>
      </c>
      <c r="J74" s="40">
        <v>20250920</v>
      </c>
      <c r="K74" s="42">
        <v>20251220</v>
      </c>
      <c r="L74" s="40">
        <v>91</v>
      </c>
      <c r="M74" s="43">
        <v>6.15</v>
      </c>
      <c r="N74" s="44">
        <f t="shared" si="7"/>
        <v>1.70833333333333</v>
      </c>
      <c r="O74" s="45">
        <v>4</v>
      </c>
      <c r="P74" s="44">
        <f t="shared" si="8"/>
        <v>1.11111111111111</v>
      </c>
      <c r="Q74" s="46">
        <f t="shared" si="9"/>
        <v>2022.22222222222</v>
      </c>
    </row>
    <row r="75" s="1" customFormat="1" ht="27" customHeight="1" spans="1:17">
      <c r="A75" s="40">
        <v>72</v>
      </c>
      <c r="B75" s="40" t="s">
        <v>18</v>
      </c>
      <c r="C75" s="40" t="s">
        <v>248</v>
      </c>
      <c r="D75" s="40" t="s">
        <v>249</v>
      </c>
      <c r="E75" s="41">
        <v>200000</v>
      </c>
      <c r="F75" s="41">
        <v>200000</v>
      </c>
      <c r="G75" s="40" t="s">
        <v>250</v>
      </c>
      <c r="H75" s="40" t="s">
        <v>251</v>
      </c>
      <c r="I75" s="40" t="s">
        <v>23</v>
      </c>
      <c r="J75" s="40">
        <v>20250920</v>
      </c>
      <c r="K75" s="42">
        <v>20251220</v>
      </c>
      <c r="L75" s="40">
        <v>91</v>
      </c>
      <c r="M75" s="43">
        <v>6.15</v>
      </c>
      <c r="N75" s="44">
        <f t="shared" si="7"/>
        <v>1.70833333333333</v>
      </c>
      <c r="O75" s="45">
        <v>4</v>
      </c>
      <c r="P75" s="44">
        <f t="shared" si="8"/>
        <v>1.11111111111111</v>
      </c>
      <c r="Q75" s="46">
        <f t="shared" si="9"/>
        <v>2022.22222222222</v>
      </c>
    </row>
    <row r="76" s="1" customFormat="1" ht="27" customHeight="1" spans="1:17">
      <c r="A76" s="40">
        <v>73</v>
      </c>
      <c r="B76" s="40" t="s">
        <v>135</v>
      </c>
      <c r="C76" s="40" t="s">
        <v>252</v>
      </c>
      <c r="D76" s="40" t="s">
        <v>253</v>
      </c>
      <c r="E76" s="41">
        <v>100000</v>
      </c>
      <c r="F76" s="41">
        <v>100000</v>
      </c>
      <c r="G76" s="40" t="s">
        <v>254</v>
      </c>
      <c r="H76" s="40" t="s">
        <v>161</v>
      </c>
      <c r="I76" s="40" t="s">
        <v>23</v>
      </c>
      <c r="J76" s="40">
        <v>20250920</v>
      </c>
      <c r="K76" s="42">
        <v>20251220</v>
      </c>
      <c r="L76" s="40">
        <v>91</v>
      </c>
      <c r="M76" s="43">
        <v>6.15</v>
      </c>
      <c r="N76" s="44">
        <f t="shared" si="7"/>
        <v>1.70833333333333</v>
      </c>
      <c r="O76" s="45">
        <v>4</v>
      </c>
      <c r="P76" s="44">
        <f t="shared" si="8"/>
        <v>1.11111111111111</v>
      </c>
      <c r="Q76" s="46">
        <f t="shared" si="9"/>
        <v>1011.11111111111</v>
      </c>
    </row>
    <row r="77" s="1" customFormat="1" ht="27" customHeight="1" spans="1:17">
      <c r="A77" s="40">
        <v>74</v>
      </c>
      <c r="B77" s="40" t="s">
        <v>135</v>
      </c>
      <c r="C77" s="40" t="s">
        <v>255</v>
      </c>
      <c r="D77" s="40" t="s">
        <v>256</v>
      </c>
      <c r="E77" s="41">
        <v>100000</v>
      </c>
      <c r="F77" s="41">
        <v>100000</v>
      </c>
      <c r="G77" s="40" t="s">
        <v>254</v>
      </c>
      <c r="H77" s="40" t="s">
        <v>161</v>
      </c>
      <c r="I77" s="40" t="s">
        <v>23</v>
      </c>
      <c r="J77" s="40">
        <v>20250920</v>
      </c>
      <c r="K77" s="42">
        <v>20251220</v>
      </c>
      <c r="L77" s="40">
        <v>91</v>
      </c>
      <c r="M77" s="43">
        <v>6.15</v>
      </c>
      <c r="N77" s="44">
        <f t="shared" si="7"/>
        <v>1.70833333333333</v>
      </c>
      <c r="O77" s="45">
        <v>4</v>
      </c>
      <c r="P77" s="44">
        <f t="shared" si="8"/>
        <v>1.11111111111111</v>
      </c>
      <c r="Q77" s="46">
        <f t="shared" si="9"/>
        <v>1011.11111111111</v>
      </c>
    </row>
    <row r="78" s="2" customFormat="1" ht="27" customHeight="1" spans="1:17">
      <c r="A78" s="40">
        <v>75</v>
      </c>
      <c r="B78" s="13" t="s">
        <v>18</v>
      </c>
      <c r="C78" s="13" t="s">
        <v>257</v>
      </c>
      <c r="D78" s="13" t="s">
        <v>258</v>
      </c>
      <c r="E78" s="14">
        <v>200000</v>
      </c>
      <c r="F78" s="41">
        <v>153300</v>
      </c>
      <c r="G78" s="13" t="s">
        <v>254</v>
      </c>
      <c r="H78" s="13" t="s">
        <v>161</v>
      </c>
      <c r="I78" s="13" t="s">
        <v>23</v>
      </c>
      <c r="J78" s="13">
        <v>20250920</v>
      </c>
      <c r="K78" s="15">
        <v>20251220</v>
      </c>
      <c r="L78" s="13">
        <v>91</v>
      </c>
      <c r="M78" s="47">
        <v>6.15</v>
      </c>
      <c r="N78" s="23">
        <f t="shared" si="7"/>
        <v>1.70833333333333</v>
      </c>
      <c r="O78" s="16">
        <v>4</v>
      </c>
      <c r="P78" s="23">
        <f t="shared" si="8"/>
        <v>1.11111111111111</v>
      </c>
      <c r="Q78" s="17">
        <v>1708.44444444444</v>
      </c>
    </row>
    <row r="79" s="1" customFormat="1" ht="27" customHeight="1" spans="1:17">
      <c r="A79" s="40">
        <v>76</v>
      </c>
      <c r="B79" s="40" t="s">
        <v>18</v>
      </c>
      <c r="C79" s="40" t="s">
        <v>259</v>
      </c>
      <c r="D79" s="40" t="s">
        <v>260</v>
      </c>
      <c r="E79" s="41">
        <v>200000</v>
      </c>
      <c r="F79" s="41">
        <v>200000</v>
      </c>
      <c r="G79" s="40" t="s">
        <v>261</v>
      </c>
      <c r="H79" s="40" t="s">
        <v>262</v>
      </c>
      <c r="I79" s="40" t="s">
        <v>23</v>
      </c>
      <c r="J79" s="40">
        <v>20250920</v>
      </c>
      <c r="K79" s="42">
        <v>20251220</v>
      </c>
      <c r="L79" s="40">
        <v>91</v>
      </c>
      <c r="M79" s="43">
        <v>6.15</v>
      </c>
      <c r="N79" s="44">
        <f t="shared" si="7"/>
        <v>1.70833333333333</v>
      </c>
      <c r="O79" s="45">
        <v>4</v>
      </c>
      <c r="P79" s="44">
        <f t="shared" si="8"/>
        <v>1.11111111111111</v>
      </c>
      <c r="Q79" s="46">
        <f t="shared" si="9"/>
        <v>2022.22222222222</v>
      </c>
    </row>
    <row r="80" s="1" customFormat="1" ht="27" customHeight="1" spans="1:17">
      <c r="A80" s="40">
        <v>77</v>
      </c>
      <c r="B80" s="40" t="s">
        <v>135</v>
      </c>
      <c r="C80" s="40" t="s">
        <v>263</v>
      </c>
      <c r="D80" s="40" t="s">
        <v>264</v>
      </c>
      <c r="E80" s="41">
        <v>100000</v>
      </c>
      <c r="F80" s="41">
        <v>100000</v>
      </c>
      <c r="G80" s="40" t="s">
        <v>261</v>
      </c>
      <c r="H80" s="40" t="s">
        <v>262</v>
      </c>
      <c r="I80" s="40" t="s">
        <v>23</v>
      </c>
      <c r="J80" s="40">
        <v>20250920</v>
      </c>
      <c r="K80" s="42">
        <v>20251220</v>
      </c>
      <c r="L80" s="40">
        <v>91</v>
      </c>
      <c r="M80" s="43">
        <v>6.15</v>
      </c>
      <c r="N80" s="44">
        <f t="shared" si="7"/>
        <v>1.70833333333333</v>
      </c>
      <c r="O80" s="45">
        <v>4</v>
      </c>
      <c r="P80" s="44">
        <f t="shared" si="8"/>
        <v>1.11111111111111</v>
      </c>
      <c r="Q80" s="46">
        <f t="shared" si="9"/>
        <v>1011.11111111111</v>
      </c>
    </row>
    <row r="81" s="1" customFormat="1" ht="27" customHeight="1" spans="1:17">
      <c r="A81" s="40">
        <v>78</v>
      </c>
      <c r="B81" s="40" t="s">
        <v>135</v>
      </c>
      <c r="C81" s="40" t="s">
        <v>265</v>
      </c>
      <c r="D81" s="40" t="s">
        <v>266</v>
      </c>
      <c r="E81" s="41">
        <v>100000</v>
      </c>
      <c r="F81" s="41">
        <v>100000</v>
      </c>
      <c r="G81" s="40" t="s">
        <v>267</v>
      </c>
      <c r="H81" s="40" t="s">
        <v>268</v>
      </c>
      <c r="I81" s="40" t="s">
        <v>23</v>
      </c>
      <c r="J81" s="40">
        <v>20250920</v>
      </c>
      <c r="K81" s="42">
        <v>20251220</v>
      </c>
      <c r="L81" s="40">
        <v>91</v>
      </c>
      <c r="M81" s="43">
        <v>6.15</v>
      </c>
      <c r="N81" s="44">
        <f t="shared" si="7"/>
        <v>1.70833333333333</v>
      </c>
      <c r="O81" s="45">
        <v>4</v>
      </c>
      <c r="P81" s="44">
        <f t="shared" si="8"/>
        <v>1.11111111111111</v>
      </c>
      <c r="Q81" s="46">
        <f t="shared" si="9"/>
        <v>1011.11111111111</v>
      </c>
    </row>
    <row r="82" s="1" customFormat="1" ht="27" customHeight="1" spans="1:17">
      <c r="A82" s="40">
        <v>79</v>
      </c>
      <c r="B82" s="40" t="s">
        <v>135</v>
      </c>
      <c r="C82" s="40" t="s">
        <v>269</v>
      </c>
      <c r="D82" s="40" t="s">
        <v>270</v>
      </c>
      <c r="E82" s="41">
        <v>100000</v>
      </c>
      <c r="F82" s="41">
        <v>100000</v>
      </c>
      <c r="G82" s="40" t="s">
        <v>267</v>
      </c>
      <c r="H82" s="40" t="s">
        <v>268</v>
      </c>
      <c r="I82" s="40" t="s">
        <v>23</v>
      </c>
      <c r="J82" s="40">
        <v>20250920</v>
      </c>
      <c r="K82" s="42">
        <v>20251220</v>
      </c>
      <c r="L82" s="40">
        <v>91</v>
      </c>
      <c r="M82" s="43">
        <v>6.15</v>
      </c>
      <c r="N82" s="44">
        <f t="shared" si="7"/>
        <v>1.70833333333333</v>
      </c>
      <c r="O82" s="45">
        <v>4</v>
      </c>
      <c r="P82" s="44">
        <f t="shared" si="8"/>
        <v>1.11111111111111</v>
      </c>
      <c r="Q82" s="46">
        <f t="shared" si="9"/>
        <v>1011.11111111111</v>
      </c>
    </row>
    <row r="83" s="1" customFormat="1" ht="27" customHeight="1" spans="1:17">
      <c r="A83" s="40">
        <v>80</v>
      </c>
      <c r="B83" s="40" t="s">
        <v>18</v>
      </c>
      <c r="C83" s="40" t="s">
        <v>271</v>
      </c>
      <c r="D83" s="40" t="s">
        <v>272</v>
      </c>
      <c r="E83" s="41">
        <v>200000</v>
      </c>
      <c r="F83" s="41">
        <v>200000</v>
      </c>
      <c r="G83" s="40" t="s">
        <v>267</v>
      </c>
      <c r="H83" s="40" t="s">
        <v>268</v>
      </c>
      <c r="I83" s="40" t="s">
        <v>23</v>
      </c>
      <c r="J83" s="40">
        <v>20250920</v>
      </c>
      <c r="K83" s="42">
        <v>20251220</v>
      </c>
      <c r="L83" s="40">
        <v>91</v>
      </c>
      <c r="M83" s="43">
        <v>6.15</v>
      </c>
      <c r="N83" s="44">
        <f t="shared" si="7"/>
        <v>1.70833333333333</v>
      </c>
      <c r="O83" s="45">
        <v>4</v>
      </c>
      <c r="P83" s="44">
        <f t="shared" si="8"/>
        <v>1.11111111111111</v>
      </c>
      <c r="Q83" s="46">
        <f t="shared" si="9"/>
        <v>2022.22222222222</v>
      </c>
    </row>
    <row r="84" s="1" customFormat="1" ht="27" customHeight="1" spans="1:17">
      <c r="A84" s="40">
        <v>81</v>
      </c>
      <c r="B84" s="40" t="s">
        <v>135</v>
      </c>
      <c r="C84" s="40" t="s">
        <v>273</v>
      </c>
      <c r="D84" s="40" t="s">
        <v>274</v>
      </c>
      <c r="E84" s="41">
        <v>100000</v>
      </c>
      <c r="F84" s="41">
        <v>100000</v>
      </c>
      <c r="G84" s="40" t="s">
        <v>275</v>
      </c>
      <c r="H84" s="40" t="s">
        <v>276</v>
      </c>
      <c r="I84" s="40" t="s">
        <v>23</v>
      </c>
      <c r="J84" s="40">
        <v>20250920</v>
      </c>
      <c r="K84" s="42">
        <v>20251220</v>
      </c>
      <c r="L84" s="40">
        <v>91</v>
      </c>
      <c r="M84" s="43">
        <v>6.15</v>
      </c>
      <c r="N84" s="44">
        <f t="shared" si="7"/>
        <v>1.70833333333333</v>
      </c>
      <c r="O84" s="45">
        <v>4</v>
      </c>
      <c r="P84" s="44">
        <f t="shared" si="8"/>
        <v>1.11111111111111</v>
      </c>
      <c r="Q84" s="46">
        <f t="shared" si="9"/>
        <v>1011.11111111111</v>
      </c>
    </row>
    <row r="85" s="1" customFormat="1" ht="27" customHeight="1" spans="1:17">
      <c r="A85" s="40">
        <v>82</v>
      </c>
      <c r="B85" s="40" t="s">
        <v>135</v>
      </c>
      <c r="C85" s="40" t="s">
        <v>277</v>
      </c>
      <c r="D85" s="40" t="s">
        <v>278</v>
      </c>
      <c r="E85" s="41">
        <v>80000</v>
      </c>
      <c r="F85" s="41">
        <v>10000</v>
      </c>
      <c r="G85" s="40" t="s">
        <v>275</v>
      </c>
      <c r="H85" s="40" t="s">
        <v>276</v>
      </c>
      <c r="I85" s="40" t="s">
        <v>23</v>
      </c>
      <c r="J85" s="40">
        <v>20250920</v>
      </c>
      <c r="K85" s="42">
        <v>20251220</v>
      </c>
      <c r="L85" s="40">
        <v>91</v>
      </c>
      <c r="M85" s="43">
        <v>6.15</v>
      </c>
      <c r="N85" s="44">
        <f t="shared" si="7"/>
        <v>1.70833333333333</v>
      </c>
      <c r="O85" s="45">
        <v>4</v>
      </c>
      <c r="P85" s="44">
        <f t="shared" si="8"/>
        <v>1.11111111111111</v>
      </c>
      <c r="Q85" s="46">
        <v>101.11</v>
      </c>
    </row>
    <row r="86" s="1" customFormat="1" ht="27" customHeight="1" spans="1:17">
      <c r="A86" s="40">
        <v>83</v>
      </c>
      <c r="B86" s="40" t="s">
        <v>18</v>
      </c>
      <c r="C86" s="40" t="s">
        <v>279</v>
      </c>
      <c r="D86" s="40" t="s">
        <v>280</v>
      </c>
      <c r="E86" s="41">
        <v>200000</v>
      </c>
      <c r="F86" s="41">
        <v>200000</v>
      </c>
      <c r="G86" s="40" t="s">
        <v>275</v>
      </c>
      <c r="H86" s="40" t="s">
        <v>276</v>
      </c>
      <c r="I86" s="40" t="s">
        <v>23</v>
      </c>
      <c r="J86" s="40">
        <v>20250920</v>
      </c>
      <c r="K86" s="42">
        <v>20251220</v>
      </c>
      <c r="L86" s="40">
        <v>91</v>
      </c>
      <c r="M86" s="43">
        <v>6.15</v>
      </c>
      <c r="N86" s="44">
        <f t="shared" si="7"/>
        <v>1.70833333333333</v>
      </c>
      <c r="O86" s="45">
        <v>4</v>
      </c>
      <c r="P86" s="44">
        <f t="shared" si="8"/>
        <v>1.11111111111111</v>
      </c>
      <c r="Q86" s="46">
        <f t="shared" ref="Q86:Q97" si="10">F86*L86*O86/360/100</f>
        <v>2022.22222222222</v>
      </c>
    </row>
    <row r="87" s="1" customFormat="1" ht="27" customHeight="1" spans="1:17">
      <c r="A87" s="40">
        <v>84</v>
      </c>
      <c r="B87" s="40" t="s">
        <v>135</v>
      </c>
      <c r="C87" s="40" t="s">
        <v>281</v>
      </c>
      <c r="D87" s="40" t="s">
        <v>282</v>
      </c>
      <c r="E87" s="41">
        <v>100000</v>
      </c>
      <c r="F87" s="41">
        <v>100000</v>
      </c>
      <c r="G87" s="40" t="s">
        <v>275</v>
      </c>
      <c r="H87" s="40" t="s">
        <v>276</v>
      </c>
      <c r="I87" s="40" t="s">
        <v>23</v>
      </c>
      <c r="J87" s="40">
        <v>20250920</v>
      </c>
      <c r="K87" s="42">
        <v>20251220</v>
      </c>
      <c r="L87" s="40">
        <v>91</v>
      </c>
      <c r="M87" s="43">
        <v>6.15</v>
      </c>
      <c r="N87" s="44">
        <f t="shared" si="7"/>
        <v>1.70833333333333</v>
      </c>
      <c r="O87" s="45">
        <v>4</v>
      </c>
      <c r="P87" s="44">
        <f t="shared" si="8"/>
        <v>1.11111111111111</v>
      </c>
      <c r="Q87" s="46">
        <f t="shared" si="10"/>
        <v>1011.11111111111</v>
      </c>
    </row>
    <row r="88" s="1" customFormat="1" ht="27" customHeight="1" spans="1:17">
      <c r="A88" s="40">
        <v>85</v>
      </c>
      <c r="B88" s="40" t="s">
        <v>135</v>
      </c>
      <c r="C88" s="40" t="s">
        <v>283</v>
      </c>
      <c r="D88" s="40" t="s">
        <v>284</v>
      </c>
      <c r="E88" s="41">
        <v>100000</v>
      </c>
      <c r="F88" s="41">
        <v>100000</v>
      </c>
      <c r="G88" s="40" t="s">
        <v>275</v>
      </c>
      <c r="H88" s="40" t="s">
        <v>276</v>
      </c>
      <c r="I88" s="40" t="s">
        <v>23</v>
      </c>
      <c r="J88" s="40">
        <v>20250920</v>
      </c>
      <c r="K88" s="42">
        <v>20251220</v>
      </c>
      <c r="L88" s="40">
        <v>91</v>
      </c>
      <c r="M88" s="43">
        <v>6.15</v>
      </c>
      <c r="N88" s="44">
        <f t="shared" si="7"/>
        <v>1.70833333333333</v>
      </c>
      <c r="O88" s="45">
        <v>4</v>
      </c>
      <c r="P88" s="44">
        <f t="shared" si="8"/>
        <v>1.11111111111111</v>
      </c>
      <c r="Q88" s="46">
        <f t="shared" si="10"/>
        <v>1011.11111111111</v>
      </c>
    </row>
    <row r="89" s="1" customFormat="1" ht="27" customHeight="1" spans="1:17">
      <c r="A89" s="40">
        <v>86</v>
      </c>
      <c r="B89" s="40" t="s">
        <v>135</v>
      </c>
      <c r="C89" s="40" t="s">
        <v>285</v>
      </c>
      <c r="D89" s="40" t="s">
        <v>286</v>
      </c>
      <c r="E89" s="41">
        <v>100000</v>
      </c>
      <c r="F89" s="41">
        <v>100000</v>
      </c>
      <c r="G89" s="40" t="s">
        <v>275</v>
      </c>
      <c r="H89" s="40" t="s">
        <v>276</v>
      </c>
      <c r="I89" s="40" t="s">
        <v>23</v>
      </c>
      <c r="J89" s="40">
        <v>20250920</v>
      </c>
      <c r="K89" s="42">
        <v>20251220</v>
      </c>
      <c r="L89" s="40">
        <v>91</v>
      </c>
      <c r="M89" s="43">
        <v>6.15</v>
      </c>
      <c r="N89" s="44">
        <f t="shared" si="7"/>
        <v>1.70833333333333</v>
      </c>
      <c r="O89" s="45">
        <v>4</v>
      </c>
      <c r="P89" s="44">
        <f t="shared" si="8"/>
        <v>1.11111111111111</v>
      </c>
      <c r="Q89" s="46">
        <f t="shared" si="10"/>
        <v>1011.11111111111</v>
      </c>
    </row>
    <row r="90" s="1" customFormat="1" ht="27" customHeight="1" spans="1:17">
      <c r="A90" s="40">
        <v>87</v>
      </c>
      <c r="B90" s="40" t="s">
        <v>135</v>
      </c>
      <c r="C90" s="40" t="s">
        <v>287</v>
      </c>
      <c r="D90" s="40" t="s">
        <v>288</v>
      </c>
      <c r="E90" s="41">
        <v>100000</v>
      </c>
      <c r="F90" s="41">
        <v>100000</v>
      </c>
      <c r="G90" s="40" t="s">
        <v>275</v>
      </c>
      <c r="H90" s="40" t="s">
        <v>276</v>
      </c>
      <c r="I90" s="40" t="s">
        <v>23</v>
      </c>
      <c r="J90" s="40">
        <v>20250920</v>
      </c>
      <c r="K90" s="42">
        <v>20251220</v>
      </c>
      <c r="L90" s="40">
        <v>91</v>
      </c>
      <c r="M90" s="43">
        <v>6.15</v>
      </c>
      <c r="N90" s="44">
        <f t="shared" si="7"/>
        <v>1.70833333333333</v>
      </c>
      <c r="O90" s="45">
        <v>4</v>
      </c>
      <c r="P90" s="44">
        <f t="shared" si="8"/>
        <v>1.11111111111111</v>
      </c>
      <c r="Q90" s="46">
        <f t="shared" si="10"/>
        <v>1011.11111111111</v>
      </c>
    </row>
    <row r="91" s="1" customFormat="1" ht="27" customHeight="1" spans="1:17">
      <c r="A91" s="40">
        <v>88</v>
      </c>
      <c r="B91" s="40" t="s">
        <v>135</v>
      </c>
      <c r="C91" s="40" t="s">
        <v>289</v>
      </c>
      <c r="D91" s="40" t="s">
        <v>290</v>
      </c>
      <c r="E91" s="41">
        <v>100000</v>
      </c>
      <c r="F91" s="41">
        <v>100000</v>
      </c>
      <c r="G91" s="40" t="s">
        <v>275</v>
      </c>
      <c r="H91" s="40" t="s">
        <v>276</v>
      </c>
      <c r="I91" s="40" t="s">
        <v>23</v>
      </c>
      <c r="J91" s="40">
        <v>20250920</v>
      </c>
      <c r="K91" s="42">
        <v>20251220</v>
      </c>
      <c r="L91" s="40">
        <v>91</v>
      </c>
      <c r="M91" s="43">
        <v>6.15</v>
      </c>
      <c r="N91" s="44">
        <f t="shared" si="7"/>
        <v>1.70833333333333</v>
      </c>
      <c r="O91" s="45">
        <v>4</v>
      </c>
      <c r="P91" s="44">
        <f t="shared" si="8"/>
        <v>1.11111111111111</v>
      </c>
      <c r="Q91" s="46">
        <f t="shared" si="10"/>
        <v>1011.11111111111</v>
      </c>
    </row>
    <row r="92" s="1" customFormat="1" ht="27" customHeight="1" spans="1:17">
      <c r="A92" s="40">
        <v>89</v>
      </c>
      <c r="B92" s="40" t="s">
        <v>18</v>
      </c>
      <c r="C92" s="40" t="s">
        <v>291</v>
      </c>
      <c r="D92" s="40" t="s">
        <v>292</v>
      </c>
      <c r="E92" s="41">
        <v>200000</v>
      </c>
      <c r="F92" s="41">
        <v>200000</v>
      </c>
      <c r="G92" s="40" t="s">
        <v>293</v>
      </c>
      <c r="H92" s="40" t="s">
        <v>251</v>
      </c>
      <c r="I92" s="40" t="s">
        <v>23</v>
      </c>
      <c r="J92" s="40">
        <v>20250920</v>
      </c>
      <c r="K92" s="42">
        <v>20251220</v>
      </c>
      <c r="L92" s="40">
        <v>91</v>
      </c>
      <c r="M92" s="43">
        <v>6.15</v>
      </c>
      <c r="N92" s="44">
        <f t="shared" si="7"/>
        <v>1.70833333333333</v>
      </c>
      <c r="O92" s="45">
        <v>4</v>
      </c>
      <c r="P92" s="44">
        <f t="shared" si="8"/>
        <v>1.11111111111111</v>
      </c>
      <c r="Q92" s="46">
        <f t="shared" si="10"/>
        <v>2022.22222222222</v>
      </c>
    </row>
    <row r="93" s="1" customFormat="1" ht="27" customHeight="1" spans="1:17">
      <c r="A93" s="40">
        <v>90</v>
      </c>
      <c r="B93" s="40" t="s">
        <v>135</v>
      </c>
      <c r="C93" s="40" t="s">
        <v>294</v>
      </c>
      <c r="D93" s="40" t="s">
        <v>295</v>
      </c>
      <c r="E93" s="41">
        <v>100000</v>
      </c>
      <c r="F93" s="41">
        <v>100000</v>
      </c>
      <c r="G93" s="40" t="s">
        <v>293</v>
      </c>
      <c r="H93" s="40" t="s">
        <v>296</v>
      </c>
      <c r="I93" s="40" t="s">
        <v>23</v>
      </c>
      <c r="J93" s="40">
        <v>20250920</v>
      </c>
      <c r="K93" s="42">
        <v>20251220</v>
      </c>
      <c r="L93" s="40">
        <v>91</v>
      </c>
      <c r="M93" s="43">
        <v>6.15</v>
      </c>
      <c r="N93" s="44">
        <f t="shared" si="7"/>
        <v>1.70833333333333</v>
      </c>
      <c r="O93" s="45">
        <v>4</v>
      </c>
      <c r="P93" s="44">
        <f t="shared" si="8"/>
        <v>1.11111111111111</v>
      </c>
      <c r="Q93" s="46">
        <f t="shared" si="10"/>
        <v>1011.11111111111</v>
      </c>
    </row>
    <row r="94" s="1" customFormat="1" ht="27" customHeight="1" spans="1:17">
      <c r="A94" s="40">
        <v>91</v>
      </c>
      <c r="B94" s="40" t="s">
        <v>18</v>
      </c>
      <c r="C94" s="40" t="s">
        <v>297</v>
      </c>
      <c r="D94" s="40" t="s">
        <v>298</v>
      </c>
      <c r="E94" s="41">
        <v>200000</v>
      </c>
      <c r="F94" s="41">
        <v>200000</v>
      </c>
      <c r="G94" s="40" t="s">
        <v>293</v>
      </c>
      <c r="H94" s="40" t="s">
        <v>296</v>
      </c>
      <c r="I94" s="40" t="s">
        <v>23</v>
      </c>
      <c r="J94" s="40">
        <v>20250920</v>
      </c>
      <c r="K94" s="42">
        <v>20251220</v>
      </c>
      <c r="L94" s="40">
        <v>91</v>
      </c>
      <c r="M94" s="43">
        <v>6.15</v>
      </c>
      <c r="N94" s="44">
        <f t="shared" si="7"/>
        <v>1.70833333333333</v>
      </c>
      <c r="O94" s="45">
        <v>4</v>
      </c>
      <c r="P94" s="44">
        <f t="shared" si="8"/>
        <v>1.11111111111111</v>
      </c>
      <c r="Q94" s="46">
        <f t="shared" si="10"/>
        <v>2022.22222222222</v>
      </c>
    </row>
    <row r="95" s="1" customFormat="1" ht="27" customHeight="1" spans="1:17">
      <c r="A95" s="40">
        <v>92</v>
      </c>
      <c r="B95" s="40" t="s">
        <v>18</v>
      </c>
      <c r="C95" s="40" t="s">
        <v>299</v>
      </c>
      <c r="D95" s="40" t="s">
        <v>300</v>
      </c>
      <c r="E95" s="41">
        <v>200000</v>
      </c>
      <c r="F95" s="41">
        <v>200000</v>
      </c>
      <c r="G95" s="40" t="s">
        <v>293</v>
      </c>
      <c r="H95" s="40" t="s">
        <v>296</v>
      </c>
      <c r="I95" s="40" t="s">
        <v>23</v>
      </c>
      <c r="J95" s="40">
        <v>20250920</v>
      </c>
      <c r="K95" s="42">
        <v>20251220</v>
      </c>
      <c r="L95" s="40">
        <v>91</v>
      </c>
      <c r="M95" s="43">
        <v>6.15</v>
      </c>
      <c r="N95" s="44">
        <f t="shared" si="7"/>
        <v>1.70833333333333</v>
      </c>
      <c r="O95" s="45">
        <v>4</v>
      </c>
      <c r="P95" s="44">
        <f t="shared" si="8"/>
        <v>1.11111111111111</v>
      </c>
      <c r="Q95" s="46">
        <f t="shared" si="10"/>
        <v>2022.22222222222</v>
      </c>
    </row>
    <row r="96" s="1" customFormat="1" ht="27" customHeight="1" spans="1:17">
      <c r="A96" s="40">
        <v>93</v>
      </c>
      <c r="B96" s="40" t="s">
        <v>18</v>
      </c>
      <c r="C96" s="40" t="s">
        <v>301</v>
      </c>
      <c r="D96" s="40" t="s">
        <v>302</v>
      </c>
      <c r="E96" s="41">
        <v>200000</v>
      </c>
      <c r="F96" s="41">
        <v>200000</v>
      </c>
      <c r="G96" s="40" t="s">
        <v>303</v>
      </c>
      <c r="H96" s="40" t="s">
        <v>216</v>
      </c>
      <c r="I96" s="40" t="s">
        <v>23</v>
      </c>
      <c r="J96" s="40">
        <v>20250920</v>
      </c>
      <c r="K96" s="42">
        <v>20251220</v>
      </c>
      <c r="L96" s="40">
        <v>91</v>
      </c>
      <c r="M96" s="43">
        <v>6.15</v>
      </c>
      <c r="N96" s="44">
        <f t="shared" si="7"/>
        <v>1.70833333333333</v>
      </c>
      <c r="O96" s="45">
        <v>4</v>
      </c>
      <c r="P96" s="44">
        <f t="shared" si="8"/>
        <v>1.11111111111111</v>
      </c>
      <c r="Q96" s="46">
        <f t="shared" si="10"/>
        <v>2022.22222222222</v>
      </c>
    </row>
    <row r="97" s="1" customFormat="1" ht="27" customHeight="1" spans="1:17">
      <c r="A97" s="40">
        <v>94</v>
      </c>
      <c r="B97" s="40" t="s">
        <v>18</v>
      </c>
      <c r="C97" s="40" t="s">
        <v>304</v>
      </c>
      <c r="D97" s="40" t="s">
        <v>305</v>
      </c>
      <c r="E97" s="41">
        <v>200000</v>
      </c>
      <c r="F97" s="41">
        <v>0</v>
      </c>
      <c r="G97" s="40" t="s">
        <v>303</v>
      </c>
      <c r="H97" s="40" t="s">
        <v>216</v>
      </c>
      <c r="I97" s="40" t="s">
        <v>23</v>
      </c>
      <c r="J97" s="40">
        <v>20250920</v>
      </c>
      <c r="K97" s="42">
        <v>20250922</v>
      </c>
      <c r="L97" s="42">
        <v>2</v>
      </c>
      <c r="M97" s="43">
        <v>6.15</v>
      </c>
      <c r="N97" s="44">
        <f t="shared" si="7"/>
        <v>1.70833333333333</v>
      </c>
      <c r="O97" s="45">
        <v>4</v>
      </c>
      <c r="P97" s="44">
        <f t="shared" si="8"/>
        <v>1.11111111111111</v>
      </c>
      <c r="Q97" s="46">
        <f>E97*L97*O97/360/100</f>
        <v>44.4444444444444</v>
      </c>
    </row>
    <row r="98" s="1" customFormat="1" ht="78" customHeight="1" spans="1:17">
      <c r="A98" s="40">
        <v>95</v>
      </c>
      <c r="B98" s="40" t="s">
        <v>135</v>
      </c>
      <c r="C98" s="40" t="s">
        <v>306</v>
      </c>
      <c r="D98" s="40" t="s">
        <v>307</v>
      </c>
      <c r="E98" s="41">
        <v>100000</v>
      </c>
      <c r="F98" s="48">
        <v>30239.67</v>
      </c>
      <c r="G98" s="40" t="s">
        <v>303</v>
      </c>
      <c r="H98" s="40" t="s">
        <v>216</v>
      </c>
      <c r="I98" s="40" t="s">
        <v>23</v>
      </c>
      <c r="J98" s="40">
        <v>20250920</v>
      </c>
      <c r="K98" s="42">
        <v>20251220</v>
      </c>
      <c r="L98" s="40">
        <v>91</v>
      </c>
      <c r="M98" s="43">
        <v>6.15</v>
      </c>
      <c r="N98" s="44">
        <f t="shared" si="7"/>
        <v>1.70833333333333</v>
      </c>
      <c r="O98" s="45">
        <v>4</v>
      </c>
      <c r="P98" s="44">
        <f t="shared" si="8"/>
        <v>1.11111111111111</v>
      </c>
      <c r="Q98" s="46">
        <v>305.76</v>
      </c>
    </row>
    <row r="99" s="1" customFormat="1" ht="27" customHeight="1" spans="1:17">
      <c r="A99" s="40">
        <v>96</v>
      </c>
      <c r="B99" s="40" t="s">
        <v>135</v>
      </c>
      <c r="C99" s="40" t="s">
        <v>308</v>
      </c>
      <c r="D99" s="40" t="s">
        <v>309</v>
      </c>
      <c r="E99" s="41">
        <v>100000</v>
      </c>
      <c r="F99" s="41">
        <v>100000</v>
      </c>
      <c r="G99" s="40" t="s">
        <v>310</v>
      </c>
      <c r="H99" s="40" t="s">
        <v>311</v>
      </c>
      <c r="I99" s="40" t="s">
        <v>23</v>
      </c>
      <c r="J99" s="40">
        <v>20250920</v>
      </c>
      <c r="K99" s="42">
        <v>20251220</v>
      </c>
      <c r="L99" s="40">
        <v>91</v>
      </c>
      <c r="M99" s="43">
        <v>6.15</v>
      </c>
      <c r="N99" s="44">
        <f t="shared" si="7"/>
        <v>1.70833333333333</v>
      </c>
      <c r="O99" s="45">
        <v>4</v>
      </c>
      <c r="P99" s="44">
        <f t="shared" si="8"/>
        <v>1.11111111111111</v>
      </c>
      <c r="Q99" s="46">
        <f t="shared" ref="Q99:Q121" si="11">F99*L99*O99/360/100</f>
        <v>1011.11111111111</v>
      </c>
    </row>
    <row r="100" s="1" customFormat="1" ht="27" customHeight="1" spans="1:17">
      <c r="A100" s="40">
        <v>97</v>
      </c>
      <c r="B100" s="40" t="s">
        <v>18</v>
      </c>
      <c r="C100" s="40" t="s">
        <v>312</v>
      </c>
      <c r="D100" s="40" t="s">
        <v>313</v>
      </c>
      <c r="E100" s="41">
        <v>200000</v>
      </c>
      <c r="F100" s="41">
        <v>200000</v>
      </c>
      <c r="G100" s="40" t="s">
        <v>310</v>
      </c>
      <c r="H100" s="40" t="s">
        <v>311</v>
      </c>
      <c r="I100" s="40" t="s">
        <v>23</v>
      </c>
      <c r="J100" s="40">
        <v>20250920</v>
      </c>
      <c r="K100" s="42">
        <v>20251220</v>
      </c>
      <c r="L100" s="40">
        <v>91</v>
      </c>
      <c r="M100" s="43">
        <v>6.15</v>
      </c>
      <c r="N100" s="44">
        <f t="shared" si="7"/>
        <v>1.70833333333333</v>
      </c>
      <c r="O100" s="45">
        <v>4</v>
      </c>
      <c r="P100" s="44">
        <f t="shared" si="8"/>
        <v>1.11111111111111</v>
      </c>
      <c r="Q100" s="46">
        <f t="shared" si="11"/>
        <v>2022.22222222222</v>
      </c>
    </row>
    <row r="101" s="1" customFormat="1" ht="27" customHeight="1" spans="1:17">
      <c r="A101" s="40">
        <v>98</v>
      </c>
      <c r="B101" s="40" t="s">
        <v>135</v>
      </c>
      <c r="C101" s="40" t="s">
        <v>314</v>
      </c>
      <c r="D101" s="40" t="s">
        <v>315</v>
      </c>
      <c r="E101" s="41">
        <v>100000</v>
      </c>
      <c r="F101" s="41">
        <v>100000</v>
      </c>
      <c r="G101" s="40" t="s">
        <v>310</v>
      </c>
      <c r="H101" s="40" t="s">
        <v>311</v>
      </c>
      <c r="I101" s="40" t="s">
        <v>23</v>
      </c>
      <c r="J101" s="40">
        <v>20250920</v>
      </c>
      <c r="K101" s="42">
        <v>20251220</v>
      </c>
      <c r="L101" s="40">
        <v>91</v>
      </c>
      <c r="M101" s="43">
        <v>6.15</v>
      </c>
      <c r="N101" s="44">
        <f t="shared" si="7"/>
        <v>1.70833333333333</v>
      </c>
      <c r="O101" s="45">
        <v>4</v>
      </c>
      <c r="P101" s="44">
        <f t="shared" si="8"/>
        <v>1.11111111111111</v>
      </c>
      <c r="Q101" s="46">
        <f t="shared" si="11"/>
        <v>1011.11111111111</v>
      </c>
    </row>
    <row r="102" s="1" customFormat="1" ht="27" customHeight="1" spans="1:17">
      <c r="A102" s="40">
        <v>99</v>
      </c>
      <c r="B102" s="40" t="s">
        <v>135</v>
      </c>
      <c r="C102" s="40" t="s">
        <v>316</v>
      </c>
      <c r="D102" s="40" t="s">
        <v>317</v>
      </c>
      <c r="E102" s="41">
        <v>100000</v>
      </c>
      <c r="F102" s="41">
        <v>100000</v>
      </c>
      <c r="G102" s="40" t="s">
        <v>318</v>
      </c>
      <c r="H102" s="40" t="s">
        <v>319</v>
      </c>
      <c r="I102" s="40" t="s">
        <v>23</v>
      </c>
      <c r="J102" s="40">
        <v>20250920</v>
      </c>
      <c r="K102" s="42">
        <v>20251220</v>
      </c>
      <c r="L102" s="40">
        <v>91</v>
      </c>
      <c r="M102" s="43">
        <v>6.15</v>
      </c>
      <c r="N102" s="44">
        <f t="shared" si="7"/>
        <v>1.70833333333333</v>
      </c>
      <c r="O102" s="45">
        <v>4</v>
      </c>
      <c r="P102" s="44">
        <f t="shared" si="8"/>
        <v>1.11111111111111</v>
      </c>
      <c r="Q102" s="46">
        <f t="shared" si="11"/>
        <v>1011.11111111111</v>
      </c>
    </row>
    <row r="103" s="1" customFormat="1" ht="27" customHeight="1" spans="1:17">
      <c r="A103" s="40">
        <v>100</v>
      </c>
      <c r="B103" s="40" t="s">
        <v>18</v>
      </c>
      <c r="C103" s="40" t="s">
        <v>320</v>
      </c>
      <c r="D103" s="40" t="s">
        <v>321</v>
      </c>
      <c r="E103" s="41">
        <v>200000</v>
      </c>
      <c r="F103" s="41">
        <v>0</v>
      </c>
      <c r="G103" s="40" t="s">
        <v>318</v>
      </c>
      <c r="H103" s="40" t="s">
        <v>216</v>
      </c>
      <c r="I103" s="40" t="s">
        <v>23</v>
      </c>
      <c r="J103" s="40">
        <v>20250920</v>
      </c>
      <c r="K103" s="42">
        <v>20251209</v>
      </c>
      <c r="L103" s="42">
        <v>80</v>
      </c>
      <c r="M103" s="43">
        <v>6.15</v>
      </c>
      <c r="N103" s="44">
        <f t="shared" si="7"/>
        <v>1.70833333333333</v>
      </c>
      <c r="O103" s="45">
        <v>4</v>
      </c>
      <c r="P103" s="44">
        <f t="shared" si="8"/>
        <v>1.11111111111111</v>
      </c>
      <c r="Q103" s="46">
        <f>E103*L103*O103/360/100</f>
        <v>1777.77777777778</v>
      </c>
    </row>
    <row r="104" s="1" customFormat="1" ht="27" customHeight="1" spans="1:17">
      <c r="A104" s="40">
        <v>101</v>
      </c>
      <c r="B104" s="40" t="s">
        <v>18</v>
      </c>
      <c r="C104" s="40" t="s">
        <v>322</v>
      </c>
      <c r="D104" s="40" t="s">
        <v>323</v>
      </c>
      <c r="E104" s="41">
        <v>200000</v>
      </c>
      <c r="F104" s="41">
        <v>200000</v>
      </c>
      <c r="G104" s="40" t="s">
        <v>318</v>
      </c>
      <c r="H104" s="40" t="s">
        <v>319</v>
      </c>
      <c r="I104" s="40" t="s">
        <v>23</v>
      </c>
      <c r="J104" s="40">
        <v>20250920</v>
      </c>
      <c r="K104" s="42">
        <v>20251220</v>
      </c>
      <c r="L104" s="40">
        <v>91</v>
      </c>
      <c r="M104" s="43">
        <v>6.15</v>
      </c>
      <c r="N104" s="44">
        <f t="shared" ref="N104:N113" si="12">M104/360*100</f>
        <v>1.70833333333333</v>
      </c>
      <c r="O104" s="45">
        <v>4</v>
      </c>
      <c r="P104" s="44">
        <f t="shared" ref="P104:P113" si="13">O104/360*100</f>
        <v>1.11111111111111</v>
      </c>
      <c r="Q104" s="46">
        <f t="shared" si="11"/>
        <v>2022.22222222222</v>
      </c>
    </row>
    <row r="105" s="1" customFormat="1" ht="27" customHeight="1" spans="1:17">
      <c r="A105" s="40">
        <v>102</v>
      </c>
      <c r="B105" s="40" t="s">
        <v>135</v>
      </c>
      <c r="C105" s="40" t="s">
        <v>324</v>
      </c>
      <c r="D105" s="40" t="s">
        <v>325</v>
      </c>
      <c r="E105" s="41">
        <v>100000</v>
      </c>
      <c r="F105" s="41">
        <v>100000</v>
      </c>
      <c r="G105" s="40" t="s">
        <v>318</v>
      </c>
      <c r="H105" s="40" t="s">
        <v>319</v>
      </c>
      <c r="I105" s="40" t="s">
        <v>23</v>
      </c>
      <c r="J105" s="40">
        <v>20250920</v>
      </c>
      <c r="K105" s="42">
        <v>20251220</v>
      </c>
      <c r="L105" s="40">
        <v>91</v>
      </c>
      <c r="M105" s="43">
        <v>6.15</v>
      </c>
      <c r="N105" s="44">
        <f t="shared" si="12"/>
        <v>1.70833333333333</v>
      </c>
      <c r="O105" s="45">
        <v>4</v>
      </c>
      <c r="P105" s="44">
        <f t="shared" si="13"/>
        <v>1.11111111111111</v>
      </c>
      <c r="Q105" s="46">
        <f t="shared" si="11"/>
        <v>1011.11111111111</v>
      </c>
    </row>
    <row r="106" s="1" customFormat="1" ht="27" customHeight="1" spans="1:17">
      <c r="A106" s="40">
        <v>103</v>
      </c>
      <c r="B106" s="40" t="s">
        <v>18</v>
      </c>
      <c r="C106" s="40" t="s">
        <v>326</v>
      </c>
      <c r="D106" s="40" t="s">
        <v>327</v>
      </c>
      <c r="E106" s="41">
        <v>200000</v>
      </c>
      <c r="F106" s="41">
        <v>200000</v>
      </c>
      <c r="G106" s="40" t="s">
        <v>318</v>
      </c>
      <c r="H106" s="40" t="s">
        <v>319</v>
      </c>
      <c r="I106" s="40" t="s">
        <v>23</v>
      </c>
      <c r="J106" s="40">
        <v>20250920</v>
      </c>
      <c r="K106" s="42">
        <v>20251220</v>
      </c>
      <c r="L106" s="40">
        <v>91</v>
      </c>
      <c r="M106" s="43">
        <v>6.15</v>
      </c>
      <c r="N106" s="44">
        <f t="shared" si="12"/>
        <v>1.70833333333333</v>
      </c>
      <c r="O106" s="45">
        <v>4</v>
      </c>
      <c r="P106" s="44">
        <f t="shared" si="13"/>
        <v>1.11111111111111</v>
      </c>
      <c r="Q106" s="46">
        <f t="shared" si="11"/>
        <v>2022.22222222222</v>
      </c>
    </row>
    <row r="107" s="1" customFormat="1" ht="27" customHeight="1" spans="1:17">
      <c r="A107" s="40">
        <v>104</v>
      </c>
      <c r="B107" s="40" t="s">
        <v>18</v>
      </c>
      <c r="C107" s="40" t="s">
        <v>328</v>
      </c>
      <c r="D107" s="40" t="s">
        <v>329</v>
      </c>
      <c r="E107" s="41">
        <v>200000</v>
      </c>
      <c r="F107" s="41">
        <v>200000</v>
      </c>
      <c r="G107" s="40" t="s">
        <v>318</v>
      </c>
      <c r="H107" s="40" t="s">
        <v>311</v>
      </c>
      <c r="I107" s="40" t="s">
        <v>23</v>
      </c>
      <c r="J107" s="40">
        <v>20250920</v>
      </c>
      <c r="K107" s="42">
        <v>20251220</v>
      </c>
      <c r="L107" s="40">
        <v>91</v>
      </c>
      <c r="M107" s="43">
        <v>6.15</v>
      </c>
      <c r="N107" s="44">
        <f t="shared" si="12"/>
        <v>1.70833333333333</v>
      </c>
      <c r="O107" s="45">
        <v>4</v>
      </c>
      <c r="P107" s="44">
        <f t="shared" si="13"/>
        <v>1.11111111111111</v>
      </c>
      <c r="Q107" s="46">
        <f t="shared" si="11"/>
        <v>2022.22222222222</v>
      </c>
    </row>
    <row r="108" s="1" customFormat="1" ht="27" customHeight="1" spans="1:17">
      <c r="A108" s="40">
        <v>105</v>
      </c>
      <c r="B108" s="40" t="s">
        <v>135</v>
      </c>
      <c r="C108" s="40" t="s">
        <v>330</v>
      </c>
      <c r="D108" s="40" t="s">
        <v>331</v>
      </c>
      <c r="E108" s="41">
        <v>100000</v>
      </c>
      <c r="F108" s="41">
        <v>100000</v>
      </c>
      <c r="G108" s="40" t="s">
        <v>332</v>
      </c>
      <c r="H108" s="40" t="s">
        <v>333</v>
      </c>
      <c r="I108" s="40" t="s">
        <v>23</v>
      </c>
      <c r="J108" s="40">
        <v>20250920</v>
      </c>
      <c r="K108" s="42">
        <v>20251220</v>
      </c>
      <c r="L108" s="40">
        <v>91</v>
      </c>
      <c r="M108" s="43">
        <v>6.15</v>
      </c>
      <c r="N108" s="44">
        <f t="shared" si="12"/>
        <v>1.70833333333333</v>
      </c>
      <c r="O108" s="45">
        <v>4</v>
      </c>
      <c r="P108" s="44">
        <f t="shared" si="13"/>
        <v>1.11111111111111</v>
      </c>
      <c r="Q108" s="46">
        <f t="shared" si="11"/>
        <v>1011.11111111111</v>
      </c>
    </row>
    <row r="109" s="1" customFormat="1" ht="27" customHeight="1" spans="1:17">
      <c r="A109" s="40">
        <v>106</v>
      </c>
      <c r="B109" s="40" t="s">
        <v>135</v>
      </c>
      <c r="C109" s="40" t="s">
        <v>334</v>
      </c>
      <c r="D109" s="40" t="s">
        <v>335</v>
      </c>
      <c r="E109" s="41">
        <v>100000</v>
      </c>
      <c r="F109" s="41">
        <v>100000</v>
      </c>
      <c r="G109" s="40" t="s">
        <v>332</v>
      </c>
      <c r="H109" s="40" t="s">
        <v>333</v>
      </c>
      <c r="I109" s="40" t="s">
        <v>23</v>
      </c>
      <c r="J109" s="40">
        <v>20250920</v>
      </c>
      <c r="K109" s="42">
        <v>20251220</v>
      </c>
      <c r="L109" s="40">
        <v>91</v>
      </c>
      <c r="M109" s="43">
        <v>6.15</v>
      </c>
      <c r="N109" s="44">
        <f t="shared" si="12"/>
        <v>1.70833333333333</v>
      </c>
      <c r="O109" s="45">
        <v>4</v>
      </c>
      <c r="P109" s="44">
        <f t="shared" si="13"/>
        <v>1.11111111111111</v>
      </c>
      <c r="Q109" s="46">
        <f t="shared" si="11"/>
        <v>1011.11111111111</v>
      </c>
    </row>
    <row r="110" s="1" customFormat="1" ht="27" customHeight="1" spans="1:17">
      <c r="A110" s="40">
        <v>107</v>
      </c>
      <c r="B110" s="40" t="s">
        <v>135</v>
      </c>
      <c r="C110" s="40" t="s">
        <v>336</v>
      </c>
      <c r="D110" s="40" t="s">
        <v>337</v>
      </c>
      <c r="E110" s="41">
        <v>100000</v>
      </c>
      <c r="F110" s="41">
        <v>65000</v>
      </c>
      <c r="G110" s="40" t="s">
        <v>332</v>
      </c>
      <c r="H110" s="40" t="s">
        <v>333</v>
      </c>
      <c r="I110" s="40" t="s">
        <v>23</v>
      </c>
      <c r="J110" s="40">
        <v>20250920</v>
      </c>
      <c r="K110" s="42">
        <v>20251220</v>
      </c>
      <c r="L110" s="40">
        <v>91</v>
      </c>
      <c r="M110" s="43">
        <v>6.15</v>
      </c>
      <c r="N110" s="44">
        <f t="shared" si="12"/>
        <v>1.70833333333333</v>
      </c>
      <c r="O110" s="45">
        <v>4</v>
      </c>
      <c r="P110" s="44">
        <f t="shared" si="13"/>
        <v>1.11111111111111</v>
      </c>
      <c r="Q110" s="46">
        <v>657.22</v>
      </c>
    </row>
    <row r="111" s="1" customFormat="1" ht="27" customHeight="1" spans="1:17">
      <c r="A111" s="40">
        <v>108</v>
      </c>
      <c r="B111" s="40" t="s">
        <v>18</v>
      </c>
      <c r="C111" s="40" t="s">
        <v>338</v>
      </c>
      <c r="D111" s="40" t="s">
        <v>339</v>
      </c>
      <c r="E111" s="41">
        <v>200000</v>
      </c>
      <c r="F111" s="41">
        <v>200000</v>
      </c>
      <c r="G111" s="40" t="s">
        <v>332</v>
      </c>
      <c r="H111" s="40" t="s">
        <v>333</v>
      </c>
      <c r="I111" s="40" t="s">
        <v>23</v>
      </c>
      <c r="J111" s="40">
        <v>20250920</v>
      </c>
      <c r="K111" s="42">
        <v>20251220</v>
      </c>
      <c r="L111" s="40">
        <v>91</v>
      </c>
      <c r="M111" s="43">
        <v>6.15</v>
      </c>
      <c r="N111" s="44">
        <f t="shared" si="12"/>
        <v>1.70833333333333</v>
      </c>
      <c r="O111" s="45">
        <v>4</v>
      </c>
      <c r="P111" s="44">
        <f t="shared" si="13"/>
        <v>1.11111111111111</v>
      </c>
      <c r="Q111" s="46">
        <f t="shared" si="11"/>
        <v>2022.22222222222</v>
      </c>
    </row>
    <row r="112" s="1" customFormat="1" ht="27" customHeight="1" spans="1:17">
      <c r="A112" s="40">
        <v>109</v>
      </c>
      <c r="B112" s="40" t="s">
        <v>18</v>
      </c>
      <c r="C112" s="40" t="s">
        <v>340</v>
      </c>
      <c r="D112" s="40" t="s">
        <v>341</v>
      </c>
      <c r="E112" s="41">
        <v>200000</v>
      </c>
      <c r="F112" s="41">
        <v>200000</v>
      </c>
      <c r="G112" s="40" t="s">
        <v>332</v>
      </c>
      <c r="H112" s="40" t="s">
        <v>333</v>
      </c>
      <c r="I112" s="40" t="s">
        <v>23</v>
      </c>
      <c r="J112" s="40">
        <v>20250920</v>
      </c>
      <c r="K112" s="42">
        <v>20251220</v>
      </c>
      <c r="L112" s="40">
        <v>91</v>
      </c>
      <c r="M112" s="43">
        <v>6.15</v>
      </c>
      <c r="N112" s="44">
        <f t="shared" si="12"/>
        <v>1.70833333333333</v>
      </c>
      <c r="O112" s="45">
        <v>4</v>
      </c>
      <c r="P112" s="44">
        <f t="shared" si="13"/>
        <v>1.11111111111111</v>
      </c>
      <c r="Q112" s="46">
        <f t="shared" si="11"/>
        <v>2022.22222222222</v>
      </c>
    </row>
    <row r="113" s="1" customFormat="1" ht="27" customHeight="1" spans="1:17">
      <c r="A113" s="40">
        <v>110</v>
      </c>
      <c r="B113" s="40" t="s">
        <v>135</v>
      </c>
      <c r="C113" s="40" t="s">
        <v>342</v>
      </c>
      <c r="D113" s="40" t="s">
        <v>343</v>
      </c>
      <c r="E113" s="41">
        <v>100000</v>
      </c>
      <c r="F113" s="41">
        <v>100000</v>
      </c>
      <c r="G113" s="40" t="s">
        <v>344</v>
      </c>
      <c r="H113" s="40" t="s">
        <v>345</v>
      </c>
      <c r="I113" s="40" t="s">
        <v>23</v>
      </c>
      <c r="J113" s="40">
        <v>20250920</v>
      </c>
      <c r="K113" s="42">
        <v>20251220</v>
      </c>
      <c r="L113" s="40">
        <v>91</v>
      </c>
      <c r="M113" s="43">
        <v>6.15</v>
      </c>
      <c r="N113" s="44">
        <f t="shared" si="12"/>
        <v>1.70833333333333</v>
      </c>
      <c r="O113" s="45">
        <v>4</v>
      </c>
      <c r="P113" s="44">
        <f t="shared" si="13"/>
        <v>1.11111111111111</v>
      </c>
      <c r="Q113" s="46">
        <f t="shared" si="11"/>
        <v>1011.11111111111</v>
      </c>
    </row>
    <row r="114" s="1" customFormat="1" ht="27" customHeight="1" spans="1:17">
      <c r="A114" s="40">
        <v>111</v>
      </c>
      <c r="B114" s="40" t="s">
        <v>18</v>
      </c>
      <c r="C114" s="40" t="s">
        <v>346</v>
      </c>
      <c r="D114" s="40" t="s">
        <v>347</v>
      </c>
      <c r="E114" s="41">
        <v>200000</v>
      </c>
      <c r="F114" s="41">
        <v>200000</v>
      </c>
      <c r="G114" s="40" t="s">
        <v>344</v>
      </c>
      <c r="H114" s="40" t="s">
        <v>345</v>
      </c>
      <c r="I114" s="40" t="s">
        <v>23</v>
      </c>
      <c r="J114" s="40">
        <v>20250920</v>
      </c>
      <c r="K114" s="42">
        <v>20251220</v>
      </c>
      <c r="L114" s="40">
        <v>91</v>
      </c>
      <c r="M114" s="43">
        <v>6.15</v>
      </c>
      <c r="N114" s="44">
        <f t="shared" ref="N114:N177" si="14">M114/360*100</f>
        <v>1.70833333333333</v>
      </c>
      <c r="O114" s="45">
        <v>4</v>
      </c>
      <c r="P114" s="44">
        <f t="shared" ref="P114:P177" si="15">O114/360*100</f>
        <v>1.11111111111111</v>
      </c>
      <c r="Q114" s="46">
        <f t="shared" si="11"/>
        <v>2022.22222222222</v>
      </c>
    </row>
    <row r="115" s="1" customFormat="1" ht="27" customHeight="1" spans="1:17">
      <c r="A115" s="40">
        <v>112</v>
      </c>
      <c r="B115" s="40" t="s">
        <v>135</v>
      </c>
      <c r="C115" s="40" t="s">
        <v>348</v>
      </c>
      <c r="D115" s="40" t="s">
        <v>349</v>
      </c>
      <c r="E115" s="41">
        <v>100000</v>
      </c>
      <c r="F115" s="41">
        <v>100000</v>
      </c>
      <c r="G115" s="40" t="s">
        <v>344</v>
      </c>
      <c r="H115" s="40" t="s">
        <v>345</v>
      </c>
      <c r="I115" s="40" t="s">
        <v>23</v>
      </c>
      <c r="J115" s="40">
        <v>20250920</v>
      </c>
      <c r="K115" s="42">
        <v>20251220</v>
      </c>
      <c r="L115" s="40">
        <v>91</v>
      </c>
      <c r="M115" s="43">
        <v>6.15</v>
      </c>
      <c r="N115" s="44">
        <f t="shared" si="14"/>
        <v>1.70833333333333</v>
      </c>
      <c r="O115" s="45">
        <v>4</v>
      </c>
      <c r="P115" s="44">
        <f t="shared" si="15"/>
        <v>1.11111111111111</v>
      </c>
      <c r="Q115" s="46">
        <f t="shared" si="11"/>
        <v>1011.11111111111</v>
      </c>
    </row>
    <row r="116" s="1" customFormat="1" ht="27" customHeight="1" spans="1:17">
      <c r="A116" s="40">
        <v>113</v>
      </c>
      <c r="B116" s="40" t="s">
        <v>135</v>
      </c>
      <c r="C116" s="40" t="s">
        <v>350</v>
      </c>
      <c r="D116" s="40" t="s">
        <v>351</v>
      </c>
      <c r="E116" s="41">
        <v>100000</v>
      </c>
      <c r="F116" s="41">
        <v>100000</v>
      </c>
      <c r="G116" s="40" t="s">
        <v>352</v>
      </c>
      <c r="H116" s="40" t="s">
        <v>353</v>
      </c>
      <c r="I116" s="40" t="s">
        <v>23</v>
      </c>
      <c r="J116" s="40">
        <v>20250920</v>
      </c>
      <c r="K116" s="42">
        <v>20251220</v>
      </c>
      <c r="L116" s="40">
        <v>91</v>
      </c>
      <c r="M116" s="43">
        <v>6.15</v>
      </c>
      <c r="N116" s="44">
        <f t="shared" si="14"/>
        <v>1.70833333333333</v>
      </c>
      <c r="O116" s="45">
        <v>4</v>
      </c>
      <c r="P116" s="44">
        <f t="shared" si="15"/>
        <v>1.11111111111111</v>
      </c>
      <c r="Q116" s="46">
        <f t="shared" si="11"/>
        <v>1011.11111111111</v>
      </c>
    </row>
    <row r="117" s="1" customFormat="1" ht="27" customHeight="1" spans="1:17">
      <c r="A117" s="40">
        <v>114</v>
      </c>
      <c r="B117" s="40" t="s">
        <v>135</v>
      </c>
      <c r="C117" s="40" t="s">
        <v>354</v>
      </c>
      <c r="D117" s="40" t="s">
        <v>355</v>
      </c>
      <c r="E117" s="41">
        <v>100000</v>
      </c>
      <c r="F117" s="41">
        <v>100000</v>
      </c>
      <c r="G117" s="40" t="s">
        <v>352</v>
      </c>
      <c r="H117" s="40" t="s">
        <v>353</v>
      </c>
      <c r="I117" s="40" t="s">
        <v>23</v>
      </c>
      <c r="J117" s="40">
        <v>20250920</v>
      </c>
      <c r="K117" s="42">
        <v>20251220</v>
      </c>
      <c r="L117" s="40">
        <v>91</v>
      </c>
      <c r="M117" s="43">
        <v>6.15</v>
      </c>
      <c r="N117" s="44">
        <f t="shared" si="14"/>
        <v>1.70833333333333</v>
      </c>
      <c r="O117" s="45">
        <v>4</v>
      </c>
      <c r="P117" s="44">
        <f t="shared" si="15"/>
        <v>1.11111111111111</v>
      </c>
      <c r="Q117" s="46">
        <f t="shared" si="11"/>
        <v>1011.11111111111</v>
      </c>
    </row>
    <row r="118" s="1" customFormat="1" ht="27" customHeight="1" spans="1:17">
      <c r="A118" s="40">
        <v>115</v>
      </c>
      <c r="B118" s="40" t="s">
        <v>18</v>
      </c>
      <c r="C118" s="40" t="s">
        <v>356</v>
      </c>
      <c r="D118" s="40" t="s">
        <v>357</v>
      </c>
      <c r="E118" s="41">
        <v>200000</v>
      </c>
      <c r="F118" s="41">
        <v>200000</v>
      </c>
      <c r="G118" s="40" t="s">
        <v>352</v>
      </c>
      <c r="H118" s="40" t="s">
        <v>353</v>
      </c>
      <c r="I118" s="40" t="s">
        <v>23</v>
      </c>
      <c r="J118" s="40">
        <v>20250920</v>
      </c>
      <c r="K118" s="42">
        <v>20251220</v>
      </c>
      <c r="L118" s="40">
        <v>91</v>
      </c>
      <c r="M118" s="43">
        <v>6.15</v>
      </c>
      <c r="N118" s="44">
        <f t="shared" si="14"/>
        <v>1.70833333333333</v>
      </c>
      <c r="O118" s="45">
        <v>4</v>
      </c>
      <c r="P118" s="44">
        <f t="shared" si="15"/>
        <v>1.11111111111111</v>
      </c>
      <c r="Q118" s="46">
        <f t="shared" si="11"/>
        <v>2022.22222222222</v>
      </c>
    </row>
    <row r="119" s="1" customFormat="1" ht="27" customHeight="1" spans="1:17">
      <c r="A119" s="40">
        <v>116</v>
      </c>
      <c r="B119" s="40" t="s">
        <v>18</v>
      </c>
      <c r="C119" s="40" t="s">
        <v>358</v>
      </c>
      <c r="D119" s="40" t="s">
        <v>359</v>
      </c>
      <c r="E119" s="41">
        <v>200000</v>
      </c>
      <c r="F119" s="41">
        <v>200000</v>
      </c>
      <c r="G119" s="40" t="s">
        <v>352</v>
      </c>
      <c r="H119" s="40" t="s">
        <v>345</v>
      </c>
      <c r="I119" s="40" t="s">
        <v>23</v>
      </c>
      <c r="J119" s="40">
        <v>20250920</v>
      </c>
      <c r="K119" s="42">
        <v>20251220</v>
      </c>
      <c r="L119" s="40">
        <v>91</v>
      </c>
      <c r="M119" s="43">
        <v>6.15</v>
      </c>
      <c r="N119" s="44">
        <f t="shared" si="14"/>
        <v>1.70833333333333</v>
      </c>
      <c r="O119" s="45">
        <v>4</v>
      </c>
      <c r="P119" s="44">
        <f t="shared" si="15"/>
        <v>1.11111111111111</v>
      </c>
      <c r="Q119" s="46">
        <f t="shared" si="11"/>
        <v>2022.22222222222</v>
      </c>
    </row>
    <row r="120" s="1" customFormat="1" ht="27" customHeight="1" spans="1:17">
      <c r="A120" s="40">
        <v>117</v>
      </c>
      <c r="B120" s="40" t="s">
        <v>135</v>
      </c>
      <c r="C120" s="40" t="s">
        <v>360</v>
      </c>
      <c r="D120" s="40" t="s">
        <v>361</v>
      </c>
      <c r="E120" s="41">
        <v>100000</v>
      </c>
      <c r="F120" s="41">
        <v>100000</v>
      </c>
      <c r="G120" s="40" t="s">
        <v>362</v>
      </c>
      <c r="H120" s="40" t="s">
        <v>363</v>
      </c>
      <c r="I120" s="40" t="s">
        <v>23</v>
      </c>
      <c r="J120" s="40">
        <v>20250920</v>
      </c>
      <c r="K120" s="42">
        <v>20251220</v>
      </c>
      <c r="L120" s="40">
        <v>91</v>
      </c>
      <c r="M120" s="43">
        <v>6.15</v>
      </c>
      <c r="N120" s="44">
        <f t="shared" si="14"/>
        <v>1.70833333333333</v>
      </c>
      <c r="O120" s="45">
        <v>4</v>
      </c>
      <c r="P120" s="44">
        <f t="shared" si="15"/>
        <v>1.11111111111111</v>
      </c>
      <c r="Q120" s="46">
        <f t="shared" si="11"/>
        <v>1011.11111111111</v>
      </c>
    </row>
    <row r="121" s="1" customFormat="1" ht="27" customHeight="1" spans="1:17">
      <c r="A121" s="40">
        <v>118</v>
      </c>
      <c r="B121" s="40" t="s">
        <v>135</v>
      </c>
      <c r="C121" s="40" t="s">
        <v>364</v>
      </c>
      <c r="D121" s="40" t="s">
        <v>365</v>
      </c>
      <c r="E121" s="41">
        <v>100000</v>
      </c>
      <c r="F121" s="41">
        <v>100000</v>
      </c>
      <c r="G121" s="40" t="s">
        <v>362</v>
      </c>
      <c r="H121" s="40" t="s">
        <v>363</v>
      </c>
      <c r="I121" s="40" t="s">
        <v>23</v>
      </c>
      <c r="J121" s="40">
        <v>20250920</v>
      </c>
      <c r="K121" s="42">
        <v>20251220</v>
      </c>
      <c r="L121" s="40">
        <v>91</v>
      </c>
      <c r="M121" s="43">
        <v>6.15</v>
      </c>
      <c r="N121" s="44">
        <f t="shared" si="14"/>
        <v>1.70833333333333</v>
      </c>
      <c r="O121" s="45">
        <v>4</v>
      </c>
      <c r="P121" s="44">
        <f t="shared" si="15"/>
        <v>1.11111111111111</v>
      </c>
      <c r="Q121" s="46">
        <f t="shared" si="11"/>
        <v>1011.11111111111</v>
      </c>
    </row>
    <row r="122" s="1" customFormat="1" ht="27" customHeight="1" spans="1:17">
      <c r="A122" s="40">
        <v>119</v>
      </c>
      <c r="B122" s="40" t="s">
        <v>135</v>
      </c>
      <c r="C122" s="40" t="s">
        <v>366</v>
      </c>
      <c r="D122" s="40" t="s">
        <v>367</v>
      </c>
      <c r="E122" s="41">
        <v>100000</v>
      </c>
      <c r="F122" s="48">
        <v>89993.57</v>
      </c>
      <c r="G122" s="40" t="s">
        <v>368</v>
      </c>
      <c r="H122" s="40" t="s">
        <v>369</v>
      </c>
      <c r="I122" s="40" t="s">
        <v>23</v>
      </c>
      <c r="J122" s="40">
        <v>20250920</v>
      </c>
      <c r="K122" s="42">
        <v>20251220</v>
      </c>
      <c r="L122" s="40">
        <v>91</v>
      </c>
      <c r="M122" s="43">
        <v>6.15</v>
      </c>
      <c r="N122" s="44">
        <f t="shared" si="14"/>
        <v>1.70833333333333</v>
      </c>
      <c r="O122" s="45">
        <v>4</v>
      </c>
      <c r="P122" s="44">
        <f t="shared" si="15"/>
        <v>1.11111111111111</v>
      </c>
      <c r="Q122" s="46">
        <v>909.93</v>
      </c>
    </row>
    <row r="123" s="1" customFormat="1" ht="27" customHeight="1" spans="1:17">
      <c r="A123" s="40">
        <v>120</v>
      </c>
      <c r="B123" s="40" t="s">
        <v>135</v>
      </c>
      <c r="C123" s="40" t="s">
        <v>370</v>
      </c>
      <c r="D123" s="40" t="s">
        <v>371</v>
      </c>
      <c r="E123" s="41">
        <v>100000</v>
      </c>
      <c r="F123" s="41">
        <v>100000</v>
      </c>
      <c r="G123" s="40" t="s">
        <v>368</v>
      </c>
      <c r="H123" s="40" t="s">
        <v>369</v>
      </c>
      <c r="I123" s="40" t="s">
        <v>23</v>
      </c>
      <c r="J123" s="40">
        <v>20250920</v>
      </c>
      <c r="K123" s="42">
        <v>20251220</v>
      </c>
      <c r="L123" s="40">
        <v>91</v>
      </c>
      <c r="M123" s="43">
        <v>6.15</v>
      </c>
      <c r="N123" s="44">
        <f t="shared" si="14"/>
        <v>1.70833333333333</v>
      </c>
      <c r="O123" s="45">
        <v>4</v>
      </c>
      <c r="P123" s="44">
        <f t="shared" si="15"/>
        <v>1.11111111111111</v>
      </c>
      <c r="Q123" s="46">
        <f t="shared" ref="Q123:Q169" si="16">F123*L123*O123/360/100</f>
        <v>1011.11111111111</v>
      </c>
    </row>
    <row r="124" s="1" customFormat="1" ht="27" customHeight="1" spans="1:17">
      <c r="A124" s="40">
        <v>121</v>
      </c>
      <c r="B124" s="40" t="s">
        <v>18</v>
      </c>
      <c r="C124" s="40" t="s">
        <v>372</v>
      </c>
      <c r="D124" s="40" t="s">
        <v>373</v>
      </c>
      <c r="E124" s="41">
        <v>200000</v>
      </c>
      <c r="F124" s="41">
        <v>200000</v>
      </c>
      <c r="G124" s="40" t="s">
        <v>368</v>
      </c>
      <c r="H124" s="40" t="s">
        <v>374</v>
      </c>
      <c r="I124" s="40" t="s">
        <v>23</v>
      </c>
      <c r="J124" s="40">
        <v>20250920</v>
      </c>
      <c r="K124" s="42">
        <v>20251220</v>
      </c>
      <c r="L124" s="40">
        <v>91</v>
      </c>
      <c r="M124" s="43">
        <v>6.15</v>
      </c>
      <c r="N124" s="44">
        <f t="shared" si="14"/>
        <v>1.70833333333333</v>
      </c>
      <c r="O124" s="45">
        <v>4</v>
      </c>
      <c r="P124" s="44">
        <f t="shared" si="15"/>
        <v>1.11111111111111</v>
      </c>
      <c r="Q124" s="46">
        <f t="shared" si="16"/>
        <v>2022.22222222222</v>
      </c>
    </row>
    <row r="125" s="1" customFormat="1" ht="27" customHeight="1" spans="1:17">
      <c r="A125" s="40">
        <v>122</v>
      </c>
      <c r="B125" s="40" t="s">
        <v>135</v>
      </c>
      <c r="C125" s="40" t="s">
        <v>375</v>
      </c>
      <c r="D125" s="40" t="s">
        <v>376</v>
      </c>
      <c r="E125" s="41">
        <v>100000</v>
      </c>
      <c r="F125" s="41">
        <v>100000</v>
      </c>
      <c r="G125" s="40" t="s">
        <v>368</v>
      </c>
      <c r="H125" s="40" t="s">
        <v>369</v>
      </c>
      <c r="I125" s="40" t="s">
        <v>23</v>
      </c>
      <c r="J125" s="40">
        <v>20250920</v>
      </c>
      <c r="K125" s="42">
        <v>20251220</v>
      </c>
      <c r="L125" s="40">
        <v>91</v>
      </c>
      <c r="M125" s="43">
        <v>6.15</v>
      </c>
      <c r="N125" s="44">
        <f t="shared" si="14"/>
        <v>1.70833333333333</v>
      </c>
      <c r="O125" s="45">
        <v>4</v>
      </c>
      <c r="P125" s="44">
        <f t="shared" si="15"/>
        <v>1.11111111111111</v>
      </c>
      <c r="Q125" s="46">
        <f t="shared" si="16"/>
        <v>1011.11111111111</v>
      </c>
    </row>
    <row r="126" s="1" customFormat="1" ht="27" customHeight="1" spans="1:17">
      <c r="A126" s="40">
        <v>123</v>
      </c>
      <c r="B126" s="40" t="s">
        <v>18</v>
      </c>
      <c r="C126" s="40" t="s">
        <v>377</v>
      </c>
      <c r="D126" s="40" t="s">
        <v>378</v>
      </c>
      <c r="E126" s="41">
        <v>200000</v>
      </c>
      <c r="F126" s="41">
        <v>200000</v>
      </c>
      <c r="G126" s="40" t="s">
        <v>368</v>
      </c>
      <c r="H126" s="40" t="s">
        <v>369</v>
      </c>
      <c r="I126" s="40" t="s">
        <v>23</v>
      </c>
      <c r="J126" s="40">
        <v>20250920</v>
      </c>
      <c r="K126" s="42">
        <v>20251220</v>
      </c>
      <c r="L126" s="40">
        <v>91</v>
      </c>
      <c r="M126" s="43">
        <v>6.15</v>
      </c>
      <c r="N126" s="44">
        <f t="shared" si="14"/>
        <v>1.70833333333333</v>
      </c>
      <c r="O126" s="45">
        <v>4</v>
      </c>
      <c r="P126" s="44">
        <f t="shared" si="15"/>
        <v>1.11111111111111</v>
      </c>
      <c r="Q126" s="46">
        <f t="shared" si="16"/>
        <v>2022.22222222222</v>
      </c>
    </row>
    <row r="127" s="1" customFormat="1" ht="27" customHeight="1" spans="1:17">
      <c r="A127" s="40">
        <v>124</v>
      </c>
      <c r="B127" s="40" t="s">
        <v>18</v>
      </c>
      <c r="C127" s="40" t="s">
        <v>379</v>
      </c>
      <c r="D127" s="40" t="s">
        <v>380</v>
      </c>
      <c r="E127" s="41">
        <v>200000</v>
      </c>
      <c r="F127" s="41">
        <v>200000</v>
      </c>
      <c r="G127" s="40" t="s">
        <v>368</v>
      </c>
      <c r="H127" s="40" t="s">
        <v>369</v>
      </c>
      <c r="I127" s="40" t="s">
        <v>23</v>
      </c>
      <c r="J127" s="40">
        <v>20250920</v>
      </c>
      <c r="K127" s="42">
        <v>20251220</v>
      </c>
      <c r="L127" s="40">
        <v>91</v>
      </c>
      <c r="M127" s="43">
        <v>6.15</v>
      </c>
      <c r="N127" s="44">
        <f t="shared" si="14"/>
        <v>1.70833333333333</v>
      </c>
      <c r="O127" s="45">
        <v>4</v>
      </c>
      <c r="P127" s="44">
        <f t="shared" si="15"/>
        <v>1.11111111111111</v>
      </c>
      <c r="Q127" s="46">
        <f t="shared" si="16"/>
        <v>2022.22222222222</v>
      </c>
    </row>
    <row r="128" s="26" customFormat="1" ht="27" customHeight="1" spans="1:17">
      <c r="A128" s="40">
        <v>125</v>
      </c>
      <c r="B128" s="40" t="s">
        <v>18</v>
      </c>
      <c r="C128" s="40" t="s">
        <v>381</v>
      </c>
      <c r="D128" s="40" t="s">
        <v>382</v>
      </c>
      <c r="E128" s="41">
        <v>100000</v>
      </c>
      <c r="F128" s="41">
        <v>100000</v>
      </c>
      <c r="G128" s="40" t="s">
        <v>383</v>
      </c>
      <c r="H128" s="40" t="s">
        <v>369</v>
      </c>
      <c r="I128" s="40" t="s">
        <v>23</v>
      </c>
      <c r="J128" s="40">
        <v>20250920</v>
      </c>
      <c r="K128" s="42">
        <v>20251220</v>
      </c>
      <c r="L128" s="40">
        <v>91</v>
      </c>
      <c r="M128" s="43">
        <v>6.15</v>
      </c>
      <c r="N128" s="44">
        <f t="shared" si="14"/>
        <v>1.70833333333333</v>
      </c>
      <c r="O128" s="45">
        <v>4</v>
      </c>
      <c r="P128" s="44">
        <f t="shared" si="15"/>
        <v>1.11111111111111</v>
      </c>
      <c r="Q128" s="46">
        <f t="shared" si="16"/>
        <v>1011.11111111111</v>
      </c>
    </row>
    <row r="129" s="26" customFormat="1" ht="27" customHeight="1" spans="1:17">
      <c r="A129" s="40">
        <v>126</v>
      </c>
      <c r="B129" s="40" t="s">
        <v>18</v>
      </c>
      <c r="C129" s="40" t="s">
        <v>384</v>
      </c>
      <c r="D129" s="40" t="s">
        <v>385</v>
      </c>
      <c r="E129" s="41">
        <v>150000</v>
      </c>
      <c r="F129" s="41">
        <v>150000</v>
      </c>
      <c r="G129" s="40" t="s">
        <v>383</v>
      </c>
      <c r="H129" s="40" t="s">
        <v>369</v>
      </c>
      <c r="I129" s="40" t="s">
        <v>23</v>
      </c>
      <c r="J129" s="40">
        <v>20250920</v>
      </c>
      <c r="K129" s="42">
        <v>20251220</v>
      </c>
      <c r="L129" s="40">
        <v>91</v>
      </c>
      <c r="M129" s="43">
        <v>6.15</v>
      </c>
      <c r="N129" s="44">
        <f t="shared" si="14"/>
        <v>1.70833333333333</v>
      </c>
      <c r="O129" s="45">
        <v>4</v>
      </c>
      <c r="P129" s="44">
        <f t="shared" si="15"/>
        <v>1.11111111111111</v>
      </c>
      <c r="Q129" s="46">
        <f t="shared" si="16"/>
        <v>1516.66666666667</v>
      </c>
    </row>
    <row r="130" s="26" customFormat="1" ht="27" customHeight="1" spans="1:17">
      <c r="A130" s="40">
        <v>127</v>
      </c>
      <c r="B130" s="40" t="s">
        <v>18</v>
      </c>
      <c r="C130" s="40" t="s">
        <v>386</v>
      </c>
      <c r="D130" s="40" t="s">
        <v>387</v>
      </c>
      <c r="E130" s="41">
        <v>200000</v>
      </c>
      <c r="F130" s="41">
        <v>200000</v>
      </c>
      <c r="G130" s="40" t="s">
        <v>388</v>
      </c>
      <c r="H130" s="40" t="s">
        <v>389</v>
      </c>
      <c r="I130" s="40" t="s">
        <v>23</v>
      </c>
      <c r="J130" s="40">
        <v>20250920</v>
      </c>
      <c r="K130" s="42">
        <v>20251220</v>
      </c>
      <c r="L130" s="40">
        <v>91</v>
      </c>
      <c r="M130" s="43">
        <v>6.15</v>
      </c>
      <c r="N130" s="44">
        <f t="shared" si="14"/>
        <v>1.70833333333333</v>
      </c>
      <c r="O130" s="45">
        <v>4</v>
      </c>
      <c r="P130" s="44">
        <f t="shared" si="15"/>
        <v>1.11111111111111</v>
      </c>
      <c r="Q130" s="46">
        <f t="shared" si="16"/>
        <v>2022.22222222222</v>
      </c>
    </row>
    <row r="131" s="26" customFormat="1" ht="27" customHeight="1" spans="1:17">
      <c r="A131" s="40">
        <v>128</v>
      </c>
      <c r="B131" s="40" t="s">
        <v>18</v>
      </c>
      <c r="C131" s="40" t="s">
        <v>390</v>
      </c>
      <c r="D131" s="40" t="s">
        <v>391</v>
      </c>
      <c r="E131" s="41">
        <v>200000</v>
      </c>
      <c r="F131" s="41">
        <v>200000</v>
      </c>
      <c r="G131" s="40" t="s">
        <v>388</v>
      </c>
      <c r="H131" s="40" t="s">
        <v>389</v>
      </c>
      <c r="I131" s="40" t="s">
        <v>23</v>
      </c>
      <c r="J131" s="40">
        <v>20250920</v>
      </c>
      <c r="K131" s="42">
        <v>20251220</v>
      </c>
      <c r="L131" s="40">
        <v>91</v>
      </c>
      <c r="M131" s="43">
        <v>6.15</v>
      </c>
      <c r="N131" s="44">
        <f t="shared" si="14"/>
        <v>1.70833333333333</v>
      </c>
      <c r="O131" s="45">
        <v>4</v>
      </c>
      <c r="P131" s="44">
        <f t="shared" si="15"/>
        <v>1.11111111111111</v>
      </c>
      <c r="Q131" s="46">
        <f t="shared" si="16"/>
        <v>2022.22222222222</v>
      </c>
    </row>
    <row r="132" s="26" customFormat="1" ht="27" customHeight="1" spans="1:17">
      <c r="A132" s="40">
        <v>129</v>
      </c>
      <c r="B132" s="40" t="s">
        <v>18</v>
      </c>
      <c r="C132" s="40" t="s">
        <v>392</v>
      </c>
      <c r="D132" s="40" t="s">
        <v>393</v>
      </c>
      <c r="E132" s="41">
        <v>200000</v>
      </c>
      <c r="F132" s="41">
        <v>200000</v>
      </c>
      <c r="G132" s="40" t="s">
        <v>388</v>
      </c>
      <c r="H132" s="40" t="s">
        <v>394</v>
      </c>
      <c r="I132" s="40" t="s">
        <v>23</v>
      </c>
      <c r="J132" s="40">
        <v>20250920</v>
      </c>
      <c r="K132" s="42">
        <v>20251220</v>
      </c>
      <c r="L132" s="40">
        <v>91</v>
      </c>
      <c r="M132" s="43">
        <v>6.15</v>
      </c>
      <c r="N132" s="44">
        <f t="shared" si="14"/>
        <v>1.70833333333333</v>
      </c>
      <c r="O132" s="45">
        <v>4</v>
      </c>
      <c r="P132" s="44">
        <f t="shared" si="15"/>
        <v>1.11111111111111</v>
      </c>
      <c r="Q132" s="46">
        <f t="shared" si="16"/>
        <v>2022.22222222222</v>
      </c>
    </row>
    <row r="133" s="26" customFormat="1" ht="27" customHeight="1" spans="1:17">
      <c r="A133" s="40">
        <v>130</v>
      </c>
      <c r="B133" s="40" t="s">
        <v>18</v>
      </c>
      <c r="C133" s="40" t="s">
        <v>395</v>
      </c>
      <c r="D133" s="40" t="s">
        <v>396</v>
      </c>
      <c r="E133" s="41">
        <v>200000</v>
      </c>
      <c r="F133" s="41">
        <v>100000</v>
      </c>
      <c r="G133" s="40" t="s">
        <v>388</v>
      </c>
      <c r="H133" s="40" t="s">
        <v>389</v>
      </c>
      <c r="I133" s="40" t="s">
        <v>23</v>
      </c>
      <c r="J133" s="40">
        <v>20250920</v>
      </c>
      <c r="K133" s="42">
        <v>20251220</v>
      </c>
      <c r="L133" s="40">
        <v>91</v>
      </c>
      <c r="M133" s="43">
        <v>6.15</v>
      </c>
      <c r="N133" s="44">
        <f t="shared" si="14"/>
        <v>1.70833333333333</v>
      </c>
      <c r="O133" s="45">
        <v>4</v>
      </c>
      <c r="P133" s="44">
        <f t="shared" si="15"/>
        <v>1.11111111111111</v>
      </c>
      <c r="Q133" s="46">
        <v>1011.11</v>
      </c>
    </row>
    <row r="134" s="26" customFormat="1" ht="27" customHeight="1" spans="1:17">
      <c r="A134" s="40">
        <v>131</v>
      </c>
      <c r="B134" s="40" t="s">
        <v>18</v>
      </c>
      <c r="C134" s="40" t="s">
        <v>397</v>
      </c>
      <c r="D134" s="40" t="s">
        <v>398</v>
      </c>
      <c r="E134" s="41">
        <v>200000</v>
      </c>
      <c r="F134" s="41">
        <v>200000</v>
      </c>
      <c r="G134" s="40" t="s">
        <v>399</v>
      </c>
      <c r="H134" s="40" t="s">
        <v>400</v>
      </c>
      <c r="I134" s="40" t="s">
        <v>23</v>
      </c>
      <c r="J134" s="40">
        <v>20250920</v>
      </c>
      <c r="K134" s="42">
        <v>20251220</v>
      </c>
      <c r="L134" s="40">
        <v>91</v>
      </c>
      <c r="M134" s="43">
        <v>6.15</v>
      </c>
      <c r="N134" s="44">
        <f t="shared" si="14"/>
        <v>1.70833333333333</v>
      </c>
      <c r="O134" s="45">
        <v>4</v>
      </c>
      <c r="P134" s="44">
        <f t="shared" si="15"/>
        <v>1.11111111111111</v>
      </c>
      <c r="Q134" s="46">
        <f t="shared" si="16"/>
        <v>2022.22222222222</v>
      </c>
    </row>
    <row r="135" s="26" customFormat="1" ht="27" customHeight="1" spans="1:17">
      <c r="A135" s="40">
        <v>132</v>
      </c>
      <c r="B135" s="40" t="s">
        <v>18</v>
      </c>
      <c r="C135" s="40" t="s">
        <v>401</v>
      </c>
      <c r="D135" s="40" t="s">
        <v>402</v>
      </c>
      <c r="E135" s="41">
        <v>200000</v>
      </c>
      <c r="F135" s="41">
        <v>200000</v>
      </c>
      <c r="G135" s="40" t="s">
        <v>399</v>
      </c>
      <c r="H135" s="40" t="s">
        <v>400</v>
      </c>
      <c r="I135" s="40" t="s">
        <v>23</v>
      </c>
      <c r="J135" s="40">
        <v>20250920</v>
      </c>
      <c r="K135" s="42">
        <v>20251220</v>
      </c>
      <c r="L135" s="40">
        <v>91</v>
      </c>
      <c r="M135" s="43">
        <v>6.15</v>
      </c>
      <c r="N135" s="44">
        <f t="shared" si="14"/>
        <v>1.70833333333333</v>
      </c>
      <c r="O135" s="45">
        <v>4</v>
      </c>
      <c r="P135" s="44">
        <f t="shared" si="15"/>
        <v>1.11111111111111</v>
      </c>
      <c r="Q135" s="46">
        <f t="shared" si="16"/>
        <v>2022.22222222222</v>
      </c>
    </row>
    <row r="136" s="26" customFormat="1" ht="27" customHeight="1" spans="1:17">
      <c r="A136" s="40">
        <v>133</v>
      </c>
      <c r="B136" s="40" t="s">
        <v>18</v>
      </c>
      <c r="C136" s="40" t="s">
        <v>403</v>
      </c>
      <c r="D136" s="40" t="s">
        <v>404</v>
      </c>
      <c r="E136" s="41">
        <v>100000</v>
      </c>
      <c r="F136" s="41">
        <v>100000</v>
      </c>
      <c r="G136" s="40" t="s">
        <v>405</v>
      </c>
      <c r="H136" s="40" t="s">
        <v>406</v>
      </c>
      <c r="I136" s="40" t="s">
        <v>23</v>
      </c>
      <c r="J136" s="40">
        <v>20250920</v>
      </c>
      <c r="K136" s="42">
        <v>20251220</v>
      </c>
      <c r="L136" s="40">
        <v>91</v>
      </c>
      <c r="M136" s="43">
        <v>6.15</v>
      </c>
      <c r="N136" s="44">
        <f t="shared" si="14"/>
        <v>1.70833333333333</v>
      </c>
      <c r="O136" s="45">
        <v>4</v>
      </c>
      <c r="P136" s="44">
        <f t="shared" si="15"/>
        <v>1.11111111111111</v>
      </c>
      <c r="Q136" s="46">
        <f t="shared" si="16"/>
        <v>1011.11111111111</v>
      </c>
    </row>
    <row r="137" s="26" customFormat="1" ht="27" customHeight="1" spans="1:17">
      <c r="A137" s="40">
        <v>134</v>
      </c>
      <c r="B137" s="40" t="s">
        <v>135</v>
      </c>
      <c r="C137" s="40" t="s">
        <v>407</v>
      </c>
      <c r="D137" s="40" t="s">
        <v>408</v>
      </c>
      <c r="E137" s="41">
        <v>100000</v>
      </c>
      <c r="F137" s="41">
        <v>100000</v>
      </c>
      <c r="G137" s="40" t="s">
        <v>405</v>
      </c>
      <c r="H137" s="40" t="s">
        <v>406</v>
      </c>
      <c r="I137" s="40" t="s">
        <v>23</v>
      </c>
      <c r="J137" s="40">
        <v>20250920</v>
      </c>
      <c r="K137" s="42">
        <v>20251220</v>
      </c>
      <c r="L137" s="40">
        <v>91</v>
      </c>
      <c r="M137" s="43">
        <v>6.15</v>
      </c>
      <c r="N137" s="44">
        <f t="shared" si="14"/>
        <v>1.70833333333333</v>
      </c>
      <c r="O137" s="45">
        <v>4</v>
      </c>
      <c r="P137" s="44">
        <f t="shared" si="15"/>
        <v>1.11111111111111</v>
      </c>
      <c r="Q137" s="46">
        <f t="shared" si="16"/>
        <v>1011.11111111111</v>
      </c>
    </row>
    <row r="138" s="26" customFormat="1" ht="27" customHeight="1" spans="1:17">
      <c r="A138" s="40">
        <v>135</v>
      </c>
      <c r="B138" s="40" t="s">
        <v>18</v>
      </c>
      <c r="C138" s="40" t="s">
        <v>409</v>
      </c>
      <c r="D138" s="40" t="s">
        <v>410</v>
      </c>
      <c r="E138" s="41">
        <v>200000</v>
      </c>
      <c r="F138" s="41">
        <v>200000</v>
      </c>
      <c r="G138" s="40" t="s">
        <v>411</v>
      </c>
      <c r="H138" s="40" t="s">
        <v>412</v>
      </c>
      <c r="I138" s="40" t="s">
        <v>23</v>
      </c>
      <c r="J138" s="40">
        <v>20250920</v>
      </c>
      <c r="K138" s="42">
        <v>20251220</v>
      </c>
      <c r="L138" s="40">
        <v>91</v>
      </c>
      <c r="M138" s="43">
        <v>6.15</v>
      </c>
      <c r="N138" s="44">
        <f t="shared" si="14"/>
        <v>1.70833333333333</v>
      </c>
      <c r="O138" s="45">
        <v>4</v>
      </c>
      <c r="P138" s="44">
        <f t="shared" si="15"/>
        <v>1.11111111111111</v>
      </c>
      <c r="Q138" s="46">
        <f t="shared" si="16"/>
        <v>2022.22222222222</v>
      </c>
    </row>
    <row r="139" s="26" customFormat="1" ht="27" customHeight="1" spans="1:17">
      <c r="A139" s="40">
        <v>136</v>
      </c>
      <c r="B139" s="40" t="s">
        <v>135</v>
      </c>
      <c r="C139" s="40" t="s">
        <v>413</v>
      </c>
      <c r="D139" s="40" t="s">
        <v>414</v>
      </c>
      <c r="E139" s="41">
        <v>100000</v>
      </c>
      <c r="F139" s="41">
        <v>100000</v>
      </c>
      <c r="G139" s="40" t="s">
        <v>411</v>
      </c>
      <c r="H139" s="40" t="s">
        <v>412</v>
      </c>
      <c r="I139" s="40" t="s">
        <v>23</v>
      </c>
      <c r="J139" s="40">
        <v>20250920</v>
      </c>
      <c r="K139" s="42">
        <v>20251220</v>
      </c>
      <c r="L139" s="40">
        <v>91</v>
      </c>
      <c r="M139" s="43">
        <v>6.15</v>
      </c>
      <c r="N139" s="44">
        <f t="shared" si="14"/>
        <v>1.70833333333333</v>
      </c>
      <c r="O139" s="45">
        <v>4</v>
      </c>
      <c r="P139" s="44">
        <f t="shared" si="15"/>
        <v>1.11111111111111</v>
      </c>
      <c r="Q139" s="46">
        <f t="shared" si="16"/>
        <v>1011.11111111111</v>
      </c>
    </row>
    <row r="140" s="26" customFormat="1" ht="27" customHeight="1" spans="1:17">
      <c r="A140" s="40">
        <v>137</v>
      </c>
      <c r="B140" s="40" t="s">
        <v>18</v>
      </c>
      <c r="C140" s="40" t="s">
        <v>415</v>
      </c>
      <c r="D140" s="40" t="s">
        <v>416</v>
      </c>
      <c r="E140" s="41">
        <v>200000</v>
      </c>
      <c r="F140" s="41">
        <v>200000</v>
      </c>
      <c r="G140" s="40" t="s">
        <v>411</v>
      </c>
      <c r="H140" s="40" t="s">
        <v>406</v>
      </c>
      <c r="I140" s="40" t="s">
        <v>23</v>
      </c>
      <c r="J140" s="40">
        <v>20250920</v>
      </c>
      <c r="K140" s="42">
        <v>20251220</v>
      </c>
      <c r="L140" s="40">
        <v>91</v>
      </c>
      <c r="M140" s="43">
        <v>6.15</v>
      </c>
      <c r="N140" s="44">
        <f t="shared" si="14"/>
        <v>1.70833333333333</v>
      </c>
      <c r="O140" s="45">
        <v>4</v>
      </c>
      <c r="P140" s="44">
        <f t="shared" si="15"/>
        <v>1.11111111111111</v>
      </c>
      <c r="Q140" s="46">
        <f t="shared" si="16"/>
        <v>2022.22222222222</v>
      </c>
    </row>
    <row r="141" s="26" customFormat="1" ht="27" customHeight="1" spans="1:17">
      <c r="A141" s="40">
        <v>138</v>
      </c>
      <c r="B141" s="40" t="s">
        <v>135</v>
      </c>
      <c r="C141" s="40" t="s">
        <v>417</v>
      </c>
      <c r="D141" s="40" t="s">
        <v>418</v>
      </c>
      <c r="E141" s="41">
        <v>100000</v>
      </c>
      <c r="F141" s="41">
        <v>100000</v>
      </c>
      <c r="G141" s="40" t="s">
        <v>411</v>
      </c>
      <c r="H141" s="40" t="s">
        <v>412</v>
      </c>
      <c r="I141" s="40" t="s">
        <v>23</v>
      </c>
      <c r="J141" s="40">
        <v>20250920</v>
      </c>
      <c r="K141" s="42">
        <v>20251220</v>
      </c>
      <c r="L141" s="40">
        <v>91</v>
      </c>
      <c r="M141" s="43">
        <v>6.15</v>
      </c>
      <c r="N141" s="44">
        <f t="shared" si="14"/>
        <v>1.70833333333333</v>
      </c>
      <c r="O141" s="45">
        <v>4</v>
      </c>
      <c r="P141" s="44">
        <f t="shared" si="15"/>
        <v>1.11111111111111</v>
      </c>
      <c r="Q141" s="46">
        <f t="shared" si="16"/>
        <v>1011.11111111111</v>
      </c>
    </row>
    <row r="142" s="26" customFormat="1" ht="27" customHeight="1" spans="1:17">
      <c r="A142" s="40">
        <v>139</v>
      </c>
      <c r="B142" s="40" t="s">
        <v>18</v>
      </c>
      <c r="C142" s="40" t="s">
        <v>419</v>
      </c>
      <c r="D142" s="40" t="s">
        <v>420</v>
      </c>
      <c r="E142" s="41">
        <v>200000</v>
      </c>
      <c r="F142" s="41">
        <v>200000</v>
      </c>
      <c r="G142" s="40" t="s">
        <v>421</v>
      </c>
      <c r="H142" s="40" t="s">
        <v>422</v>
      </c>
      <c r="I142" s="40" t="s">
        <v>23</v>
      </c>
      <c r="J142" s="40">
        <v>20250920</v>
      </c>
      <c r="K142" s="42">
        <v>20251220</v>
      </c>
      <c r="L142" s="40">
        <v>91</v>
      </c>
      <c r="M142" s="43">
        <v>6.15</v>
      </c>
      <c r="N142" s="44">
        <f t="shared" si="14"/>
        <v>1.70833333333333</v>
      </c>
      <c r="O142" s="45">
        <v>4</v>
      </c>
      <c r="P142" s="44">
        <f t="shared" si="15"/>
        <v>1.11111111111111</v>
      </c>
      <c r="Q142" s="46">
        <f t="shared" si="16"/>
        <v>2022.22222222222</v>
      </c>
    </row>
    <row r="143" s="26" customFormat="1" ht="27" customHeight="1" spans="1:17">
      <c r="A143" s="40">
        <v>140</v>
      </c>
      <c r="B143" s="40" t="s">
        <v>18</v>
      </c>
      <c r="C143" s="40" t="s">
        <v>423</v>
      </c>
      <c r="D143" s="40" t="s">
        <v>424</v>
      </c>
      <c r="E143" s="41">
        <v>200000</v>
      </c>
      <c r="F143" s="41">
        <v>200000</v>
      </c>
      <c r="G143" s="40" t="s">
        <v>421</v>
      </c>
      <c r="H143" s="40" t="s">
        <v>422</v>
      </c>
      <c r="I143" s="40" t="s">
        <v>23</v>
      </c>
      <c r="J143" s="40">
        <v>20250920</v>
      </c>
      <c r="K143" s="42">
        <v>20251220</v>
      </c>
      <c r="L143" s="40">
        <v>91</v>
      </c>
      <c r="M143" s="43">
        <v>6.15</v>
      </c>
      <c r="N143" s="44">
        <f t="shared" si="14"/>
        <v>1.70833333333333</v>
      </c>
      <c r="O143" s="45">
        <v>4</v>
      </c>
      <c r="P143" s="44">
        <f t="shared" si="15"/>
        <v>1.11111111111111</v>
      </c>
      <c r="Q143" s="46">
        <f t="shared" si="16"/>
        <v>2022.22222222222</v>
      </c>
    </row>
    <row r="144" s="26" customFormat="1" ht="27" customHeight="1" spans="1:17">
      <c r="A144" s="40">
        <v>141</v>
      </c>
      <c r="B144" s="40" t="s">
        <v>18</v>
      </c>
      <c r="C144" s="40" t="s">
        <v>425</v>
      </c>
      <c r="D144" s="40" t="s">
        <v>426</v>
      </c>
      <c r="E144" s="41">
        <v>200000</v>
      </c>
      <c r="F144" s="41">
        <v>200000</v>
      </c>
      <c r="G144" s="40" t="s">
        <v>427</v>
      </c>
      <c r="H144" s="40" t="s">
        <v>428</v>
      </c>
      <c r="I144" s="40" t="s">
        <v>23</v>
      </c>
      <c r="J144" s="40">
        <v>20250920</v>
      </c>
      <c r="K144" s="42">
        <v>20251220</v>
      </c>
      <c r="L144" s="40">
        <v>91</v>
      </c>
      <c r="M144" s="43">
        <v>6.15</v>
      </c>
      <c r="N144" s="44">
        <f t="shared" si="14"/>
        <v>1.70833333333333</v>
      </c>
      <c r="O144" s="45">
        <v>4</v>
      </c>
      <c r="P144" s="44">
        <f t="shared" si="15"/>
        <v>1.11111111111111</v>
      </c>
      <c r="Q144" s="46">
        <f t="shared" si="16"/>
        <v>2022.22222222222</v>
      </c>
    </row>
    <row r="145" s="26" customFormat="1" ht="27" customHeight="1" spans="1:17">
      <c r="A145" s="40">
        <v>142</v>
      </c>
      <c r="B145" s="40" t="s">
        <v>18</v>
      </c>
      <c r="C145" s="40" t="s">
        <v>429</v>
      </c>
      <c r="D145" s="40" t="s">
        <v>430</v>
      </c>
      <c r="E145" s="41">
        <v>150000</v>
      </c>
      <c r="F145" s="41">
        <v>150000</v>
      </c>
      <c r="G145" s="40" t="s">
        <v>427</v>
      </c>
      <c r="H145" s="40" t="s">
        <v>428</v>
      </c>
      <c r="I145" s="40" t="s">
        <v>23</v>
      </c>
      <c r="J145" s="40">
        <v>20250920</v>
      </c>
      <c r="K145" s="42">
        <v>20251220</v>
      </c>
      <c r="L145" s="40">
        <v>91</v>
      </c>
      <c r="M145" s="43">
        <v>6.15</v>
      </c>
      <c r="N145" s="44">
        <f t="shared" si="14"/>
        <v>1.70833333333333</v>
      </c>
      <c r="O145" s="45">
        <v>4</v>
      </c>
      <c r="P145" s="44">
        <f t="shared" si="15"/>
        <v>1.11111111111111</v>
      </c>
      <c r="Q145" s="46">
        <f t="shared" si="16"/>
        <v>1516.66666666667</v>
      </c>
    </row>
    <row r="146" s="26" customFormat="1" ht="27" customHeight="1" spans="1:17">
      <c r="A146" s="40">
        <v>143</v>
      </c>
      <c r="B146" s="40" t="s">
        <v>135</v>
      </c>
      <c r="C146" s="40" t="s">
        <v>431</v>
      </c>
      <c r="D146" s="40" t="s">
        <v>432</v>
      </c>
      <c r="E146" s="41">
        <v>100000</v>
      </c>
      <c r="F146" s="41">
        <v>100000</v>
      </c>
      <c r="G146" s="40" t="s">
        <v>427</v>
      </c>
      <c r="H146" s="40" t="s">
        <v>428</v>
      </c>
      <c r="I146" s="40" t="s">
        <v>23</v>
      </c>
      <c r="J146" s="40">
        <v>20250920</v>
      </c>
      <c r="K146" s="42">
        <v>20251220</v>
      </c>
      <c r="L146" s="40">
        <v>91</v>
      </c>
      <c r="M146" s="43">
        <v>6.15</v>
      </c>
      <c r="N146" s="44">
        <f t="shared" si="14"/>
        <v>1.70833333333333</v>
      </c>
      <c r="O146" s="45">
        <v>4</v>
      </c>
      <c r="P146" s="44">
        <f t="shared" si="15"/>
        <v>1.11111111111111</v>
      </c>
      <c r="Q146" s="46">
        <f t="shared" si="16"/>
        <v>1011.11111111111</v>
      </c>
    </row>
    <row r="147" s="26" customFormat="1" ht="27" customHeight="1" spans="1:17">
      <c r="A147" s="40">
        <v>144</v>
      </c>
      <c r="B147" s="40" t="s">
        <v>18</v>
      </c>
      <c r="C147" s="40" t="s">
        <v>433</v>
      </c>
      <c r="D147" s="40" t="s">
        <v>434</v>
      </c>
      <c r="E147" s="41">
        <v>200000</v>
      </c>
      <c r="F147" s="41">
        <v>200000</v>
      </c>
      <c r="G147" s="40" t="s">
        <v>435</v>
      </c>
      <c r="H147" s="40" t="s">
        <v>436</v>
      </c>
      <c r="I147" s="40" t="s">
        <v>23</v>
      </c>
      <c r="J147" s="40">
        <v>20250920</v>
      </c>
      <c r="K147" s="42">
        <v>20251220</v>
      </c>
      <c r="L147" s="40">
        <v>91</v>
      </c>
      <c r="M147" s="43">
        <v>6.15</v>
      </c>
      <c r="N147" s="44">
        <f t="shared" si="14"/>
        <v>1.70833333333333</v>
      </c>
      <c r="O147" s="45">
        <v>4</v>
      </c>
      <c r="P147" s="44">
        <f t="shared" si="15"/>
        <v>1.11111111111111</v>
      </c>
      <c r="Q147" s="46">
        <f t="shared" si="16"/>
        <v>2022.22222222222</v>
      </c>
    </row>
    <row r="148" s="26" customFormat="1" ht="27" customHeight="1" spans="1:17">
      <c r="A148" s="40">
        <v>145</v>
      </c>
      <c r="B148" s="40" t="s">
        <v>135</v>
      </c>
      <c r="C148" s="40" t="s">
        <v>437</v>
      </c>
      <c r="D148" s="40" t="s">
        <v>438</v>
      </c>
      <c r="E148" s="41">
        <v>100000</v>
      </c>
      <c r="F148" s="41">
        <v>100000</v>
      </c>
      <c r="G148" s="40" t="s">
        <v>439</v>
      </c>
      <c r="H148" s="40" t="s">
        <v>440</v>
      </c>
      <c r="I148" s="40" t="s">
        <v>23</v>
      </c>
      <c r="J148" s="40">
        <v>20250920</v>
      </c>
      <c r="K148" s="42">
        <v>20251220</v>
      </c>
      <c r="L148" s="40">
        <v>91</v>
      </c>
      <c r="M148" s="43">
        <v>6.15</v>
      </c>
      <c r="N148" s="44">
        <f t="shared" si="14"/>
        <v>1.70833333333333</v>
      </c>
      <c r="O148" s="45">
        <v>4</v>
      </c>
      <c r="P148" s="44">
        <f t="shared" si="15"/>
        <v>1.11111111111111</v>
      </c>
      <c r="Q148" s="46">
        <f t="shared" si="16"/>
        <v>1011.11111111111</v>
      </c>
    </row>
    <row r="149" s="26" customFormat="1" ht="27" customHeight="1" spans="1:17">
      <c r="A149" s="40">
        <v>146</v>
      </c>
      <c r="B149" s="40" t="s">
        <v>135</v>
      </c>
      <c r="C149" s="40" t="s">
        <v>441</v>
      </c>
      <c r="D149" s="40" t="s">
        <v>442</v>
      </c>
      <c r="E149" s="41">
        <v>100000</v>
      </c>
      <c r="F149" s="41">
        <v>100000</v>
      </c>
      <c r="G149" s="40" t="s">
        <v>443</v>
      </c>
      <c r="H149" s="40" t="s">
        <v>444</v>
      </c>
      <c r="I149" s="40" t="s">
        <v>23</v>
      </c>
      <c r="J149" s="40">
        <v>20250920</v>
      </c>
      <c r="K149" s="42">
        <v>20251220</v>
      </c>
      <c r="L149" s="40">
        <v>91</v>
      </c>
      <c r="M149" s="43">
        <v>6.15</v>
      </c>
      <c r="N149" s="44">
        <f t="shared" si="14"/>
        <v>1.70833333333333</v>
      </c>
      <c r="O149" s="45">
        <v>4</v>
      </c>
      <c r="P149" s="44">
        <f t="shared" si="15"/>
        <v>1.11111111111111</v>
      </c>
      <c r="Q149" s="46">
        <f t="shared" si="16"/>
        <v>1011.11111111111</v>
      </c>
    </row>
    <row r="150" s="26" customFormat="1" ht="27" customHeight="1" spans="1:17">
      <c r="A150" s="40">
        <v>147</v>
      </c>
      <c r="B150" s="40" t="s">
        <v>18</v>
      </c>
      <c r="C150" s="40" t="s">
        <v>445</v>
      </c>
      <c r="D150" s="40" t="s">
        <v>446</v>
      </c>
      <c r="E150" s="41">
        <v>200000</v>
      </c>
      <c r="F150" s="41">
        <v>200000</v>
      </c>
      <c r="G150" s="40" t="s">
        <v>447</v>
      </c>
      <c r="H150" s="40" t="s">
        <v>444</v>
      </c>
      <c r="I150" s="40" t="s">
        <v>23</v>
      </c>
      <c r="J150" s="40">
        <v>20250920</v>
      </c>
      <c r="K150" s="42">
        <v>20251220</v>
      </c>
      <c r="L150" s="40">
        <v>91</v>
      </c>
      <c r="M150" s="43">
        <v>6.15</v>
      </c>
      <c r="N150" s="44">
        <f t="shared" si="14"/>
        <v>1.70833333333333</v>
      </c>
      <c r="O150" s="45">
        <v>4</v>
      </c>
      <c r="P150" s="44">
        <f t="shared" si="15"/>
        <v>1.11111111111111</v>
      </c>
      <c r="Q150" s="46">
        <f t="shared" si="16"/>
        <v>2022.22222222222</v>
      </c>
    </row>
    <row r="151" s="26" customFormat="1" ht="27" customHeight="1" spans="1:17">
      <c r="A151" s="40">
        <v>148</v>
      </c>
      <c r="B151" s="40" t="s">
        <v>18</v>
      </c>
      <c r="C151" s="40" t="s">
        <v>448</v>
      </c>
      <c r="D151" s="40" t="s">
        <v>449</v>
      </c>
      <c r="E151" s="41">
        <v>150000</v>
      </c>
      <c r="F151" s="41">
        <v>150000</v>
      </c>
      <c r="G151" s="40" t="s">
        <v>450</v>
      </c>
      <c r="H151" s="40" t="s">
        <v>451</v>
      </c>
      <c r="I151" s="40" t="s">
        <v>23</v>
      </c>
      <c r="J151" s="40">
        <v>20250920</v>
      </c>
      <c r="K151" s="42">
        <v>20251220</v>
      </c>
      <c r="L151" s="40">
        <v>91</v>
      </c>
      <c r="M151" s="43">
        <v>6.15</v>
      </c>
      <c r="N151" s="44">
        <f t="shared" si="14"/>
        <v>1.70833333333333</v>
      </c>
      <c r="O151" s="45">
        <v>4</v>
      </c>
      <c r="P151" s="44">
        <f t="shared" si="15"/>
        <v>1.11111111111111</v>
      </c>
      <c r="Q151" s="46">
        <f t="shared" si="16"/>
        <v>1516.66666666667</v>
      </c>
    </row>
    <row r="152" s="26" customFormat="1" ht="27" customHeight="1" spans="1:17">
      <c r="A152" s="40">
        <v>149</v>
      </c>
      <c r="B152" s="40" t="s">
        <v>135</v>
      </c>
      <c r="C152" s="40" t="s">
        <v>452</v>
      </c>
      <c r="D152" s="40" t="s">
        <v>453</v>
      </c>
      <c r="E152" s="41">
        <v>100000</v>
      </c>
      <c r="F152" s="41">
        <v>100000</v>
      </c>
      <c r="G152" s="40" t="s">
        <v>450</v>
      </c>
      <c r="H152" s="40" t="s">
        <v>454</v>
      </c>
      <c r="I152" s="40" t="s">
        <v>23</v>
      </c>
      <c r="J152" s="40">
        <v>20250920</v>
      </c>
      <c r="K152" s="42">
        <v>20251220</v>
      </c>
      <c r="L152" s="40">
        <v>91</v>
      </c>
      <c r="M152" s="43">
        <v>6.15</v>
      </c>
      <c r="N152" s="44">
        <f t="shared" si="14"/>
        <v>1.70833333333333</v>
      </c>
      <c r="O152" s="45">
        <v>4</v>
      </c>
      <c r="P152" s="44">
        <f t="shared" si="15"/>
        <v>1.11111111111111</v>
      </c>
      <c r="Q152" s="46">
        <f t="shared" si="16"/>
        <v>1011.11111111111</v>
      </c>
    </row>
    <row r="153" s="26" customFormat="1" ht="27" customHeight="1" spans="1:17">
      <c r="A153" s="40">
        <v>150</v>
      </c>
      <c r="B153" s="40" t="s">
        <v>135</v>
      </c>
      <c r="C153" s="40" t="s">
        <v>455</v>
      </c>
      <c r="D153" s="40" t="s">
        <v>456</v>
      </c>
      <c r="E153" s="41">
        <v>100000</v>
      </c>
      <c r="F153" s="41">
        <v>100000</v>
      </c>
      <c r="G153" s="40" t="s">
        <v>457</v>
      </c>
      <c r="H153" s="40" t="s">
        <v>436</v>
      </c>
      <c r="I153" s="40" t="s">
        <v>23</v>
      </c>
      <c r="J153" s="40">
        <v>20250920</v>
      </c>
      <c r="K153" s="42">
        <v>20251220</v>
      </c>
      <c r="L153" s="40">
        <v>91</v>
      </c>
      <c r="M153" s="43">
        <v>6.15</v>
      </c>
      <c r="N153" s="44">
        <f t="shared" si="14"/>
        <v>1.70833333333333</v>
      </c>
      <c r="O153" s="45">
        <v>4</v>
      </c>
      <c r="P153" s="44">
        <f t="shared" si="15"/>
        <v>1.11111111111111</v>
      </c>
      <c r="Q153" s="46">
        <f t="shared" si="16"/>
        <v>1011.11111111111</v>
      </c>
    </row>
    <row r="154" s="26" customFormat="1" ht="27" customHeight="1" spans="1:17">
      <c r="A154" s="40">
        <v>151</v>
      </c>
      <c r="B154" s="40" t="s">
        <v>18</v>
      </c>
      <c r="C154" s="40" t="s">
        <v>458</v>
      </c>
      <c r="D154" s="40" t="s">
        <v>459</v>
      </c>
      <c r="E154" s="41">
        <v>200000</v>
      </c>
      <c r="F154" s="41">
        <v>200000</v>
      </c>
      <c r="G154" s="40" t="s">
        <v>457</v>
      </c>
      <c r="H154" s="40" t="s">
        <v>460</v>
      </c>
      <c r="I154" s="40" t="s">
        <v>23</v>
      </c>
      <c r="J154" s="40">
        <v>20250920</v>
      </c>
      <c r="K154" s="42">
        <v>20251220</v>
      </c>
      <c r="L154" s="40">
        <v>91</v>
      </c>
      <c r="M154" s="43">
        <v>6.15</v>
      </c>
      <c r="N154" s="44">
        <f t="shared" si="14"/>
        <v>1.70833333333333</v>
      </c>
      <c r="O154" s="45">
        <v>4</v>
      </c>
      <c r="P154" s="44">
        <f t="shared" si="15"/>
        <v>1.11111111111111</v>
      </c>
      <c r="Q154" s="46">
        <f t="shared" si="16"/>
        <v>2022.22222222222</v>
      </c>
    </row>
    <row r="155" s="26" customFormat="1" ht="27" customHeight="1" spans="1:17">
      <c r="A155" s="40">
        <v>152</v>
      </c>
      <c r="B155" s="40" t="s">
        <v>135</v>
      </c>
      <c r="C155" s="40" t="s">
        <v>461</v>
      </c>
      <c r="D155" s="40" t="s">
        <v>462</v>
      </c>
      <c r="E155" s="41">
        <v>100000</v>
      </c>
      <c r="F155" s="41">
        <v>100000</v>
      </c>
      <c r="G155" s="40" t="s">
        <v>457</v>
      </c>
      <c r="H155" s="40" t="s">
        <v>460</v>
      </c>
      <c r="I155" s="40" t="s">
        <v>23</v>
      </c>
      <c r="J155" s="40">
        <v>20250920</v>
      </c>
      <c r="K155" s="42">
        <v>20251220</v>
      </c>
      <c r="L155" s="40">
        <v>91</v>
      </c>
      <c r="M155" s="43">
        <v>6.15</v>
      </c>
      <c r="N155" s="44">
        <f t="shared" si="14"/>
        <v>1.70833333333333</v>
      </c>
      <c r="O155" s="45">
        <v>4</v>
      </c>
      <c r="P155" s="44">
        <f t="shared" si="15"/>
        <v>1.11111111111111</v>
      </c>
      <c r="Q155" s="46">
        <f t="shared" si="16"/>
        <v>1011.11111111111</v>
      </c>
    </row>
    <row r="156" s="26" customFormat="1" ht="27" customHeight="1" spans="1:17">
      <c r="A156" s="40">
        <v>153</v>
      </c>
      <c r="B156" s="40" t="s">
        <v>135</v>
      </c>
      <c r="C156" s="40" t="s">
        <v>463</v>
      </c>
      <c r="D156" s="40" t="s">
        <v>464</v>
      </c>
      <c r="E156" s="41">
        <v>100000</v>
      </c>
      <c r="F156" s="41">
        <v>100000</v>
      </c>
      <c r="G156" s="40" t="s">
        <v>465</v>
      </c>
      <c r="H156" s="40" t="s">
        <v>466</v>
      </c>
      <c r="I156" s="40" t="s">
        <v>23</v>
      </c>
      <c r="J156" s="40">
        <v>20250920</v>
      </c>
      <c r="K156" s="42">
        <v>20251220</v>
      </c>
      <c r="L156" s="40">
        <v>91</v>
      </c>
      <c r="M156" s="43">
        <v>6.15</v>
      </c>
      <c r="N156" s="44">
        <f t="shared" si="14"/>
        <v>1.70833333333333</v>
      </c>
      <c r="O156" s="45">
        <v>4</v>
      </c>
      <c r="P156" s="44">
        <f t="shared" si="15"/>
        <v>1.11111111111111</v>
      </c>
      <c r="Q156" s="46">
        <f t="shared" si="16"/>
        <v>1011.11111111111</v>
      </c>
    </row>
    <row r="157" s="26" customFormat="1" ht="27" customHeight="1" spans="1:17">
      <c r="A157" s="40">
        <v>154</v>
      </c>
      <c r="B157" s="40" t="s">
        <v>18</v>
      </c>
      <c r="C157" s="40" t="s">
        <v>467</v>
      </c>
      <c r="D157" s="40" t="s">
        <v>468</v>
      </c>
      <c r="E157" s="41">
        <v>200000</v>
      </c>
      <c r="F157" s="41">
        <v>200000</v>
      </c>
      <c r="G157" s="40" t="s">
        <v>465</v>
      </c>
      <c r="H157" s="40" t="s">
        <v>466</v>
      </c>
      <c r="I157" s="40" t="s">
        <v>23</v>
      </c>
      <c r="J157" s="40">
        <v>20250920</v>
      </c>
      <c r="K157" s="42">
        <v>20251220</v>
      </c>
      <c r="L157" s="40">
        <v>91</v>
      </c>
      <c r="M157" s="43">
        <v>6.15</v>
      </c>
      <c r="N157" s="44">
        <f t="shared" si="14"/>
        <v>1.70833333333333</v>
      </c>
      <c r="O157" s="45">
        <v>4</v>
      </c>
      <c r="P157" s="44">
        <f t="shared" si="15"/>
        <v>1.11111111111111</v>
      </c>
      <c r="Q157" s="46">
        <f t="shared" si="16"/>
        <v>2022.22222222222</v>
      </c>
    </row>
    <row r="158" s="26" customFormat="1" ht="27" customHeight="1" spans="1:17">
      <c r="A158" s="40">
        <v>155</v>
      </c>
      <c r="B158" s="40" t="s">
        <v>18</v>
      </c>
      <c r="C158" s="40" t="s">
        <v>469</v>
      </c>
      <c r="D158" s="40" t="s">
        <v>470</v>
      </c>
      <c r="E158" s="41">
        <v>200000</v>
      </c>
      <c r="F158" s="41">
        <v>200000</v>
      </c>
      <c r="G158" s="40" t="s">
        <v>465</v>
      </c>
      <c r="H158" s="40" t="s">
        <v>471</v>
      </c>
      <c r="I158" s="40" t="s">
        <v>23</v>
      </c>
      <c r="J158" s="40">
        <v>20250920</v>
      </c>
      <c r="K158" s="42">
        <v>20251220</v>
      </c>
      <c r="L158" s="40">
        <v>91</v>
      </c>
      <c r="M158" s="43">
        <v>6.15</v>
      </c>
      <c r="N158" s="44">
        <f t="shared" si="14"/>
        <v>1.70833333333333</v>
      </c>
      <c r="O158" s="45">
        <v>4</v>
      </c>
      <c r="P158" s="44">
        <f t="shared" si="15"/>
        <v>1.11111111111111</v>
      </c>
      <c r="Q158" s="46">
        <f t="shared" si="16"/>
        <v>2022.22222222222</v>
      </c>
    </row>
    <row r="159" s="26" customFormat="1" ht="27" customHeight="1" spans="1:17">
      <c r="A159" s="40">
        <v>156</v>
      </c>
      <c r="B159" s="40" t="s">
        <v>135</v>
      </c>
      <c r="C159" s="40" t="s">
        <v>472</v>
      </c>
      <c r="D159" s="40" t="s">
        <v>473</v>
      </c>
      <c r="E159" s="41">
        <v>100000</v>
      </c>
      <c r="F159" s="41">
        <v>100000</v>
      </c>
      <c r="G159" s="40" t="s">
        <v>465</v>
      </c>
      <c r="H159" s="40" t="s">
        <v>466</v>
      </c>
      <c r="I159" s="40" t="s">
        <v>23</v>
      </c>
      <c r="J159" s="40">
        <v>20250920</v>
      </c>
      <c r="K159" s="42">
        <v>20251220</v>
      </c>
      <c r="L159" s="40">
        <v>91</v>
      </c>
      <c r="M159" s="43">
        <v>6.15</v>
      </c>
      <c r="N159" s="44">
        <f t="shared" si="14"/>
        <v>1.70833333333333</v>
      </c>
      <c r="O159" s="45">
        <v>4</v>
      </c>
      <c r="P159" s="44">
        <f t="shared" si="15"/>
        <v>1.11111111111111</v>
      </c>
      <c r="Q159" s="46">
        <f t="shared" si="16"/>
        <v>1011.11111111111</v>
      </c>
    </row>
    <row r="160" s="26" customFormat="1" ht="27" customHeight="1" spans="1:17">
      <c r="A160" s="40">
        <v>157</v>
      </c>
      <c r="B160" s="40" t="s">
        <v>135</v>
      </c>
      <c r="C160" s="40" t="s">
        <v>474</v>
      </c>
      <c r="D160" s="40" t="s">
        <v>475</v>
      </c>
      <c r="E160" s="41">
        <v>100000</v>
      </c>
      <c r="F160" s="41">
        <v>100000</v>
      </c>
      <c r="G160" s="40" t="s">
        <v>476</v>
      </c>
      <c r="H160" s="40" t="s">
        <v>477</v>
      </c>
      <c r="I160" s="40" t="s">
        <v>23</v>
      </c>
      <c r="J160" s="40">
        <v>20250920</v>
      </c>
      <c r="K160" s="42">
        <v>20251220</v>
      </c>
      <c r="L160" s="40">
        <v>91</v>
      </c>
      <c r="M160" s="43">
        <v>6.15</v>
      </c>
      <c r="N160" s="44">
        <f t="shared" si="14"/>
        <v>1.70833333333333</v>
      </c>
      <c r="O160" s="45">
        <v>4</v>
      </c>
      <c r="P160" s="44">
        <f t="shared" si="15"/>
        <v>1.11111111111111</v>
      </c>
      <c r="Q160" s="46">
        <f t="shared" si="16"/>
        <v>1011.11111111111</v>
      </c>
    </row>
    <row r="161" s="26" customFormat="1" ht="27" customHeight="1" spans="1:17">
      <c r="A161" s="40">
        <v>158</v>
      </c>
      <c r="B161" s="40" t="s">
        <v>18</v>
      </c>
      <c r="C161" s="40" t="s">
        <v>478</v>
      </c>
      <c r="D161" s="40" t="s">
        <v>479</v>
      </c>
      <c r="E161" s="40">
        <v>200000</v>
      </c>
      <c r="F161" s="40">
        <v>200000</v>
      </c>
      <c r="G161" s="40" t="s">
        <v>480</v>
      </c>
      <c r="H161" s="40" t="s">
        <v>481</v>
      </c>
      <c r="I161" s="40" t="s">
        <v>23</v>
      </c>
      <c r="J161" s="40">
        <v>20250920</v>
      </c>
      <c r="K161" s="42">
        <v>20251220</v>
      </c>
      <c r="L161" s="40">
        <v>91</v>
      </c>
      <c r="M161" s="40">
        <v>6.15</v>
      </c>
      <c r="N161" s="44">
        <f t="shared" si="14"/>
        <v>1.70833333333333</v>
      </c>
      <c r="O161" s="45">
        <v>4</v>
      </c>
      <c r="P161" s="44">
        <f t="shared" si="15"/>
        <v>1.11111111111111</v>
      </c>
      <c r="Q161" s="46">
        <f t="shared" si="16"/>
        <v>2022.22222222222</v>
      </c>
    </row>
    <row r="162" s="26" customFormat="1" ht="27" customHeight="1" spans="1:17">
      <c r="A162" s="40">
        <v>159</v>
      </c>
      <c r="B162" s="40" t="s">
        <v>18</v>
      </c>
      <c r="C162" s="40" t="s">
        <v>482</v>
      </c>
      <c r="D162" s="40" t="s">
        <v>483</v>
      </c>
      <c r="E162" s="41">
        <v>200000</v>
      </c>
      <c r="F162" s="41">
        <v>200000</v>
      </c>
      <c r="G162" s="40" t="s">
        <v>484</v>
      </c>
      <c r="H162" s="40" t="s">
        <v>485</v>
      </c>
      <c r="I162" s="40" t="s">
        <v>23</v>
      </c>
      <c r="J162" s="40">
        <v>20250920</v>
      </c>
      <c r="K162" s="42">
        <v>20251220</v>
      </c>
      <c r="L162" s="40">
        <v>91</v>
      </c>
      <c r="M162" s="40">
        <v>6.15</v>
      </c>
      <c r="N162" s="44">
        <f t="shared" si="14"/>
        <v>1.70833333333333</v>
      </c>
      <c r="O162" s="45">
        <v>4</v>
      </c>
      <c r="P162" s="44">
        <f t="shared" si="15"/>
        <v>1.11111111111111</v>
      </c>
      <c r="Q162" s="46">
        <f t="shared" si="16"/>
        <v>2022.22222222222</v>
      </c>
    </row>
    <row r="163" s="26" customFormat="1" ht="27" customHeight="1" spans="1:17">
      <c r="A163" s="40">
        <v>160</v>
      </c>
      <c r="B163" s="40" t="s">
        <v>18</v>
      </c>
      <c r="C163" s="40" t="s">
        <v>486</v>
      </c>
      <c r="D163" s="40" t="s">
        <v>487</v>
      </c>
      <c r="E163" s="41">
        <v>200000</v>
      </c>
      <c r="F163" s="41">
        <v>200000</v>
      </c>
      <c r="G163" s="40" t="s">
        <v>488</v>
      </c>
      <c r="H163" s="40" t="s">
        <v>489</v>
      </c>
      <c r="I163" s="40" t="s">
        <v>23</v>
      </c>
      <c r="J163" s="40">
        <v>20250920</v>
      </c>
      <c r="K163" s="42">
        <v>20251220</v>
      </c>
      <c r="L163" s="40">
        <v>91</v>
      </c>
      <c r="M163" s="40">
        <v>6.15</v>
      </c>
      <c r="N163" s="44">
        <f t="shared" si="14"/>
        <v>1.70833333333333</v>
      </c>
      <c r="O163" s="45">
        <v>4</v>
      </c>
      <c r="P163" s="44">
        <f t="shared" si="15"/>
        <v>1.11111111111111</v>
      </c>
      <c r="Q163" s="46">
        <f t="shared" si="16"/>
        <v>2022.22222222222</v>
      </c>
    </row>
    <row r="164" s="26" customFormat="1" ht="27" customHeight="1" spans="1:17">
      <c r="A164" s="40">
        <v>161</v>
      </c>
      <c r="B164" s="40" t="s">
        <v>135</v>
      </c>
      <c r="C164" s="40" t="s">
        <v>490</v>
      </c>
      <c r="D164" s="40" t="s">
        <v>491</v>
      </c>
      <c r="E164" s="41">
        <v>100000</v>
      </c>
      <c r="F164" s="41">
        <v>100000</v>
      </c>
      <c r="G164" s="40" t="s">
        <v>492</v>
      </c>
      <c r="H164" s="40" t="s">
        <v>493</v>
      </c>
      <c r="I164" s="40" t="s">
        <v>23</v>
      </c>
      <c r="J164" s="40">
        <v>20250920</v>
      </c>
      <c r="K164" s="42">
        <v>20251220</v>
      </c>
      <c r="L164" s="40">
        <v>91</v>
      </c>
      <c r="M164" s="40">
        <v>6.15</v>
      </c>
      <c r="N164" s="44">
        <f t="shared" si="14"/>
        <v>1.70833333333333</v>
      </c>
      <c r="O164" s="45">
        <v>4</v>
      </c>
      <c r="P164" s="44">
        <f t="shared" si="15"/>
        <v>1.11111111111111</v>
      </c>
      <c r="Q164" s="46">
        <f t="shared" si="16"/>
        <v>1011.11111111111</v>
      </c>
    </row>
    <row r="165" s="26" customFormat="1" ht="27" customHeight="1" spans="1:17">
      <c r="A165" s="40">
        <v>162</v>
      </c>
      <c r="B165" s="40" t="s">
        <v>135</v>
      </c>
      <c r="C165" s="40" t="s">
        <v>494</v>
      </c>
      <c r="D165" s="40" t="s">
        <v>495</v>
      </c>
      <c r="E165" s="41">
        <v>100000</v>
      </c>
      <c r="F165" s="41">
        <v>100000</v>
      </c>
      <c r="G165" s="40" t="s">
        <v>496</v>
      </c>
      <c r="H165" s="40" t="s">
        <v>497</v>
      </c>
      <c r="I165" s="40" t="s">
        <v>23</v>
      </c>
      <c r="J165" s="40">
        <v>20250920</v>
      </c>
      <c r="K165" s="42">
        <v>20251220</v>
      </c>
      <c r="L165" s="40">
        <v>91</v>
      </c>
      <c r="M165" s="40">
        <v>6.15</v>
      </c>
      <c r="N165" s="44">
        <f t="shared" si="14"/>
        <v>1.70833333333333</v>
      </c>
      <c r="O165" s="45">
        <v>4</v>
      </c>
      <c r="P165" s="44">
        <f t="shared" si="15"/>
        <v>1.11111111111111</v>
      </c>
      <c r="Q165" s="46">
        <f t="shared" si="16"/>
        <v>1011.11111111111</v>
      </c>
    </row>
    <row r="166" s="26" customFormat="1" ht="27" customHeight="1" spans="1:17">
      <c r="A166" s="40">
        <v>163</v>
      </c>
      <c r="B166" s="40" t="s">
        <v>135</v>
      </c>
      <c r="C166" s="40" t="s">
        <v>498</v>
      </c>
      <c r="D166" s="40" t="s">
        <v>499</v>
      </c>
      <c r="E166" s="41">
        <v>100000</v>
      </c>
      <c r="F166" s="41">
        <v>100000</v>
      </c>
      <c r="G166" s="40" t="s">
        <v>500</v>
      </c>
      <c r="H166" s="40" t="s">
        <v>501</v>
      </c>
      <c r="I166" s="40" t="s">
        <v>23</v>
      </c>
      <c r="J166" s="40">
        <v>20250920</v>
      </c>
      <c r="K166" s="42">
        <v>20251220</v>
      </c>
      <c r="L166" s="40">
        <v>91</v>
      </c>
      <c r="M166" s="40">
        <v>6.15</v>
      </c>
      <c r="N166" s="44">
        <f t="shared" si="14"/>
        <v>1.70833333333333</v>
      </c>
      <c r="O166" s="45">
        <v>4</v>
      </c>
      <c r="P166" s="44">
        <f t="shared" si="15"/>
        <v>1.11111111111111</v>
      </c>
      <c r="Q166" s="46">
        <f t="shared" si="16"/>
        <v>1011.11111111111</v>
      </c>
    </row>
    <row r="167" s="26" customFormat="1" ht="27" customHeight="1" spans="1:17">
      <c r="A167" s="40">
        <v>164</v>
      </c>
      <c r="B167" s="40" t="s">
        <v>135</v>
      </c>
      <c r="C167" s="40" t="s">
        <v>502</v>
      </c>
      <c r="D167" s="40" t="s">
        <v>503</v>
      </c>
      <c r="E167" s="41">
        <v>100000</v>
      </c>
      <c r="F167" s="41">
        <v>100000</v>
      </c>
      <c r="G167" s="40" t="s">
        <v>500</v>
      </c>
      <c r="H167" s="40" t="s">
        <v>501</v>
      </c>
      <c r="I167" s="40" t="s">
        <v>23</v>
      </c>
      <c r="J167" s="40">
        <v>20250920</v>
      </c>
      <c r="K167" s="42">
        <v>20251220</v>
      </c>
      <c r="L167" s="40">
        <v>91</v>
      </c>
      <c r="M167" s="40">
        <v>6.15</v>
      </c>
      <c r="N167" s="44">
        <f t="shared" si="14"/>
        <v>1.70833333333333</v>
      </c>
      <c r="O167" s="45">
        <v>4</v>
      </c>
      <c r="P167" s="44">
        <f t="shared" si="15"/>
        <v>1.11111111111111</v>
      </c>
      <c r="Q167" s="46">
        <f t="shared" si="16"/>
        <v>1011.11111111111</v>
      </c>
    </row>
    <row r="168" s="26" customFormat="1" ht="27" customHeight="1" spans="1:17">
      <c r="A168" s="40">
        <v>165</v>
      </c>
      <c r="B168" s="40" t="s">
        <v>135</v>
      </c>
      <c r="C168" s="40" t="s">
        <v>504</v>
      </c>
      <c r="D168" s="40" t="s">
        <v>505</v>
      </c>
      <c r="E168" s="41">
        <v>100000</v>
      </c>
      <c r="F168" s="41">
        <v>100000</v>
      </c>
      <c r="G168" s="40" t="s">
        <v>500</v>
      </c>
      <c r="H168" s="40" t="s">
        <v>501</v>
      </c>
      <c r="I168" s="40" t="s">
        <v>23</v>
      </c>
      <c r="J168" s="40">
        <v>20250920</v>
      </c>
      <c r="K168" s="42">
        <v>20251220</v>
      </c>
      <c r="L168" s="40">
        <v>91</v>
      </c>
      <c r="M168" s="40">
        <v>6.15</v>
      </c>
      <c r="N168" s="44">
        <f t="shared" si="14"/>
        <v>1.70833333333333</v>
      </c>
      <c r="O168" s="45">
        <v>4</v>
      </c>
      <c r="P168" s="44">
        <f t="shared" si="15"/>
        <v>1.11111111111111</v>
      </c>
      <c r="Q168" s="46">
        <f t="shared" si="16"/>
        <v>1011.11111111111</v>
      </c>
    </row>
    <row r="169" s="26" customFormat="1" ht="27" customHeight="1" spans="1:17">
      <c r="A169" s="40">
        <v>166</v>
      </c>
      <c r="B169" s="40" t="s">
        <v>18</v>
      </c>
      <c r="C169" s="40" t="s">
        <v>506</v>
      </c>
      <c r="D169" s="40" t="s">
        <v>507</v>
      </c>
      <c r="E169" s="41">
        <v>200000</v>
      </c>
      <c r="F169" s="41">
        <v>200000</v>
      </c>
      <c r="G169" s="40" t="s">
        <v>508</v>
      </c>
      <c r="H169" s="40" t="s">
        <v>509</v>
      </c>
      <c r="I169" s="40" t="s">
        <v>23</v>
      </c>
      <c r="J169" s="40">
        <v>20250920</v>
      </c>
      <c r="K169" s="42">
        <v>20251220</v>
      </c>
      <c r="L169" s="40">
        <v>91</v>
      </c>
      <c r="M169" s="40">
        <v>6.15</v>
      </c>
      <c r="N169" s="44">
        <f t="shared" si="14"/>
        <v>1.70833333333333</v>
      </c>
      <c r="O169" s="45">
        <v>4</v>
      </c>
      <c r="P169" s="44">
        <f t="shared" si="15"/>
        <v>1.11111111111111</v>
      </c>
      <c r="Q169" s="46">
        <f t="shared" si="16"/>
        <v>2022.22222222222</v>
      </c>
    </row>
    <row r="170" s="26" customFormat="1" ht="27" customHeight="1" spans="1:17">
      <c r="A170" s="40">
        <v>167</v>
      </c>
      <c r="B170" s="40" t="s">
        <v>18</v>
      </c>
      <c r="C170" s="40" t="s">
        <v>510</v>
      </c>
      <c r="D170" s="40" t="s">
        <v>511</v>
      </c>
      <c r="E170" s="41">
        <v>200000</v>
      </c>
      <c r="F170" s="41">
        <v>200000</v>
      </c>
      <c r="G170" s="40" t="s">
        <v>508</v>
      </c>
      <c r="H170" s="40" t="s">
        <v>501</v>
      </c>
      <c r="I170" s="40" t="s">
        <v>23</v>
      </c>
      <c r="J170" s="40">
        <v>20250920</v>
      </c>
      <c r="K170" s="42">
        <v>20251220</v>
      </c>
      <c r="L170" s="40">
        <v>91</v>
      </c>
      <c r="M170" s="40">
        <v>6.15</v>
      </c>
      <c r="N170" s="44">
        <f t="shared" si="14"/>
        <v>1.70833333333333</v>
      </c>
      <c r="O170" s="45">
        <v>4</v>
      </c>
      <c r="P170" s="44">
        <f t="shared" si="15"/>
        <v>1.11111111111111</v>
      </c>
      <c r="Q170" s="46">
        <f t="shared" ref="Q170:Q184" si="17">F170*L170*O170/360/100</f>
        <v>2022.22222222222</v>
      </c>
    </row>
    <row r="171" s="26" customFormat="1" ht="27" customHeight="1" spans="1:17">
      <c r="A171" s="40">
        <v>168</v>
      </c>
      <c r="B171" s="40" t="s">
        <v>18</v>
      </c>
      <c r="C171" s="40" t="s">
        <v>512</v>
      </c>
      <c r="D171" s="40" t="s">
        <v>513</v>
      </c>
      <c r="E171" s="41">
        <v>200000</v>
      </c>
      <c r="F171" s="41">
        <v>200000</v>
      </c>
      <c r="G171" s="40" t="s">
        <v>508</v>
      </c>
      <c r="H171" s="40" t="s">
        <v>509</v>
      </c>
      <c r="I171" s="40" t="s">
        <v>23</v>
      </c>
      <c r="J171" s="40">
        <v>20250920</v>
      </c>
      <c r="K171" s="42">
        <v>20251220</v>
      </c>
      <c r="L171" s="40">
        <v>91</v>
      </c>
      <c r="M171" s="40">
        <v>6.15</v>
      </c>
      <c r="N171" s="44">
        <f t="shared" si="14"/>
        <v>1.70833333333333</v>
      </c>
      <c r="O171" s="45">
        <v>4</v>
      </c>
      <c r="P171" s="44">
        <f t="shared" si="15"/>
        <v>1.11111111111111</v>
      </c>
      <c r="Q171" s="46">
        <f t="shared" si="17"/>
        <v>2022.22222222222</v>
      </c>
    </row>
    <row r="172" s="26" customFormat="1" ht="27" customHeight="1" spans="1:17">
      <c r="A172" s="40">
        <v>169</v>
      </c>
      <c r="B172" s="40" t="s">
        <v>135</v>
      </c>
      <c r="C172" s="40" t="s">
        <v>514</v>
      </c>
      <c r="D172" s="40" t="s">
        <v>515</v>
      </c>
      <c r="E172" s="41">
        <v>100000</v>
      </c>
      <c r="F172" s="41">
        <v>100000</v>
      </c>
      <c r="G172" s="40" t="s">
        <v>516</v>
      </c>
      <c r="H172" s="40" t="s">
        <v>517</v>
      </c>
      <c r="I172" s="40" t="s">
        <v>23</v>
      </c>
      <c r="J172" s="40">
        <v>20250920</v>
      </c>
      <c r="K172" s="42">
        <v>20251220</v>
      </c>
      <c r="L172" s="40">
        <v>91</v>
      </c>
      <c r="M172" s="40">
        <v>6.15</v>
      </c>
      <c r="N172" s="44">
        <f t="shared" si="14"/>
        <v>1.70833333333333</v>
      </c>
      <c r="O172" s="45">
        <v>4</v>
      </c>
      <c r="P172" s="44">
        <f t="shared" si="15"/>
        <v>1.11111111111111</v>
      </c>
      <c r="Q172" s="46">
        <f t="shared" si="17"/>
        <v>1011.11111111111</v>
      </c>
    </row>
    <row r="173" s="26" customFormat="1" ht="27" customHeight="1" spans="1:17">
      <c r="A173" s="40">
        <v>170</v>
      </c>
      <c r="B173" s="40" t="s">
        <v>135</v>
      </c>
      <c r="C173" s="40" t="s">
        <v>518</v>
      </c>
      <c r="D173" s="40" t="s">
        <v>519</v>
      </c>
      <c r="E173" s="41">
        <v>100000</v>
      </c>
      <c r="F173" s="41">
        <v>100000</v>
      </c>
      <c r="G173" s="40" t="s">
        <v>516</v>
      </c>
      <c r="H173" s="40" t="s">
        <v>517</v>
      </c>
      <c r="I173" s="40" t="s">
        <v>23</v>
      </c>
      <c r="J173" s="40">
        <v>20250920</v>
      </c>
      <c r="K173" s="42">
        <v>20251220</v>
      </c>
      <c r="L173" s="40">
        <v>91</v>
      </c>
      <c r="M173" s="40">
        <v>6.15</v>
      </c>
      <c r="N173" s="44">
        <f t="shared" si="14"/>
        <v>1.70833333333333</v>
      </c>
      <c r="O173" s="45">
        <v>4</v>
      </c>
      <c r="P173" s="44">
        <f t="shared" si="15"/>
        <v>1.11111111111111</v>
      </c>
      <c r="Q173" s="46">
        <f t="shared" si="17"/>
        <v>1011.11111111111</v>
      </c>
    </row>
    <row r="174" s="26" customFormat="1" ht="27" customHeight="1" spans="1:17">
      <c r="A174" s="40">
        <v>171</v>
      </c>
      <c r="B174" s="40" t="s">
        <v>135</v>
      </c>
      <c r="C174" s="40" t="s">
        <v>520</v>
      </c>
      <c r="D174" s="40" t="s">
        <v>521</v>
      </c>
      <c r="E174" s="41">
        <v>100000</v>
      </c>
      <c r="F174" s="41">
        <v>100000</v>
      </c>
      <c r="G174" s="40" t="s">
        <v>522</v>
      </c>
      <c r="H174" s="40" t="s">
        <v>523</v>
      </c>
      <c r="I174" s="40" t="s">
        <v>23</v>
      </c>
      <c r="J174" s="40">
        <v>20250920</v>
      </c>
      <c r="K174" s="42">
        <v>20251220</v>
      </c>
      <c r="L174" s="40">
        <v>91</v>
      </c>
      <c r="M174" s="40">
        <v>6.15</v>
      </c>
      <c r="N174" s="44">
        <f t="shared" si="14"/>
        <v>1.70833333333333</v>
      </c>
      <c r="O174" s="45">
        <v>4</v>
      </c>
      <c r="P174" s="44">
        <f t="shared" si="15"/>
        <v>1.11111111111111</v>
      </c>
      <c r="Q174" s="46">
        <f t="shared" si="17"/>
        <v>1011.11111111111</v>
      </c>
    </row>
    <row r="175" s="26" customFormat="1" ht="27" customHeight="1" spans="1:17">
      <c r="A175" s="40">
        <v>172</v>
      </c>
      <c r="B175" s="40" t="s">
        <v>18</v>
      </c>
      <c r="C175" s="40" t="s">
        <v>524</v>
      </c>
      <c r="D175" s="40" t="s">
        <v>525</v>
      </c>
      <c r="E175" s="41">
        <v>200000</v>
      </c>
      <c r="F175" s="41">
        <v>200000</v>
      </c>
      <c r="G175" s="40" t="s">
        <v>526</v>
      </c>
      <c r="H175" s="40" t="s">
        <v>527</v>
      </c>
      <c r="I175" s="40" t="s">
        <v>23</v>
      </c>
      <c r="J175" s="40">
        <v>20250920</v>
      </c>
      <c r="K175" s="42">
        <v>20251220</v>
      </c>
      <c r="L175" s="40">
        <v>91</v>
      </c>
      <c r="M175" s="40">
        <v>6.15</v>
      </c>
      <c r="N175" s="44">
        <f t="shared" si="14"/>
        <v>1.70833333333333</v>
      </c>
      <c r="O175" s="45">
        <v>4</v>
      </c>
      <c r="P175" s="44">
        <f t="shared" si="15"/>
        <v>1.11111111111111</v>
      </c>
      <c r="Q175" s="46">
        <f t="shared" si="17"/>
        <v>2022.22222222222</v>
      </c>
    </row>
    <row r="176" s="26" customFormat="1" ht="27" customHeight="1" spans="1:17">
      <c r="A176" s="40">
        <v>173</v>
      </c>
      <c r="B176" s="40" t="s">
        <v>18</v>
      </c>
      <c r="C176" s="40" t="s">
        <v>528</v>
      </c>
      <c r="D176" s="40" t="s">
        <v>529</v>
      </c>
      <c r="E176" s="41">
        <v>200000</v>
      </c>
      <c r="F176" s="41">
        <v>200000</v>
      </c>
      <c r="G176" s="40" t="s">
        <v>526</v>
      </c>
      <c r="H176" s="40" t="s">
        <v>501</v>
      </c>
      <c r="I176" s="40" t="s">
        <v>23</v>
      </c>
      <c r="J176" s="40">
        <v>20250920</v>
      </c>
      <c r="K176" s="42">
        <v>20251220</v>
      </c>
      <c r="L176" s="40">
        <v>91</v>
      </c>
      <c r="M176" s="40">
        <v>6.15</v>
      </c>
      <c r="N176" s="44">
        <f t="shared" si="14"/>
        <v>1.70833333333333</v>
      </c>
      <c r="O176" s="45">
        <v>4</v>
      </c>
      <c r="P176" s="44">
        <f t="shared" si="15"/>
        <v>1.11111111111111</v>
      </c>
      <c r="Q176" s="46">
        <f t="shared" si="17"/>
        <v>2022.22222222222</v>
      </c>
    </row>
    <row r="177" s="26" customFormat="1" ht="27" customHeight="1" spans="1:17">
      <c r="A177" s="40">
        <v>174</v>
      </c>
      <c r="B177" s="40" t="s">
        <v>135</v>
      </c>
      <c r="C177" s="40" t="s">
        <v>530</v>
      </c>
      <c r="D177" s="40" t="s">
        <v>531</v>
      </c>
      <c r="E177" s="41">
        <v>100000</v>
      </c>
      <c r="F177" s="41">
        <v>100000</v>
      </c>
      <c r="G177" s="40" t="s">
        <v>526</v>
      </c>
      <c r="H177" s="40" t="s">
        <v>527</v>
      </c>
      <c r="I177" s="40" t="s">
        <v>23</v>
      </c>
      <c r="J177" s="40">
        <v>20250920</v>
      </c>
      <c r="K177" s="42">
        <v>20251220</v>
      </c>
      <c r="L177" s="40">
        <v>91</v>
      </c>
      <c r="M177" s="40">
        <v>6.15</v>
      </c>
      <c r="N177" s="44">
        <f t="shared" si="14"/>
        <v>1.70833333333333</v>
      </c>
      <c r="O177" s="45">
        <v>4</v>
      </c>
      <c r="P177" s="44">
        <f t="shared" si="15"/>
        <v>1.11111111111111</v>
      </c>
      <c r="Q177" s="46">
        <f t="shared" si="17"/>
        <v>1011.11111111111</v>
      </c>
    </row>
    <row r="178" s="26" customFormat="1" ht="27" customHeight="1" spans="1:17">
      <c r="A178" s="40">
        <v>175</v>
      </c>
      <c r="B178" s="40" t="s">
        <v>18</v>
      </c>
      <c r="C178" s="40" t="s">
        <v>532</v>
      </c>
      <c r="D178" s="40" t="s">
        <v>533</v>
      </c>
      <c r="E178" s="41">
        <v>200000</v>
      </c>
      <c r="F178" s="41">
        <v>200000</v>
      </c>
      <c r="G178" s="40" t="s">
        <v>534</v>
      </c>
      <c r="H178" s="40" t="s">
        <v>517</v>
      </c>
      <c r="I178" s="40" t="s">
        <v>23</v>
      </c>
      <c r="J178" s="40">
        <v>20250920</v>
      </c>
      <c r="K178" s="42">
        <v>20251220</v>
      </c>
      <c r="L178" s="40">
        <v>91</v>
      </c>
      <c r="M178" s="40">
        <v>6.15</v>
      </c>
      <c r="N178" s="44">
        <f t="shared" ref="N178:N184" si="18">M178/360*100</f>
        <v>1.70833333333333</v>
      </c>
      <c r="O178" s="45">
        <v>4</v>
      </c>
      <c r="P178" s="44">
        <f t="shared" ref="P178:P184" si="19">O178/360*100</f>
        <v>1.11111111111111</v>
      </c>
      <c r="Q178" s="46">
        <f t="shared" si="17"/>
        <v>2022.22222222222</v>
      </c>
    </row>
    <row r="179" s="26" customFormat="1" ht="27" customHeight="1" spans="1:17">
      <c r="A179" s="40">
        <v>176</v>
      </c>
      <c r="B179" s="40" t="s">
        <v>135</v>
      </c>
      <c r="C179" s="40" t="s">
        <v>535</v>
      </c>
      <c r="D179" s="40" t="s">
        <v>536</v>
      </c>
      <c r="E179" s="41">
        <v>100000</v>
      </c>
      <c r="F179" s="41">
        <v>100000</v>
      </c>
      <c r="G179" s="40" t="s">
        <v>534</v>
      </c>
      <c r="H179" s="40" t="s">
        <v>537</v>
      </c>
      <c r="I179" s="40" t="s">
        <v>23</v>
      </c>
      <c r="J179" s="40">
        <v>20250920</v>
      </c>
      <c r="K179" s="42">
        <v>20251220</v>
      </c>
      <c r="L179" s="40">
        <v>91</v>
      </c>
      <c r="M179" s="40">
        <v>6.15</v>
      </c>
      <c r="N179" s="44">
        <f t="shared" si="18"/>
        <v>1.70833333333333</v>
      </c>
      <c r="O179" s="45">
        <v>4</v>
      </c>
      <c r="P179" s="44">
        <f t="shared" si="19"/>
        <v>1.11111111111111</v>
      </c>
      <c r="Q179" s="46">
        <f t="shared" si="17"/>
        <v>1011.11111111111</v>
      </c>
    </row>
    <row r="180" s="26" customFormat="1" ht="27" customHeight="1" spans="1:17">
      <c r="A180" s="40">
        <v>177</v>
      </c>
      <c r="B180" s="40" t="s">
        <v>18</v>
      </c>
      <c r="C180" s="40" t="s">
        <v>538</v>
      </c>
      <c r="D180" s="40" t="s">
        <v>539</v>
      </c>
      <c r="E180" s="41">
        <v>200000</v>
      </c>
      <c r="F180" s="41">
        <v>200000</v>
      </c>
      <c r="G180" s="40" t="s">
        <v>540</v>
      </c>
      <c r="H180" s="40" t="s">
        <v>541</v>
      </c>
      <c r="I180" s="40" t="s">
        <v>23</v>
      </c>
      <c r="J180" s="40">
        <v>20250920</v>
      </c>
      <c r="K180" s="42">
        <v>20251220</v>
      </c>
      <c r="L180" s="40">
        <v>91</v>
      </c>
      <c r="M180" s="40">
        <v>6.15</v>
      </c>
      <c r="N180" s="44">
        <f t="shared" si="18"/>
        <v>1.70833333333333</v>
      </c>
      <c r="O180" s="45">
        <v>4</v>
      </c>
      <c r="P180" s="44">
        <f t="shared" si="19"/>
        <v>1.11111111111111</v>
      </c>
      <c r="Q180" s="46">
        <f t="shared" si="17"/>
        <v>2022.22222222222</v>
      </c>
    </row>
    <row r="181" s="26" customFormat="1" ht="27" customHeight="1" spans="1:17">
      <c r="A181" s="40">
        <v>178</v>
      </c>
      <c r="B181" s="40" t="s">
        <v>18</v>
      </c>
      <c r="C181" s="40" t="s">
        <v>542</v>
      </c>
      <c r="D181" s="40" t="s">
        <v>543</v>
      </c>
      <c r="E181" s="41">
        <v>100000</v>
      </c>
      <c r="F181" s="41">
        <v>100000</v>
      </c>
      <c r="G181" s="40" t="s">
        <v>540</v>
      </c>
      <c r="H181" s="40" t="s">
        <v>544</v>
      </c>
      <c r="I181" s="40" t="s">
        <v>23</v>
      </c>
      <c r="J181" s="40">
        <v>20250920</v>
      </c>
      <c r="K181" s="42">
        <v>20251220</v>
      </c>
      <c r="L181" s="40">
        <v>91</v>
      </c>
      <c r="M181" s="40">
        <v>6.15</v>
      </c>
      <c r="N181" s="44">
        <f t="shared" si="18"/>
        <v>1.70833333333333</v>
      </c>
      <c r="O181" s="45">
        <v>4</v>
      </c>
      <c r="P181" s="44">
        <f t="shared" si="19"/>
        <v>1.11111111111111</v>
      </c>
      <c r="Q181" s="46">
        <f t="shared" si="17"/>
        <v>1011.11111111111</v>
      </c>
    </row>
    <row r="182" s="26" customFormat="1" ht="27" customHeight="1" spans="1:17">
      <c r="A182" s="40">
        <v>179</v>
      </c>
      <c r="B182" s="40" t="s">
        <v>135</v>
      </c>
      <c r="C182" s="40" t="s">
        <v>545</v>
      </c>
      <c r="D182" s="40" t="s">
        <v>546</v>
      </c>
      <c r="E182" s="41">
        <v>100000</v>
      </c>
      <c r="F182" s="41">
        <v>100000</v>
      </c>
      <c r="G182" s="40" t="s">
        <v>540</v>
      </c>
      <c r="H182" s="40" t="s">
        <v>544</v>
      </c>
      <c r="I182" s="40" t="s">
        <v>23</v>
      </c>
      <c r="J182" s="40">
        <v>20250920</v>
      </c>
      <c r="K182" s="42">
        <v>20251220</v>
      </c>
      <c r="L182" s="40">
        <v>91</v>
      </c>
      <c r="M182" s="40">
        <v>6.15</v>
      </c>
      <c r="N182" s="44">
        <f t="shared" si="18"/>
        <v>1.70833333333333</v>
      </c>
      <c r="O182" s="45">
        <v>4</v>
      </c>
      <c r="P182" s="44">
        <f t="shared" si="19"/>
        <v>1.11111111111111</v>
      </c>
      <c r="Q182" s="46">
        <f t="shared" si="17"/>
        <v>1011.11111111111</v>
      </c>
    </row>
    <row r="183" s="26" customFormat="1" ht="27" customHeight="1" spans="1:17">
      <c r="A183" s="40">
        <v>180</v>
      </c>
      <c r="B183" s="40" t="s">
        <v>135</v>
      </c>
      <c r="C183" s="40" t="s">
        <v>547</v>
      </c>
      <c r="D183" s="40" t="s">
        <v>548</v>
      </c>
      <c r="E183" s="41">
        <v>100000</v>
      </c>
      <c r="F183" s="41">
        <v>100000</v>
      </c>
      <c r="G183" s="40" t="s">
        <v>549</v>
      </c>
      <c r="H183" s="40" t="s">
        <v>550</v>
      </c>
      <c r="I183" s="40" t="s">
        <v>23</v>
      </c>
      <c r="J183" s="40">
        <v>20250920</v>
      </c>
      <c r="K183" s="42">
        <v>20251220</v>
      </c>
      <c r="L183" s="40">
        <v>91</v>
      </c>
      <c r="M183" s="40">
        <v>6.15</v>
      </c>
      <c r="N183" s="44">
        <f t="shared" si="18"/>
        <v>1.70833333333333</v>
      </c>
      <c r="O183" s="45">
        <v>4</v>
      </c>
      <c r="P183" s="44">
        <f t="shared" si="19"/>
        <v>1.11111111111111</v>
      </c>
      <c r="Q183" s="46">
        <f t="shared" si="17"/>
        <v>1011.11111111111</v>
      </c>
    </row>
    <row r="184" s="26" customFormat="1" ht="27" customHeight="1" spans="1:17">
      <c r="A184" s="40">
        <v>181</v>
      </c>
      <c r="B184" s="40" t="s">
        <v>135</v>
      </c>
      <c r="C184" s="40" t="s">
        <v>551</v>
      </c>
      <c r="D184" s="40" t="s">
        <v>552</v>
      </c>
      <c r="E184" s="41">
        <v>100000</v>
      </c>
      <c r="F184" s="41">
        <v>100000</v>
      </c>
      <c r="G184" s="40" t="s">
        <v>549</v>
      </c>
      <c r="H184" s="40" t="s">
        <v>550</v>
      </c>
      <c r="I184" s="40" t="s">
        <v>23</v>
      </c>
      <c r="J184" s="40">
        <v>20250920</v>
      </c>
      <c r="K184" s="42">
        <v>20251220</v>
      </c>
      <c r="L184" s="40">
        <v>91</v>
      </c>
      <c r="M184" s="40">
        <v>6.15</v>
      </c>
      <c r="N184" s="44">
        <f t="shared" si="18"/>
        <v>1.70833333333333</v>
      </c>
      <c r="O184" s="45">
        <v>4</v>
      </c>
      <c r="P184" s="44">
        <f t="shared" si="19"/>
        <v>1.11111111111111</v>
      </c>
      <c r="Q184" s="46">
        <f t="shared" si="17"/>
        <v>1011.11111111111</v>
      </c>
    </row>
    <row r="185" s="26" customFormat="1" ht="27" customHeight="1" spans="1:17">
      <c r="A185" s="40">
        <v>182</v>
      </c>
      <c r="B185" s="40" t="s">
        <v>135</v>
      </c>
      <c r="C185" s="40" t="s">
        <v>553</v>
      </c>
      <c r="D185" s="40" t="s">
        <v>554</v>
      </c>
      <c r="E185" s="41">
        <v>100000</v>
      </c>
      <c r="F185" s="41">
        <v>100000</v>
      </c>
      <c r="G185" s="42">
        <v>20230620</v>
      </c>
      <c r="H185" s="42">
        <v>20260619</v>
      </c>
      <c r="I185" s="40" t="s">
        <v>23</v>
      </c>
      <c r="J185" s="40">
        <v>20250920</v>
      </c>
      <c r="K185" s="42">
        <v>20251220</v>
      </c>
      <c r="L185" s="40">
        <v>91</v>
      </c>
      <c r="M185" s="40">
        <v>6.15</v>
      </c>
      <c r="N185" s="44">
        <f t="shared" ref="N185:N225" si="20">M185/360*100</f>
        <v>1.70833333333333</v>
      </c>
      <c r="O185" s="45">
        <v>4</v>
      </c>
      <c r="P185" s="44">
        <f t="shared" ref="P185:P225" si="21">O185/360*100</f>
        <v>1.11111111111111</v>
      </c>
      <c r="Q185" s="46">
        <f t="shared" ref="Q185:Q218" si="22">F185*L185*O185/360/100</f>
        <v>1011.11111111111</v>
      </c>
    </row>
    <row r="186" s="26" customFormat="1" ht="27" customHeight="1" spans="1:17">
      <c r="A186" s="40">
        <v>183</v>
      </c>
      <c r="B186" s="40" t="s">
        <v>135</v>
      </c>
      <c r="C186" s="40" t="s">
        <v>555</v>
      </c>
      <c r="D186" s="40" t="s">
        <v>556</v>
      </c>
      <c r="E186" s="41">
        <v>100000</v>
      </c>
      <c r="F186" s="41">
        <v>100000</v>
      </c>
      <c r="G186" s="42">
        <v>20230620</v>
      </c>
      <c r="H186" s="42">
        <v>20260619</v>
      </c>
      <c r="I186" s="40" t="s">
        <v>23</v>
      </c>
      <c r="J186" s="40">
        <v>20250920</v>
      </c>
      <c r="K186" s="42">
        <v>20251220</v>
      </c>
      <c r="L186" s="40">
        <v>91</v>
      </c>
      <c r="M186" s="40">
        <v>6.15</v>
      </c>
      <c r="N186" s="44">
        <f t="shared" si="20"/>
        <v>1.70833333333333</v>
      </c>
      <c r="O186" s="45">
        <v>4</v>
      </c>
      <c r="P186" s="44">
        <f t="shared" si="21"/>
        <v>1.11111111111111</v>
      </c>
      <c r="Q186" s="46">
        <f t="shared" si="22"/>
        <v>1011.11111111111</v>
      </c>
    </row>
    <row r="187" s="26" customFormat="1" ht="27" customHeight="1" spans="1:17">
      <c r="A187" s="40">
        <v>184</v>
      </c>
      <c r="B187" s="40" t="s">
        <v>18</v>
      </c>
      <c r="C187" s="40" t="s">
        <v>557</v>
      </c>
      <c r="D187" s="40" t="s">
        <v>558</v>
      </c>
      <c r="E187" s="41">
        <v>200000</v>
      </c>
      <c r="F187" s="41">
        <v>200000</v>
      </c>
      <c r="G187" s="40" t="s">
        <v>559</v>
      </c>
      <c r="H187" s="40" t="s">
        <v>560</v>
      </c>
      <c r="I187" s="40" t="s">
        <v>23</v>
      </c>
      <c r="J187" s="40">
        <v>20250920</v>
      </c>
      <c r="K187" s="42">
        <v>20251220</v>
      </c>
      <c r="L187" s="40">
        <v>91</v>
      </c>
      <c r="M187" s="40">
        <v>6.15</v>
      </c>
      <c r="N187" s="44">
        <f t="shared" si="20"/>
        <v>1.70833333333333</v>
      </c>
      <c r="O187" s="45">
        <v>4</v>
      </c>
      <c r="P187" s="44">
        <f t="shared" si="21"/>
        <v>1.11111111111111</v>
      </c>
      <c r="Q187" s="46">
        <f t="shared" si="22"/>
        <v>2022.22222222222</v>
      </c>
    </row>
    <row r="188" s="26" customFormat="1" ht="27" customHeight="1" spans="1:17">
      <c r="A188" s="40">
        <v>185</v>
      </c>
      <c r="B188" s="40" t="s">
        <v>135</v>
      </c>
      <c r="C188" s="40" t="s">
        <v>561</v>
      </c>
      <c r="D188" s="40" t="s">
        <v>562</v>
      </c>
      <c r="E188" s="41">
        <v>100000</v>
      </c>
      <c r="F188" s="41">
        <v>100000</v>
      </c>
      <c r="G188" s="40" t="s">
        <v>559</v>
      </c>
      <c r="H188" s="40" t="s">
        <v>560</v>
      </c>
      <c r="I188" s="40" t="s">
        <v>23</v>
      </c>
      <c r="J188" s="40">
        <v>20250920</v>
      </c>
      <c r="K188" s="42">
        <v>20251220</v>
      </c>
      <c r="L188" s="40">
        <v>91</v>
      </c>
      <c r="M188" s="40">
        <v>6.15</v>
      </c>
      <c r="N188" s="44">
        <f t="shared" si="20"/>
        <v>1.70833333333333</v>
      </c>
      <c r="O188" s="45">
        <v>4</v>
      </c>
      <c r="P188" s="44">
        <f t="shared" si="21"/>
        <v>1.11111111111111</v>
      </c>
      <c r="Q188" s="46">
        <f t="shared" si="22"/>
        <v>1011.11111111111</v>
      </c>
    </row>
    <row r="189" s="26" customFormat="1" ht="27" customHeight="1" spans="1:17">
      <c r="A189" s="40">
        <v>186</v>
      </c>
      <c r="B189" s="40" t="s">
        <v>135</v>
      </c>
      <c r="C189" s="40" t="s">
        <v>563</v>
      </c>
      <c r="D189" s="40" t="s">
        <v>564</v>
      </c>
      <c r="E189" s="41">
        <v>100000</v>
      </c>
      <c r="F189" s="41">
        <v>100000</v>
      </c>
      <c r="G189" s="40" t="s">
        <v>559</v>
      </c>
      <c r="H189" s="40" t="s">
        <v>560</v>
      </c>
      <c r="I189" s="40" t="s">
        <v>23</v>
      </c>
      <c r="J189" s="40">
        <v>20250920</v>
      </c>
      <c r="K189" s="42">
        <v>20251220</v>
      </c>
      <c r="L189" s="40">
        <v>91</v>
      </c>
      <c r="M189" s="40">
        <v>6.15</v>
      </c>
      <c r="N189" s="44">
        <f t="shared" si="20"/>
        <v>1.70833333333333</v>
      </c>
      <c r="O189" s="45">
        <v>4</v>
      </c>
      <c r="P189" s="44">
        <f t="shared" si="21"/>
        <v>1.11111111111111</v>
      </c>
      <c r="Q189" s="46">
        <f t="shared" si="22"/>
        <v>1011.11111111111</v>
      </c>
    </row>
    <row r="190" s="26" customFormat="1" ht="27" customHeight="1" spans="1:17">
      <c r="A190" s="40">
        <v>187</v>
      </c>
      <c r="B190" s="40" t="s">
        <v>135</v>
      </c>
      <c r="C190" s="40" t="s">
        <v>565</v>
      </c>
      <c r="D190" s="40" t="s">
        <v>566</v>
      </c>
      <c r="E190" s="41">
        <v>100000</v>
      </c>
      <c r="F190" s="41">
        <v>100000</v>
      </c>
      <c r="G190" s="40" t="s">
        <v>559</v>
      </c>
      <c r="H190" s="40" t="s">
        <v>560</v>
      </c>
      <c r="I190" s="40" t="s">
        <v>23</v>
      </c>
      <c r="J190" s="40">
        <v>20250920</v>
      </c>
      <c r="K190" s="42">
        <v>20251220</v>
      </c>
      <c r="L190" s="40">
        <v>91</v>
      </c>
      <c r="M190" s="40">
        <v>6.15</v>
      </c>
      <c r="N190" s="44">
        <f t="shared" si="20"/>
        <v>1.70833333333333</v>
      </c>
      <c r="O190" s="45">
        <v>4</v>
      </c>
      <c r="P190" s="44">
        <f t="shared" si="21"/>
        <v>1.11111111111111</v>
      </c>
      <c r="Q190" s="46">
        <f t="shared" si="22"/>
        <v>1011.11111111111</v>
      </c>
    </row>
    <row r="191" s="26" customFormat="1" ht="27" customHeight="1" spans="1:17">
      <c r="A191" s="40">
        <v>188</v>
      </c>
      <c r="B191" s="40" t="s">
        <v>135</v>
      </c>
      <c r="C191" s="40" t="s">
        <v>567</v>
      </c>
      <c r="D191" s="40" t="s">
        <v>568</v>
      </c>
      <c r="E191" s="41">
        <v>100000</v>
      </c>
      <c r="F191" s="41">
        <v>100000</v>
      </c>
      <c r="G191" s="40" t="s">
        <v>559</v>
      </c>
      <c r="H191" s="40" t="s">
        <v>560</v>
      </c>
      <c r="I191" s="40" t="s">
        <v>23</v>
      </c>
      <c r="J191" s="40">
        <v>20250920</v>
      </c>
      <c r="K191" s="42">
        <v>20251220</v>
      </c>
      <c r="L191" s="40">
        <v>91</v>
      </c>
      <c r="M191" s="40">
        <v>6.15</v>
      </c>
      <c r="N191" s="44">
        <f t="shared" si="20"/>
        <v>1.70833333333333</v>
      </c>
      <c r="O191" s="45">
        <v>4</v>
      </c>
      <c r="P191" s="44">
        <f t="shared" si="21"/>
        <v>1.11111111111111</v>
      </c>
      <c r="Q191" s="46">
        <f t="shared" si="22"/>
        <v>1011.11111111111</v>
      </c>
    </row>
    <row r="192" s="26" customFormat="1" ht="27" customHeight="1" spans="1:17">
      <c r="A192" s="40">
        <v>189</v>
      </c>
      <c r="B192" s="40" t="s">
        <v>135</v>
      </c>
      <c r="C192" s="40" t="s">
        <v>569</v>
      </c>
      <c r="D192" s="40" t="s">
        <v>570</v>
      </c>
      <c r="E192" s="40">
        <v>100000</v>
      </c>
      <c r="F192" s="40">
        <v>100000</v>
      </c>
      <c r="G192" s="40" t="s">
        <v>571</v>
      </c>
      <c r="H192" s="40" t="s">
        <v>572</v>
      </c>
      <c r="I192" s="40" t="s">
        <v>23</v>
      </c>
      <c r="J192" s="40">
        <v>20250920</v>
      </c>
      <c r="K192" s="42">
        <v>20251220</v>
      </c>
      <c r="L192" s="40">
        <v>91</v>
      </c>
      <c r="M192" s="40">
        <v>6.15</v>
      </c>
      <c r="N192" s="44">
        <f t="shared" si="20"/>
        <v>1.70833333333333</v>
      </c>
      <c r="O192" s="45">
        <v>4</v>
      </c>
      <c r="P192" s="44">
        <f t="shared" si="21"/>
        <v>1.11111111111111</v>
      </c>
      <c r="Q192" s="46">
        <f t="shared" si="22"/>
        <v>1011.11111111111</v>
      </c>
    </row>
    <row r="193" s="26" customFormat="1" ht="27" customHeight="1" spans="1:17">
      <c r="A193" s="40">
        <v>190</v>
      </c>
      <c r="B193" s="40" t="s">
        <v>135</v>
      </c>
      <c r="C193" s="40" t="s">
        <v>573</v>
      </c>
      <c r="D193" s="40" t="s">
        <v>574</v>
      </c>
      <c r="E193" s="40">
        <v>100000</v>
      </c>
      <c r="F193" s="40">
        <v>100000</v>
      </c>
      <c r="G193" s="40" t="s">
        <v>571</v>
      </c>
      <c r="H193" s="40" t="s">
        <v>572</v>
      </c>
      <c r="I193" s="40" t="s">
        <v>23</v>
      </c>
      <c r="J193" s="40">
        <v>20250920</v>
      </c>
      <c r="K193" s="42">
        <v>20251220</v>
      </c>
      <c r="L193" s="40">
        <v>91</v>
      </c>
      <c r="M193" s="40">
        <v>6.15</v>
      </c>
      <c r="N193" s="44">
        <f t="shared" si="20"/>
        <v>1.70833333333333</v>
      </c>
      <c r="O193" s="45">
        <v>4</v>
      </c>
      <c r="P193" s="44">
        <f t="shared" si="21"/>
        <v>1.11111111111111</v>
      </c>
      <c r="Q193" s="46">
        <f t="shared" si="22"/>
        <v>1011.11111111111</v>
      </c>
    </row>
    <row r="194" s="26" customFormat="1" ht="27" customHeight="1" spans="1:17">
      <c r="A194" s="40">
        <v>191</v>
      </c>
      <c r="B194" s="40" t="s">
        <v>18</v>
      </c>
      <c r="C194" s="40" t="s">
        <v>575</v>
      </c>
      <c r="D194" s="40" t="s">
        <v>576</v>
      </c>
      <c r="E194" s="40">
        <v>150000</v>
      </c>
      <c r="F194" s="40">
        <v>150000</v>
      </c>
      <c r="G194" s="40" t="s">
        <v>577</v>
      </c>
      <c r="H194" s="40" t="s">
        <v>578</v>
      </c>
      <c r="I194" s="40" t="s">
        <v>23</v>
      </c>
      <c r="J194" s="40">
        <v>20250920</v>
      </c>
      <c r="K194" s="42">
        <v>20251220</v>
      </c>
      <c r="L194" s="40">
        <v>91</v>
      </c>
      <c r="M194" s="40">
        <v>6.15</v>
      </c>
      <c r="N194" s="44">
        <f t="shared" si="20"/>
        <v>1.70833333333333</v>
      </c>
      <c r="O194" s="45">
        <v>4</v>
      </c>
      <c r="P194" s="44">
        <f t="shared" si="21"/>
        <v>1.11111111111111</v>
      </c>
      <c r="Q194" s="46">
        <f t="shared" si="22"/>
        <v>1516.66666666667</v>
      </c>
    </row>
    <row r="195" s="26" customFormat="1" ht="27" customHeight="1" spans="1:17">
      <c r="A195" s="40">
        <v>192</v>
      </c>
      <c r="B195" s="40" t="s">
        <v>18</v>
      </c>
      <c r="C195" s="40" t="s">
        <v>579</v>
      </c>
      <c r="D195" s="40" t="s">
        <v>580</v>
      </c>
      <c r="E195" s="40">
        <v>200000</v>
      </c>
      <c r="F195" s="40">
        <v>200000</v>
      </c>
      <c r="G195" s="40" t="s">
        <v>577</v>
      </c>
      <c r="H195" s="40" t="s">
        <v>578</v>
      </c>
      <c r="I195" s="40" t="s">
        <v>23</v>
      </c>
      <c r="J195" s="40">
        <v>20250920</v>
      </c>
      <c r="K195" s="42">
        <v>20251220</v>
      </c>
      <c r="L195" s="40">
        <v>91</v>
      </c>
      <c r="M195" s="40">
        <v>6.15</v>
      </c>
      <c r="N195" s="44">
        <f t="shared" si="20"/>
        <v>1.70833333333333</v>
      </c>
      <c r="O195" s="45">
        <v>4</v>
      </c>
      <c r="P195" s="44">
        <f t="shared" si="21"/>
        <v>1.11111111111111</v>
      </c>
      <c r="Q195" s="46">
        <f t="shared" si="22"/>
        <v>2022.22222222222</v>
      </c>
    </row>
    <row r="196" s="26" customFormat="1" ht="27" customHeight="1" spans="1:17">
      <c r="A196" s="40">
        <v>193</v>
      </c>
      <c r="B196" s="40" t="s">
        <v>18</v>
      </c>
      <c r="C196" s="40" t="s">
        <v>581</v>
      </c>
      <c r="D196" s="40" t="s">
        <v>582</v>
      </c>
      <c r="E196" s="40">
        <v>200000</v>
      </c>
      <c r="F196" s="40">
        <v>200000</v>
      </c>
      <c r="G196" s="40" t="s">
        <v>583</v>
      </c>
      <c r="H196" s="40" t="s">
        <v>584</v>
      </c>
      <c r="I196" s="40" t="s">
        <v>23</v>
      </c>
      <c r="J196" s="40">
        <v>20250920</v>
      </c>
      <c r="K196" s="42">
        <v>20251220</v>
      </c>
      <c r="L196" s="40">
        <v>91</v>
      </c>
      <c r="M196" s="40">
        <v>6.15</v>
      </c>
      <c r="N196" s="44">
        <f t="shared" si="20"/>
        <v>1.70833333333333</v>
      </c>
      <c r="O196" s="45">
        <v>4</v>
      </c>
      <c r="P196" s="44">
        <f t="shared" si="21"/>
        <v>1.11111111111111</v>
      </c>
      <c r="Q196" s="46">
        <f t="shared" si="22"/>
        <v>2022.22222222222</v>
      </c>
    </row>
    <row r="197" s="26" customFormat="1" ht="27" customHeight="1" spans="1:17">
      <c r="A197" s="40">
        <v>194</v>
      </c>
      <c r="B197" s="40" t="s">
        <v>135</v>
      </c>
      <c r="C197" s="40" t="s">
        <v>585</v>
      </c>
      <c r="D197" s="40" t="s">
        <v>586</v>
      </c>
      <c r="E197" s="40">
        <v>100000</v>
      </c>
      <c r="F197" s="40">
        <v>100000</v>
      </c>
      <c r="G197" s="40" t="s">
        <v>587</v>
      </c>
      <c r="H197" s="40" t="s">
        <v>588</v>
      </c>
      <c r="I197" s="40" t="s">
        <v>23</v>
      </c>
      <c r="J197" s="40">
        <v>20250920</v>
      </c>
      <c r="K197" s="42">
        <v>20251220</v>
      </c>
      <c r="L197" s="40">
        <v>91</v>
      </c>
      <c r="M197" s="40">
        <v>6.15</v>
      </c>
      <c r="N197" s="44">
        <f t="shared" si="20"/>
        <v>1.70833333333333</v>
      </c>
      <c r="O197" s="45">
        <v>4</v>
      </c>
      <c r="P197" s="44">
        <f t="shared" si="21"/>
        <v>1.11111111111111</v>
      </c>
      <c r="Q197" s="46">
        <f t="shared" si="22"/>
        <v>1011.11111111111</v>
      </c>
    </row>
    <row r="198" s="26" customFormat="1" ht="27" customHeight="1" spans="1:17">
      <c r="A198" s="40">
        <v>195</v>
      </c>
      <c r="B198" s="40" t="s">
        <v>18</v>
      </c>
      <c r="C198" s="40" t="s">
        <v>589</v>
      </c>
      <c r="D198" s="40" t="s">
        <v>590</v>
      </c>
      <c r="E198" s="40">
        <v>150000</v>
      </c>
      <c r="F198" s="40">
        <v>150000</v>
      </c>
      <c r="G198" s="40" t="s">
        <v>591</v>
      </c>
      <c r="H198" s="40" t="s">
        <v>592</v>
      </c>
      <c r="I198" s="40" t="s">
        <v>23</v>
      </c>
      <c r="J198" s="40">
        <v>20250920</v>
      </c>
      <c r="K198" s="42">
        <v>20251220</v>
      </c>
      <c r="L198" s="40">
        <v>91</v>
      </c>
      <c r="M198" s="40">
        <v>6.15</v>
      </c>
      <c r="N198" s="44">
        <f t="shared" si="20"/>
        <v>1.70833333333333</v>
      </c>
      <c r="O198" s="45">
        <v>4</v>
      </c>
      <c r="P198" s="44">
        <f t="shared" si="21"/>
        <v>1.11111111111111</v>
      </c>
      <c r="Q198" s="46">
        <f t="shared" si="22"/>
        <v>1516.66666666667</v>
      </c>
    </row>
    <row r="199" s="26" customFormat="1" ht="27" customHeight="1" spans="1:17">
      <c r="A199" s="40">
        <v>196</v>
      </c>
      <c r="B199" s="40" t="s">
        <v>18</v>
      </c>
      <c r="C199" s="40" t="s">
        <v>593</v>
      </c>
      <c r="D199" s="40" t="s">
        <v>594</v>
      </c>
      <c r="E199" s="40">
        <v>200000</v>
      </c>
      <c r="F199" s="41">
        <v>0</v>
      </c>
      <c r="G199" s="40" t="s">
        <v>591</v>
      </c>
      <c r="H199" s="40" t="s">
        <v>592</v>
      </c>
      <c r="I199" s="40" t="s">
        <v>23</v>
      </c>
      <c r="J199" s="40">
        <v>20250920</v>
      </c>
      <c r="K199" s="42">
        <v>20250921</v>
      </c>
      <c r="L199" s="42">
        <v>1</v>
      </c>
      <c r="M199" s="40">
        <v>6.15</v>
      </c>
      <c r="N199" s="44">
        <f t="shared" si="20"/>
        <v>1.70833333333333</v>
      </c>
      <c r="O199" s="45">
        <v>4</v>
      </c>
      <c r="P199" s="44">
        <f t="shared" si="21"/>
        <v>1.11111111111111</v>
      </c>
      <c r="Q199" s="46">
        <f>E199*L199*O199/360/100</f>
        <v>22.2222222222222</v>
      </c>
    </row>
    <row r="200" s="26" customFormat="1" ht="27" customHeight="1" spans="1:17">
      <c r="A200" s="40">
        <v>197</v>
      </c>
      <c r="B200" s="40" t="s">
        <v>135</v>
      </c>
      <c r="C200" s="40" t="s">
        <v>595</v>
      </c>
      <c r="D200" s="40" t="s">
        <v>596</v>
      </c>
      <c r="E200" s="40">
        <v>100000</v>
      </c>
      <c r="F200" s="40">
        <v>100000</v>
      </c>
      <c r="G200" s="40" t="s">
        <v>591</v>
      </c>
      <c r="H200" s="40" t="s">
        <v>592</v>
      </c>
      <c r="I200" s="40" t="s">
        <v>23</v>
      </c>
      <c r="J200" s="40">
        <v>20250920</v>
      </c>
      <c r="K200" s="42">
        <v>20251220</v>
      </c>
      <c r="L200" s="40">
        <v>91</v>
      </c>
      <c r="M200" s="40">
        <v>6.15</v>
      </c>
      <c r="N200" s="44">
        <f t="shared" si="20"/>
        <v>1.70833333333333</v>
      </c>
      <c r="O200" s="45">
        <v>4</v>
      </c>
      <c r="P200" s="44">
        <f t="shared" si="21"/>
        <v>1.11111111111111</v>
      </c>
      <c r="Q200" s="46">
        <f t="shared" si="22"/>
        <v>1011.11111111111</v>
      </c>
    </row>
    <row r="201" s="26" customFormat="1" ht="27" customHeight="1" spans="1:17">
      <c r="A201" s="40">
        <v>198</v>
      </c>
      <c r="B201" s="40" t="s">
        <v>18</v>
      </c>
      <c r="C201" s="40" t="s">
        <v>597</v>
      </c>
      <c r="D201" s="40" t="s">
        <v>598</v>
      </c>
      <c r="E201" s="40">
        <v>200000</v>
      </c>
      <c r="F201" s="40">
        <v>200000</v>
      </c>
      <c r="G201" s="40" t="s">
        <v>591</v>
      </c>
      <c r="H201" s="40" t="s">
        <v>592</v>
      </c>
      <c r="I201" s="40" t="s">
        <v>23</v>
      </c>
      <c r="J201" s="40">
        <v>20250920</v>
      </c>
      <c r="K201" s="42">
        <v>20251220</v>
      </c>
      <c r="L201" s="40">
        <v>91</v>
      </c>
      <c r="M201" s="40">
        <v>6.15</v>
      </c>
      <c r="N201" s="44">
        <f t="shared" si="20"/>
        <v>1.70833333333333</v>
      </c>
      <c r="O201" s="45">
        <v>4</v>
      </c>
      <c r="P201" s="44">
        <f t="shared" si="21"/>
        <v>1.11111111111111</v>
      </c>
      <c r="Q201" s="46">
        <f t="shared" si="22"/>
        <v>2022.22222222222</v>
      </c>
    </row>
    <row r="202" s="26" customFormat="1" ht="27" customHeight="1" spans="1:17">
      <c r="A202" s="40">
        <v>199</v>
      </c>
      <c r="B202" s="40" t="s">
        <v>135</v>
      </c>
      <c r="C202" s="40" t="s">
        <v>599</v>
      </c>
      <c r="D202" s="40" t="s">
        <v>600</v>
      </c>
      <c r="E202" s="40">
        <v>70000</v>
      </c>
      <c r="F202" s="40">
        <v>70000</v>
      </c>
      <c r="G202" s="40" t="s">
        <v>591</v>
      </c>
      <c r="H202" s="40" t="s">
        <v>592</v>
      </c>
      <c r="I202" s="40" t="s">
        <v>23</v>
      </c>
      <c r="J202" s="40">
        <v>20250920</v>
      </c>
      <c r="K202" s="42">
        <v>20251220</v>
      </c>
      <c r="L202" s="40">
        <v>91</v>
      </c>
      <c r="M202" s="40">
        <v>6.15</v>
      </c>
      <c r="N202" s="44">
        <f t="shared" si="20"/>
        <v>1.70833333333333</v>
      </c>
      <c r="O202" s="45">
        <v>4</v>
      </c>
      <c r="P202" s="44">
        <f t="shared" si="21"/>
        <v>1.11111111111111</v>
      </c>
      <c r="Q202" s="46">
        <f t="shared" si="22"/>
        <v>707.777777777778</v>
      </c>
    </row>
    <row r="203" s="26" customFormat="1" ht="27" customHeight="1" spans="1:17">
      <c r="A203" s="40">
        <v>200</v>
      </c>
      <c r="B203" s="40" t="s">
        <v>18</v>
      </c>
      <c r="C203" s="40" t="s">
        <v>601</v>
      </c>
      <c r="D203" s="40" t="s">
        <v>602</v>
      </c>
      <c r="E203" s="40">
        <v>200000</v>
      </c>
      <c r="F203" s="40">
        <v>200000</v>
      </c>
      <c r="G203" s="40" t="s">
        <v>591</v>
      </c>
      <c r="H203" s="40" t="s">
        <v>592</v>
      </c>
      <c r="I203" s="40" t="s">
        <v>23</v>
      </c>
      <c r="J203" s="40">
        <v>20250920</v>
      </c>
      <c r="K203" s="42">
        <v>20251220</v>
      </c>
      <c r="L203" s="40">
        <v>91</v>
      </c>
      <c r="M203" s="40">
        <v>6.15</v>
      </c>
      <c r="N203" s="44">
        <f t="shared" si="20"/>
        <v>1.70833333333333</v>
      </c>
      <c r="O203" s="45">
        <v>4</v>
      </c>
      <c r="P203" s="44">
        <f t="shared" si="21"/>
        <v>1.11111111111111</v>
      </c>
      <c r="Q203" s="46">
        <f t="shared" si="22"/>
        <v>2022.22222222222</v>
      </c>
    </row>
    <row r="204" s="26" customFormat="1" ht="27" customHeight="1" spans="1:17">
      <c r="A204" s="40">
        <v>201</v>
      </c>
      <c r="B204" s="40" t="s">
        <v>135</v>
      </c>
      <c r="C204" s="40" t="s">
        <v>603</v>
      </c>
      <c r="D204" s="40" t="s">
        <v>604</v>
      </c>
      <c r="E204" s="40">
        <v>100000</v>
      </c>
      <c r="F204" s="40">
        <v>100000</v>
      </c>
      <c r="G204" s="40" t="s">
        <v>605</v>
      </c>
      <c r="H204" s="40" t="s">
        <v>606</v>
      </c>
      <c r="I204" s="40" t="s">
        <v>23</v>
      </c>
      <c r="J204" s="40">
        <v>20250920</v>
      </c>
      <c r="K204" s="42">
        <v>20251220</v>
      </c>
      <c r="L204" s="40">
        <v>91</v>
      </c>
      <c r="M204" s="40">
        <v>6.15</v>
      </c>
      <c r="N204" s="44">
        <f t="shared" si="20"/>
        <v>1.70833333333333</v>
      </c>
      <c r="O204" s="45">
        <v>4</v>
      </c>
      <c r="P204" s="44">
        <f t="shared" si="21"/>
        <v>1.11111111111111</v>
      </c>
      <c r="Q204" s="46">
        <f t="shared" si="22"/>
        <v>1011.11111111111</v>
      </c>
    </row>
    <row r="205" s="26" customFormat="1" ht="27" customHeight="1" spans="1:17">
      <c r="A205" s="40">
        <v>202</v>
      </c>
      <c r="B205" s="40" t="s">
        <v>135</v>
      </c>
      <c r="C205" s="40" t="s">
        <v>607</v>
      </c>
      <c r="D205" s="40" t="s">
        <v>608</v>
      </c>
      <c r="E205" s="40">
        <v>100000</v>
      </c>
      <c r="F205" s="40">
        <v>100000</v>
      </c>
      <c r="G205" s="40" t="s">
        <v>609</v>
      </c>
      <c r="H205" s="40" t="s">
        <v>610</v>
      </c>
      <c r="I205" s="40" t="s">
        <v>23</v>
      </c>
      <c r="J205" s="40">
        <v>20250920</v>
      </c>
      <c r="K205" s="42">
        <v>20251220</v>
      </c>
      <c r="L205" s="40">
        <v>91</v>
      </c>
      <c r="M205" s="40">
        <v>6.15</v>
      </c>
      <c r="N205" s="44">
        <f t="shared" si="20"/>
        <v>1.70833333333333</v>
      </c>
      <c r="O205" s="45">
        <v>4</v>
      </c>
      <c r="P205" s="44">
        <f t="shared" si="21"/>
        <v>1.11111111111111</v>
      </c>
      <c r="Q205" s="46">
        <f t="shared" si="22"/>
        <v>1011.11111111111</v>
      </c>
    </row>
    <row r="206" s="26" customFormat="1" ht="27" customHeight="1" spans="1:17">
      <c r="A206" s="40">
        <v>203</v>
      </c>
      <c r="B206" s="40" t="s">
        <v>135</v>
      </c>
      <c r="C206" s="40" t="s">
        <v>611</v>
      </c>
      <c r="D206" s="40" t="s">
        <v>612</v>
      </c>
      <c r="E206" s="40">
        <v>100000</v>
      </c>
      <c r="F206" s="40">
        <v>100000</v>
      </c>
      <c r="G206" s="40" t="s">
        <v>609</v>
      </c>
      <c r="H206" s="40" t="s">
        <v>610</v>
      </c>
      <c r="I206" s="40" t="s">
        <v>23</v>
      </c>
      <c r="J206" s="40">
        <v>20250920</v>
      </c>
      <c r="K206" s="42">
        <v>20251220</v>
      </c>
      <c r="L206" s="40">
        <v>91</v>
      </c>
      <c r="M206" s="40">
        <v>6.15</v>
      </c>
      <c r="N206" s="44">
        <f t="shared" si="20"/>
        <v>1.70833333333333</v>
      </c>
      <c r="O206" s="45">
        <v>4</v>
      </c>
      <c r="P206" s="44">
        <f t="shared" si="21"/>
        <v>1.11111111111111</v>
      </c>
      <c r="Q206" s="46">
        <f t="shared" si="22"/>
        <v>1011.11111111111</v>
      </c>
    </row>
    <row r="207" s="26" customFormat="1" ht="27" customHeight="1" spans="1:17">
      <c r="A207" s="40">
        <v>204</v>
      </c>
      <c r="B207" s="40" t="s">
        <v>135</v>
      </c>
      <c r="C207" s="40" t="s">
        <v>613</v>
      </c>
      <c r="D207" s="40" t="s">
        <v>614</v>
      </c>
      <c r="E207" s="40">
        <v>100000</v>
      </c>
      <c r="F207" s="40">
        <v>100000</v>
      </c>
      <c r="G207" s="40" t="s">
        <v>615</v>
      </c>
      <c r="H207" s="40" t="s">
        <v>616</v>
      </c>
      <c r="I207" s="40" t="s">
        <v>23</v>
      </c>
      <c r="J207" s="40">
        <v>20250920</v>
      </c>
      <c r="K207" s="42">
        <v>20251220</v>
      </c>
      <c r="L207" s="40">
        <v>91</v>
      </c>
      <c r="M207" s="40">
        <v>6.15</v>
      </c>
      <c r="N207" s="44">
        <f t="shared" si="20"/>
        <v>1.70833333333333</v>
      </c>
      <c r="O207" s="45">
        <v>4</v>
      </c>
      <c r="P207" s="44">
        <f t="shared" si="21"/>
        <v>1.11111111111111</v>
      </c>
      <c r="Q207" s="46">
        <f t="shared" si="22"/>
        <v>1011.11111111111</v>
      </c>
    </row>
    <row r="208" s="26" customFormat="1" ht="27" customHeight="1" spans="1:17">
      <c r="A208" s="40">
        <v>205</v>
      </c>
      <c r="B208" s="40" t="s">
        <v>135</v>
      </c>
      <c r="C208" s="40" t="s">
        <v>617</v>
      </c>
      <c r="D208" s="40" t="s">
        <v>618</v>
      </c>
      <c r="E208" s="40">
        <v>100000</v>
      </c>
      <c r="F208" s="40">
        <v>100000</v>
      </c>
      <c r="G208" s="40" t="s">
        <v>619</v>
      </c>
      <c r="H208" s="40" t="s">
        <v>620</v>
      </c>
      <c r="I208" s="40" t="s">
        <v>23</v>
      </c>
      <c r="J208" s="40">
        <v>20250920</v>
      </c>
      <c r="K208" s="42">
        <v>20251220</v>
      </c>
      <c r="L208" s="40">
        <v>91</v>
      </c>
      <c r="M208" s="40">
        <v>6.15</v>
      </c>
      <c r="N208" s="44">
        <f t="shared" si="20"/>
        <v>1.70833333333333</v>
      </c>
      <c r="O208" s="45">
        <v>4</v>
      </c>
      <c r="P208" s="44">
        <f t="shared" si="21"/>
        <v>1.11111111111111</v>
      </c>
      <c r="Q208" s="46">
        <f t="shared" si="22"/>
        <v>1011.11111111111</v>
      </c>
    </row>
    <row r="209" s="26" customFormat="1" ht="27" customHeight="1" spans="1:17">
      <c r="A209" s="40">
        <v>206</v>
      </c>
      <c r="B209" s="40" t="s">
        <v>135</v>
      </c>
      <c r="C209" s="40" t="s">
        <v>621</v>
      </c>
      <c r="D209" s="40" t="s">
        <v>622</v>
      </c>
      <c r="E209" s="40">
        <v>100000</v>
      </c>
      <c r="F209" s="40">
        <v>100000</v>
      </c>
      <c r="G209" s="40" t="s">
        <v>619</v>
      </c>
      <c r="H209" s="40" t="s">
        <v>620</v>
      </c>
      <c r="I209" s="40" t="s">
        <v>23</v>
      </c>
      <c r="J209" s="40">
        <v>20250920</v>
      </c>
      <c r="K209" s="42">
        <v>20251220</v>
      </c>
      <c r="L209" s="40">
        <v>91</v>
      </c>
      <c r="M209" s="40">
        <v>6.15</v>
      </c>
      <c r="N209" s="44">
        <f t="shared" si="20"/>
        <v>1.70833333333333</v>
      </c>
      <c r="O209" s="45">
        <v>4</v>
      </c>
      <c r="P209" s="44">
        <f t="shared" si="21"/>
        <v>1.11111111111111</v>
      </c>
      <c r="Q209" s="46">
        <f t="shared" si="22"/>
        <v>1011.11111111111</v>
      </c>
    </row>
    <row r="210" s="26" customFormat="1" ht="27" customHeight="1" spans="1:17">
      <c r="A210" s="40">
        <v>207</v>
      </c>
      <c r="B210" s="40" t="s">
        <v>18</v>
      </c>
      <c r="C210" s="40" t="s">
        <v>623</v>
      </c>
      <c r="D210" s="40" t="s">
        <v>624</v>
      </c>
      <c r="E210" s="40">
        <v>200000</v>
      </c>
      <c r="F210" s="40">
        <v>200000</v>
      </c>
      <c r="G210" s="40" t="s">
        <v>619</v>
      </c>
      <c r="H210" s="40" t="s">
        <v>620</v>
      </c>
      <c r="I210" s="40" t="s">
        <v>23</v>
      </c>
      <c r="J210" s="40">
        <v>20250920</v>
      </c>
      <c r="K210" s="42">
        <v>20251220</v>
      </c>
      <c r="L210" s="40">
        <v>91</v>
      </c>
      <c r="M210" s="40">
        <v>6.15</v>
      </c>
      <c r="N210" s="44">
        <f t="shared" si="20"/>
        <v>1.70833333333333</v>
      </c>
      <c r="O210" s="45">
        <v>4</v>
      </c>
      <c r="P210" s="44">
        <f t="shared" si="21"/>
        <v>1.11111111111111</v>
      </c>
      <c r="Q210" s="46">
        <f t="shared" si="22"/>
        <v>2022.22222222222</v>
      </c>
    </row>
    <row r="211" s="26" customFormat="1" ht="27" customHeight="1" spans="1:17">
      <c r="A211" s="40">
        <v>208</v>
      </c>
      <c r="B211" s="40" t="s">
        <v>18</v>
      </c>
      <c r="C211" s="40" t="s">
        <v>625</v>
      </c>
      <c r="D211" s="40" t="s">
        <v>626</v>
      </c>
      <c r="E211" s="40">
        <v>200000</v>
      </c>
      <c r="F211" s="40">
        <v>200000</v>
      </c>
      <c r="G211" s="40" t="s">
        <v>619</v>
      </c>
      <c r="H211" s="40" t="s">
        <v>620</v>
      </c>
      <c r="I211" s="40" t="s">
        <v>23</v>
      </c>
      <c r="J211" s="40">
        <v>20250920</v>
      </c>
      <c r="K211" s="42">
        <v>20251220</v>
      </c>
      <c r="L211" s="40">
        <v>91</v>
      </c>
      <c r="M211" s="40">
        <v>6.15</v>
      </c>
      <c r="N211" s="44">
        <f t="shared" si="20"/>
        <v>1.70833333333333</v>
      </c>
      <c r="O211" s="45">
        <v>4</v>
      </c>
      <c r="P211" s="44">
        <f t="shared" si="21"/>
        <v>1.11111111111111</v>
      </c>
      <c r="Q211" s="46">
        <f t="shared" si="22"/>
        <v>2022.22222222222</v>
      </c>
    </row>
    <row r="212" s="26" customFormat="1" ht="27" customHeight="1" spans="1:17">
      <c r="A212" s="40">
        <v>209</v>
      </c>
      <c r="B212" s="40" t="s">
        <v>18</v>
      </c>
      <c r="C212" s="40" t="s">
        <v>627</v>
      </c>
      <c r="D212" s="40" t="s">
        <v>628</v>
      </c>
      <c r="E212" s="40">
        <v>200000</v>
      </c>
      <c r="F212" s="40">
        <v>200000</v>
      </c>
      <c r="G212" s="40" t="s">
        <v>629</v>
      </c>
      <c r="H212" s="40" t="s">
        <v>620</v>
      </c>
      <c r="I212" s="40" t="s">
        <v>23</v>
      </c>
      <c r="J212" s="40">
        <v>20250920</v>
      </c>
      <c r="K212" s="42">
        <v>20251220</v>
      </c>
      <c r="L212" s="40">
        <v>91</v>
      </c>
      <c r="M212" s="40">
        <v>6.15</v>
      </c>
      <c r="N212" s="44">
        <f t="shared" si="20"/>
        <v>1.70833333333333</v>
      </c>
      <c r="O212" s="45">
        <v>4</v>
      </c>
      <c r="P212" s="44">
        <f t="shared" si="21"/>
        <v>1.11111111111111</v>
      </c>
      <c r="Q212" s="46">
        <f t="shared" si="22"/>
        <v>2022.22222222222</v>
      </c>
    </row>
    <row r="213" s="26" customFormat="1" ht="27" customHeight="1" spans="1:17">
      <c r="A213" s="40">
        <v>210</v>
      </c>
      <c r="B213" s="40" t="s">
        <v>135</v>
      </c>
      <c r="C213" s="40" t="s">
        <v>630</v>
      </c>
      <c r="D213" s="40" t="s">
        <v>631</v>
      </c>
      <c r="E213" s="40">
        <v>100000</v>
      </c>
      <c r="F213" s="40">
        <v>100000</v>
      </c>
      <c r="G213" s="40" t="s">
        <v>632</v>
      </c>
      <c r="H213" s="40" t="s">
        <v>633</v>
      </c>
      <c r="I213" s="40" t="s">
        <v>23</v>
      </c>
      <c r="J213" s="40">
        <v>20250920</v>
      </c>
      <c r="K213" s="42">
        <v>20251220</v>
      </c>
      <c r="L213" s="40">
        <v>91</v>
      </c>
      <c r="M213" s="40">
        <v>6.15</v>
      </c>
      <c r="N213" s="44">
        <f t="shared" si="20"/>
        <v>1.70833333333333</v>
      </c>
      <c r="O213" s="45">
        <v>4</v>
      </c>
      <c r="P213" s="44">
        <f t="shared" si="21"/>
        <v>1.11111111111111</v>
      </c>
      <c r="Q213" s="46">
        <f t="shared" si="22"/>
        <v>1011.11111111111</v>
      </c>
    </row>
    <row r="214" s="26" customFormat="1" ht="27" customHeight="1" spans="1:17">
      <c r="A214" s="40">
        <v>211</v>
      </c>
      <c r="B214" s="40" t="s">
        <v>135</v>
      </c>
      <c r="C214" s="40" t="s">
        <v>634</v>
      </c>
      <c r="D214" s="40" t="s">
        <v>635</v>
      </c>
      <c r="E214" s="40">
        <v>100000</v>
      </c>
      <c r="F214" s="40">
        <v>100000</v>
      </c>
      <c r="G214" s="40" t="s">
        <v>632</v>
      </c>
      <c r="H214" s="40" t="s">
        <v>633</v>
      </c>
      <c r="I214" s="40" t="s">
        <v>23</v>
      </c>
      <c r="J214" s="40">
        <v>20250920</v>
      </c>
      <c r="K214" s="42">
        <v>20251220</v>
      </c>
      <c r="L214" s="40">
        <v>91</v>
      </c>
      <c r="M214" s="40">
        <v>6.15</v>
      </c>
      <c r="N214" s="44">
        <f t="shared" si="20"/>
        <v>1.70833333333333</v>
      </c>
      <c r="O214" s="45">
        <v>4</v>
      </c>
      <c r="P214" s="44">
        <f t="shared" si="21"/>
        <v>1.11111111111111</v>
      </c>
      <c r="Q214" s="46">
        <f t="shared" si="22"/>
        <v>1011.11111111111</v>
      </c>
    </row>
    <row r="215" s="26" customFormat="1" ht="27" customHeight="1" spans="1:17">
      <c r="A215" s="40">
        <v>212</v>
      </c>
      <c r="B215" s="40" t="s">
        <v>135</v>
      </c>
      <c r="C215" s="40" t="s">
        <v>636</v>
      </c>
      <c r="D215" s="40" t="s">
        <v>637</v>
      </c>
      <c r="E215" s="40">
        <v>100000</v>
      </c>
      <c r="F215" s="40">
        <v>100000</v>
      </c>
      <c r="G215" s="40" t="s">
        <v>632</v>
      </c>
      <c r="H215" s="40" t="s">
        <v>633</v>
      </c>
      <c r="I215" s="40" t="s">
        <v>23</v>
      </c>
      <c r="J215" s="40">
        <v>20250920</v>
      </c>
      <c r="K215" s="42">
        <v>20251220</v>
      </c>
      <c r="L215" s="40">
        <v>91</v>
      </c>
      <c r="M215" s="40">
        <v>6.15</v>
      </c>
      <c r="N215" s="44">
        <f t="shared" si="20"/>
        <v>1.70833333333333</v>
      </c>
      <c r="O215" s="45">
        <v>4</v>
      </c>
      <c r="P215" s="44">
        <f t="shared" si="21"/>
        <v>1.11111111111111</v>
      </c>
      <c r="Q215" s="46">
        <f t="shared" si="22"/>
        <v>1011.11111111111</v>
      </c>
    </row>
    <row r="216" s="26" customFormat="1" ht="27" customHeight="1" spans="1:17">
      <c r="A216" s="40">
        <v>213</v>
      </c>
      <c r="B216" s="40" t="s">
        <v>135</v>
      </c>
      <c r="C216" s="40" t="s">
        <v>638</v>
      </c>
      <c r="D216" s="40" t="s">
        <v>420</v>
      </c>
      <c r="E216" s="40">
        <v>100000</v>
      </c>
      <c r="F216" s="40">
        <v>100000</v>
      </c>
      <c r="G216" s="40" t="s">
        <v>639</v>
      </c>
      <c r="H216" s="40" t="s">
        <v>640</v>
      </c>
      <c r="I216" s="40" t="s">
        <v>23</v>
      </c>
      <c r="J216" s="40">
        <v>20250920</v>
      </c>
      <c r="K216" s="42">
        <v>20251220</v>
      </c>
      <c r="L216" s="40">
        <v>91</v>
      </c>
      <c r="M216" s="40">
        <v>6.15</v>
      </c>
      <c r="N216" s="44">
        <f t="shared" si="20"/>
        <v>1.70833333333333</v>
      </c>
      <c r="O216" s="45">
        <v>4</v>
      </c>
      <c r="P216" s="44">
        <f t="shared" si="21"/>
        <v>1.11111111111111</v>
      </c>
      <c r="Q216" s="46">
        <f t="shared" si="22"/>
        <v>1011.11111111111</v>
      </c>
    </row>
    <row r="217" s="26" customFormat="1" ht="27" customHeight="1" spans="1:17">
      <c r="A217" s="40">
        <v>214</v>
      </c>
      <c r="B217" s="40" t="s">
        <v>135</v>
      </c>
      <c r="C217" s="40" t="s">
        <v>641</v>
      </c>
      <c r="D217" s="40" t="s">
        <v>642</v>
      </c>
      <c r="E217" s="40">
        <v>100000</v>
      </c>
      <c r="F217" s="40">
        <v>100000</v>
      </c>
      <c r="G217" s="40" t="s">
        <v>643</v>
      </c>
      <c r="H217" s="40" t="s">
        <v>644</v>
      </c>
      <c r="I217" s="40" t="s">
        <v>23</v>
      </c>
      <c r="J217" s="40">
        <v>20250920</v>
      </c>
      <c r="K217" s="42">
        <v>20251220</v>
      </c>
      <c r="L217" s="40">
        <v>91</v>
      </c>
      <c r="M217" s="40">
        <v>6.15</v>
      </c>
      <c r="N217" s="44">
        <f t="shared" si="20"/>
        <v>1.70833333333333</v>
      </c>
      <c r="O217" s="45">
        <v>4</v>
      </c>
      <c r="P217" s="44">
        <f t="shared" si="21"/>
        <v>1.11111111111111</v>
      </c>
      <c r="Q217" s="46">
        <f t="shared" si="22"/>
        <v>1011.11111111111</v>
      </c>
    </row>
    <row r="218" s="26" customFormat="1" ht="27" customHeight="1" spans="1:17">
      <c r="A218" s="40">
        <v>215</v>
      </c>
      <c r="B218" s="40" t="s">
        <v>135</v>
      </c>
      <c r="C218" s="40" t="s">
        <v>645</v>
      </c>
      <c r="D218" s="40" t="s">
        <v>646</v>
      </c>
      <c r="E218" s="40">
        <v>100000</v>
      </c>
      <c r="F218" s="40">
        <v>100000</v>
      </c>
      <c r="G218" s="40" t="s">
        <v>647</v>
      </c>
      <c r="H218" s="40" t="s">
        <v>648</v>
      </c>
      <c r="I218" s="40" t="s">
        <v>23</v>
      </c>
      <c r="J218" s="40">
        <v>20250920</v>
      </c>
      <c r="K218" s="42">
        <v>20251220</v>
      </c>
      <c r="L218" s="40">
        <v>91</v>
      </c>
      <c r="M218" s="40">
        <v>6.15</v>
      </c>
      <c r="N218" s="44">
        <f t="shared" si="20"/>
        <v>1.70833333333333</v>
      </c>
      <c r="O218" s="45">
        <v>4</v>
      </c>
      <c r="P218" s="44">
        <f t="shared" si="21"/>
        <v>1.11111111111111</v>
      </c>
      <c r="Q218" s="46">
        <f t="shared" si="22"/>
        <v>1011.11111111111</v>
      </c>
    </row>
    <row r="219" s="26" customFormat="1" ht="27" customHeight="1" spans="1:17">
      <c r="A219" s="40">
        <v>216</v>
      </c>
      <c r="B219" s="40" t="s">
        <v>18</v>
      </c>
      <c r="C219" s="40" t="s">
        <v>649</v>
      </c>
      <c r="D219" s="40" t="s">
        <v>650</v>
      </c>
      <c r="E219" s="40">
        <v>200000</v>
      </c>
      <c r="F219" s="40">
        <v>100000</v>
      </c>
      <c r="G219" s="40" t="s">
        <v>651</v>
      </c>
      <c r="H219" s="40" t="s">
        <v>652</v>
      </c>
      <c r="I219" s="40" t="s">
        <v>23</v>
      </c>
      <c r="J219" s="40">
        <v>20250920</v>
      </c>
      <c r="K219" s="42">
        <v>20251220</v>
      </c>
      <c r="L219" s="40">
        <v>91</v>
      </c>
      <c r="M219" s="40">
        <v>6.15</v>
      </c>
      <c r="N219" s="44">
        <f t="shared" si="20"/>
        <v>1.70833333333333</v>
      </c>
      <c r="O219" s="45">
        <v>4</v>
      </c>
      <c r="P219" s="44">
        <f t="shared" si="21"/>
        <v>1.11111111111111</v>
      </c>
      <c r="Q219" s="46">
        <v>1011.11</v>
      </c>
    </row>
    <row r="220" s="26" customFormat="1" ht="27" customHeight="1" spans="1:17">
      <c r="A220" s="40">
        <v>217</v>
      </c>
      <c r="B220" s="40" t="s">
        <v>135</v>
      </c>
      <c r="C220" s="40" t="s">
        <v>653</v>
      </c>
      <c r="D220" s="40" t="s">
        <v>654</v>
      </c>
      <c r="E220" s="40">
        <v>100000</v>
      </c>
      <c r="F220" s="40">
        <v>100000</v>
      </c>
      <c r="G220" s="40" t="s">
        <v>651</v>
      </c>
      <c r="H220" s="40" t="s">
        <v>652</v>
      </c>
      <c r="I220" s="40" t="s">
        <v>23</v>
      </c>
      <c r="J220" s="40">
        <v>20250920</v>
      </c>
      <c r="K220" s="42">
        <v>20251220</v>
      </c>
      <c r="L220" s="40">
        <v>91</v>
      </c>
      <c r="M220" s="40">
        <v>6.15</v>
      </c>
      <c r="N220" s="44">
        <f t="shared" si="20"/>
        <v>1.70833333333333</v>
      </c>
      <c r="O220" s="45">
        <v>4</v>
      </c>
      <c r="P220" s="44">
        <f t="shared" si="21"/>
        <v>1.11111111111111</v>
      </c>
      <c r="Q220" s="46">
        <f t="shared" ref="Q220:Q243" si="23">F220*L220*O220/360/100</f>
        <v>1011.11111111111</v>
      </c>
    </row>
    <row r="221" s="26" customFormat="1" ht="27" customHeight="1" spans="1:17">
      <c r="A221" s="40">
        <v>218</v>
      </c>
      <c r="B221" s="40" t="s">
        <v>135</v>
      </c>
      <c r="C221" s="40" t="s">
        <v>655</v>
      </c>
      <c r="D221" s="40" t="s">
        <v>656</v>
      </c>
      <c r="E221" s="40">
        <v>100000</v>
      </c>
      <c r="F221" s="40">
        <v>100000</v>
      </c>
      <c r="G221" s="40" t="s">
        <v>657</v>
      </c>
      <c r="H221" s="40" t="s">
        <v>658</v>
      </c>
      <c r="I221" s="40" t="s">
        <v>23</v>
      </c>
      <c r="J221" s="40">
        <v>20250920</v>
      </c>
      <c r="K221" s="42">
        <v>20251220</v>
      </c>
      <c r="L221" s="40">
        <v>91</v>
      </c>
      <c r="M221" s="40">
        <v>6.15</v>
      </c>
      <c r="N221" s="44">
        <f t="shared" si="20"/>
        <v>1.70833333333333</v>
      </c>
      <c r="O221" s="45">
        <v>4</v>
      </c>
      <c r="P221" s="44">
        <f t="shared" si="21"/>
        <v>1.11111111111111</v>
      </c>
      <c r="Q221" s="46">
        <f t="shared" si="23"/>
        <v>1011.11111111111</v>
      </c>
    </row>
    <row r="222" s="26" customFormat="1" ht="27" customHeight="1" spans="1:17">
      <c r="A222" s="40">
        <v>219</v>
      </c>
      <c r="B222" s="40" t="s">
        <v>135</v>
      </c>
      <c r="C222" s="40" t="s">
        <v>659</v>
      </c>
      <c r="D222" s="40" t="s">
        <v>660</v>
      </c>
      <c r="E222" s="40">
        <v>100000</v>
      </c>
      <c r="F222" s="40">
        <v>100000</v>
      </c>
      <c r="G222" s="40" t="s">
        <v>657</v>
      </c>
      <c r="H222" s="40" t="s">
        <v>658</v>
      </c>
      <c r="I222" s="40" t="s">
        <v>23</v>
      </c>
      <c r="J222" s="40">
        <v>20250920</v>
      </c>
      <c r="K222" s="42">
        <v>20251220</v>
      </c>
      <c r="L222" s="40">
        <v>91</v>
      </c>
      <c r="M222" s="40">
        <v>6.15</v>
      </c>
      <c r="N222" s="44">
        <f t="shared" si="20"/>
        <v>1.70833333333333</v>
      </c>
      <c r="O222" s="45">
        <v>4</v>
      </c>
      <c r="P222" s="44">
        <f t="shared" si="21"/>
        <v>1.11111111111111</v>
      </c>
      <c r="Q222" s="46">
        <f t="shared" si="23"/>
        <v>1011.11111111111</v>
      </c>
    </row>
    <row r="223" s="26" customFormat="1" ht="27" customHeight="1" spans="1:17">
      <c r="A223" s="40">
        <v>220</v>
      </c>
      <c r="B223" s="40" t="s">
        <v>135</v>
      </c>
      <c r="C223" s="40" t="s">
        <v>661</v>
      </c>
      <c r="D223" s="40" t="s">
        <v>662</v>
      </c>
      <c r="E223" s="40">
        <v>100000</v>
      </c>
      <c r="F223" s="40">
        <v>100000</v>
      </c>
      <c r="G223" s="40" t="s">
        <v>657</v>
      </c>
      <c r="H223" s="40" t="s">
        <v>658</v>
      </c>
      <c r="I223" s="40" t="s">
        <v>23</v>
      </c>
      <c r="J223" s="40">
        <v>20250920</v>
      </c>
      <c r="K223" s="42">
        <v>20251220</v>
      </c>
      <c r="L223" s="40">
        <v>91</v>
      </c>
      <c r="M223" s="40">
        <v>6.15</v>
      </c>
      <c r="N223" s="44">
        <f t="shared" si="20"/>
        <v>1.70833333333333</v>
      </c>
      <c r="O223" s="45">
        <v>4</v>
      </c>
      <c r="P223" s="44">
        <f t="shared" si="21"/>
        <v>1.11111111111111</v>
      </c>
      <c r="Q223" s="46">
        <f t="shared" si="23"/>
        <v>1011.11111111111</v>
      </c>
    </row>
    <row r="224" s="26" customFormat="1" ht="27" customHeight="1" spans="1:17">
      <c r="A224" s="40">
        <v>221</v>
      </c>
      <c r="B224" s="40" t="s">
        <v>135</v>
      </c>
      <c r="C224" s="40" t="s">
        <v>663</v>
      </c>
      <c r="D224" s="40" t="s">
        <v>664</v>
      </c>
      <c r="E224" s="40">
        <v>100000</v>
      </c>
      <c r="F224" s="40">
        <v>100000</v>
      </c>
      <c r="G224" s="40" t="s">
        <v>657</v>
      </c>
      <c r="H224" s="40" t="s">
        <v>658</v>
      </c>
      <c r="I224" s="40" t="s">
        <v>23</v>
      </c>
      <c r="J224" s="40">
        <v>20250920</v>
      </c>
      <c r="K224" s="42">
        <v>20251220</v>
      </c>
      <c r="L224" s="40">
        <v>91</v>
      </c>
      <c r="M224" s="40">
        <v>6.15</v>
      </c>
      <c r="N224" s="44">
        <f t="shared" si="20"/>
        <v>1.70833333333333</v>
      </c>
      <c r="O224" s="45">
        <v>4</v>
      </c>
      <c r="P224" s="44">
        <f t="shared" si="21"/>
        <v>1.11111111111111</v>
      </c>
      <c r="Q224" s="46">
        <f t="shared" si="23"/>
        <v>1011.11111111111</v>
      </c>
    </row>
    <row r="225" s="26" customFormat="1" ht="27" customHeight="1" spans="1:17">
      <c r="A225" s="40">
        <v>222</v>
      </c>
      <c r="B225" s="40" t="s">
        <v>135</v>
      </c>
      <c r="C225" s="40" t="s">
        <v>665</v>
      </c>
      <c r="D225" s="40" t="s">
        <v>666</v>
      </c>
      <c r="E225" s="40">
        <v>100000</v>
      </c>
      <c r="F225" s="40">
        <v>100000</v>
      </c>
      <c r="G225" s="40" t="s">
        <v>667</v>
      </c>
      <c r="H225" s="40" t="s">
        <v>668</v>
      </c>
      <c r="I225" s="40" t="s">
        <v>23</v>
      </c>
      <c r="J225" s="40">
        <v>20250920</v>
      </c>
      <c r="K225" s="42">
        <v>20251220</v>
      </c>
      <c r="L225" s="40">
        <v>91</v>
      </c>
      <c r="M225" s="40">
        <v>6.15</v>
      </c>
      <c r="N225" s="44">
        <f t="shared" si="20"/>
        <v>1.70833333333333</v>
      </c>
      <c r="O225" s="45">
        <v>4</v>
      </c>
      <c r="P225" s="44">
        <f t="shared" si="21"/>
        <v>1.11111111111111</v>
      </c>
      <c r="Q225" s="46">
        <f t="shared" si="23"/>
        <v>1011.11111111111</v>
      </c>
    </row>
    <row r="226" s="26" customFormat="1" ht="27" customHeight="1" spans="1:17">
      <c r="A226" s="40">
        <v>223</v>
      </c>
      <c r="B226" s="40" t="s">
        <v>135</v>
      </c>
      <c r="C226" s="40" t="s">
        <v>669</v>
      </c>
      <c r="D226" s="40" t="s">
        <v>670</v>
      </c>
      <c r="E226" s="40">
        <v>100000</v>
      </c>
      <c r="F226" s="40">
        <v>100000</v>
      </c>
      <c r="G226" s="40" t="s">
        <v>667</v>
      </c>
      <c r="H226" s="40" t="s">
        <v>668</v>
      </c>
      <c r="I226" s="40" t="s">
        <v>23</v>
      </c>
      <c r="J226" s="40">
        <v>20250920</v>
      </c>
      <c r="K226" s="42">
        <v>20251220</v>
      </c>
      <c r="L226" s="40">
        <v>91</v>
      </c>
      <c r="M226" s="40">
        <v>6.15</v>
      </c>
      <c r="N226" s="44">
        <f t="shared" ref="N226:N289" si="24">M226/360*100</f>
        <v>1.70833333333333</v>
      </c>
      <c r="O226" s="45">
        <v>4</v>
      </c>
      <c r="P226" s="44">
        <f t="shared" ref="P226:P289" si="25">O226/360*100</f>
        <v>1.11111111111111</v>
      </c>
      <c r="Q226" s="46">
        <f t="shared" si="23"/>
        <v>1011.11111111111</v>
      </c>
    </row>
    <row r="227" s="26" customFormat="1" ht="27" customHeight="1" spans="1:17">
      <c r="A227" s="40">
        <v>224</v>
      </c>
      <c r="B227" s="40" t="s">
        <v>135</v>
      </c>
      <c r="C227" s="40" t="s">
        <v>671</v>
      </c>
      <c r="D227" s="40" t="s">
        <v>672</v>
      </c>
      <c r="E227" s="40">
        <v>100000</v>
      </c>
      <c r="F227" s="40">
        <v>100000</v>
      </c>
      <c r="G227" s="40" t="s">
        <v>667</v>
      </c>
      <c r="H227" s="40" t="s">
        <v>668</v>
      </c>
      <c r="I227" s="40" t="s">
        <v>23</v>
      </c>
      <c r="J227" s="40">
        <v>20250920</v>
      </c>
      <c r="K227" s="42">
        <v>20251220</v>
      </c>
      <c r="L227" s="40">
        <v>91</v>
      </c>
      <c r="M227" s="40">
        <v>6.15</v>
      </c>
      <c r="N227" s="44">
        <f t="shared" si="24"/>
        <v>1.70833333333333</v>
      </c>
      <c r="O227" s="45">
        <v>4</v>
      </c>
      <c r="P227" s="44">
        <f t="shared" si="25"/>
        <v>1.11111111111111</v>
      </c>
      <c r="Q227" s="46">
        <f t="shared" si="23"/>
        <v>1011.11111111111</v>
      </c>
    </row>
    <row r="228" s="26" customFormat="1" ht="27" customHeight="1" spans="1:17">
      <c r="A228" s="40">
        <v>225</v>
      </c>
      <c r="B228" s="40" t="s">
        <v>18</v>
      </c>
      <c r="C228" s="40" t="s">
        <v>673</v>
      </c>
      <c r="D228" s="40" t="s">
        <v>674</v>
      </c>
      <c r="E228" s="40">
        <v>200000</v>
      </c>
      <c r="F228" s="40">
        <v>200000</v>
      </c>
      <c r="G228" s="40" t="s">
        <v>667</v>
      </c>
      <c r="H228" s="40" t="s">
        <v>668</v>
      </c>
      <c r="I228" s="40" t="s">
        <v>23</v>
      </c>
      <c r="J228" s="40">
        <v>20250920</v>
      </c>
      <c r="K228" s="42">
        <v>20251220</v>
      </c>
      <c r="L228" s="40">
        <v>91</v>
      </c>
      <c r="M228" s="40">
        <v>6.15</v>
      </c>
      <c r="N228" s="44">
        <f t="shared" si="24"/>
        <v>1.70833333333333</v>
      </c>
      <c r="O228" s="45">
        <v>4</v>
      </c>
      <c r="P228" s="44">
        <f t="shared" si="25"/>
        <v>1.11111111111111</v>
      </c>
      <c r="Q228" s="46">
        <f t="shared" si="23"/>
        <v>2022.22222222222</v>
      </c>
    </row>
    <row r="229" s="26" customFormat="1" ht="27" customHeight="1" spans="1:17">
      <c r="A229" s="40">
        <v>226</v>
      </c>
      <c r="B229" s="40" t="s">
        <v>18</v>
      </c>
      <c r="C229" s="40" t="s">
        <v>675</v>
      </c>
      <c r="D229" s="40" t="s">
        <v>676</v>
      </c>
      <c r="E229" s="40">
        <v>200000</v>
      </c>
      <c r="F229" s="40">
        <v>200000</v>
      </c>
      <c r="G229" s="40" t="s">
        <v>667</v>
      </c>
      <c r="H229" s="40" t="s">
        <v>658</v>
      </c>
      <c r="I229" s="40" t="s">
        <v>23</v>
      </c>
      <c r="J229" s="40">
        <v>20250920</v>
      </c>
      <c r="K229" s="42">
        <v>20251220</v>
      </c>
      <c r="L229" s="40">
        <v>91</v>
      </c>
      <c r="M229" s="40">
        <v>6.15</v>
      </c>
      <c r="N229" s="44">
        <f t="shared" si="24"/>
        <v>1.70833333333333</v>
      </c>
      <c r="O229" s="45">
        <v>4</v>
      </c>
      <c r="P229" s="44">
        <f t="shared" si="25"/>
        <v>1.11111111111111</v>
      </c>
      <c r="Q229" s="46">
        <f t="shared" si="23"/>
        <v>2022.22222222222</v>
      </c>
    </row>
    <row r="230" s="26" customFormat="1" ht="27" customHeight="1" spans="1:17">
      <c r="A230" s="40">
        <v>227</v>
      </c>
      <c r="B230" s="40" t="s">
        <v>18</v>
      </c>
      <c r="C230" s="40" t="s">
        <v>677</v>
      </c>
      <c r="D230" s="40" t="s">
        <v>678</v>
      </c>
      <c r="E230" s="40">
        <v>200000</v>
      </c>
      <c r="F230" s="40">
        <v>200000</v>
      </c>
      <c r="G230" s="40" t="s">
        <v>667</v>
      </c>
      <c r="H230" s="40" t="s">
        <v>668</v>
      </c>
      <c r="I230" s="40" t="s">
        <v>23</v>
      </c>
      <c r="J230" s="40">
        <v>20250920</v>
      </c>
      <c r="K230" s="42">
        <v>20251220</v>
      </c>
      <c r="L230" s="40">
        <v>91</v>
      </c>
      <c r="M230" s="40">
        <v>6.15</v>
      </c>
      <c r="N230" s="44">
        <f t="shared" si="24"/>
        <v>1.70833333333333</v>
      </c>
      <c r="O230" s="45">
        <v>4</v>
      </c>
      <c r="P230" s="44">
        <f t="shared" si="25"/>
        <v>1.11111111111111</v>
      </c>
      <c r="Q230" s="46">
        <f t="shared" si="23"/>
        <v>2022.22222222222</v>
      </c>
    </row>
    <row r="231" s="26" customFormat="1" ht="27" customHeight="1" spans="1:17">
      <c r="A231" s="40">
        <v>228</v>
      </c>
      <c r="B231" s="40" t="s">
        <v>18</v>
      </c>
      <c r="C231" s="40" t="s">
        <v>679</v>
      </c>
      <c r="D231" s="40" t="s">
        <v>680</v>
      </c>
      <c r="E231" s="40">
        <v>200000</v>
      </c>
      <c r="F231" s="40">
        <v>200000</v>
      </c>
      <c r="G231" s="40" t="s">
        <v>667</v>
      </c>
      <c r="H231" s="40" t="s">
        <v>668</v>
      </c>
      <c r="I231" s="40" t="s">
        <v>23</v>
      </c>
      <c r="J231" s="40">
        <v>20250920</v>
      </c>
      <c r="K231" s="42">
        <v>20251220</v>
      </c>
      <c r="L231" s="40">
        <v>91</v>
      </c>
      <c r="M231" s="40">
        <v>6.15</v>
      </c>
      <c r="N231" s="44">
        <f t="shared" si="24"/>
        <v>1.70833333333333</v>
      </c>
      <c r="O231" s="45">
        <v>4</v>
      </c>
      <c r="P231" s="44">
        <f t="shared" si="25"/>
        <v>1.11111111111111</v>
      </c>
      <c r="Q231" s="46">
        <f t="shared" si="23"/>
        <v>2022.22222222222</v>
      </c>
    </row>
    <row r="232" s="26" customFormat="1" ht="27" customHeight="1" spans="1:17">
      <c r="A232" s="40">
        <v>229</v>
      </c>
      <c r="B232" s="40" t="s">
        <v>18</v>
      </c>
      <c r="C232" s="40" t="s">
        <v>681</v>
      </c>
      <c r="D232" s="40" t="s">
        <v>682</v>
      </c>
      <c r="E232" s="40">
        <v>200000</v>
      </c>
      <c r="F232" s="40">
        <v>200000</v>
      </c>
      <c r="G232" s="40" t="s">
        <v>683</v>
      </c>
      <c r="H232" s="40" t="s">
        <v>684</v>
      </c>
      <c r="I232" s="40" t="s">
        <v>23</v>
      </c>
      <c r="J232" s="40">
        <v>20250920</v>
      </c>
      <c r="K232" s="42">
        <v>20251220</v>
      </c>
      <c r="L232" s="40">
        <v>91</v>
      </c>
      <c r="M232" s="40">
        <v>6.15</v>
      </c>
      <c r="N232" s="44">
        <f t="shared" si="24"/>
        <v>1.70833333333333</v>
      </c>
      <c r="O232" s="45">
        <v>4</v>
      </c>
      <c r="P232" s="44">
        <f t="shared" si="25"/>
        <v>1.11111111111111</v>
      </c>
      <c r="Q232" s="46">
        <f t="shared" si="23"/>
        <v>2022.22222222222</v>
      </c>
    </row>
    <row r="233" s="26" customFormat="1" ht="27" customHeight="1" spans="1:17">
      <c r="A233" s="40">
        <v>230</v>
      </c>
      <c r="B233" s="40" t="s">
        <v>18</v>
      </c>
      <c r="C233" s="40" t="s">
        <v>685</v>
      </c>
      <c r="D233" s="40" t="s">
        <v>686</v>
      </c>
      <c r="E233" s="40">
        <v>200000</v>
      </c>
      <c r="F233" s="40">
        <v>198012.22</v>
      </c>
      <c r="G233" s="40" t="s">
        <v>687</v>
      </c>
      <c r="H233" s="40" t="s">
        <v>688</v>
      </c>
      <c r="I233" s="40" t="s">
        <v>23</v>
      </c>
      <c r="J233" s="40">
        <v>20250920</v>
      </c>
      <c r="K233" s="42">
        <v>20251220</v>
      </c>
      <c r="L233" s="40">
        <v>91</v>
      </c>
      <c r="M233" s="40">
        <v>6.15</v>
      </c>
      <c r="N233" s="44">
        <f t="shared" si="24"/>
        <v>1.70833333333333</v>
      </c>
      <c r="O233" s="45">
        <v>4</v>
      </c>
      <c r="P233" s="44">
        <f t="shared" si="25"/>
        <v>1.11111111111111</v>
      </c>
      <c r="Q233" s="46">
        <f t="shared" si="23"/>
        <v>2002.12355777778</v>
      </c>
    </row>
    <row r="234" s="26" customFormat="1" ht="27" customHeight="1" spans="1:17">
      <c r="A234" s="40">
        <v>231</v>
      </c>
      <c r="B234" s="40" t="s">
        <v>135</v>
      </c>
      <c r="C234" s="40" t="s">
        <v>689</v>
      </c>
      <c r="D234" s="40" t="s">
        <v>690</v>
      </c>
      <c r="E234" s="40">
        <v>100000</v>
      </c>
      <c r="F234" s="40">
        <v>100000</v>
      </c>
      <c r="G234" s="40" t="s">
        <v>687</v>
      </c>
      <c r="H234" s="40" t="s">
        <v>688</v>
      </c>
      <c r="I234" s="40" t="s">
        <v>23</v>
      </c>
      <c r="J234" s="40">
        <v>20250920</v>
      </c>
      <c r="K234" s="42">
        <v>20251220</v>
      </c>
      <c r="L234" s="40">
        <v>91</v>
      </c>
      <c r="M234" s="40">
        <v>6.15</v>
      </c>
      <c r="N234" s="44">
        <f t="shared" si="24"/>
        <v>1.70833333333333</v>
      </c>
      <c r="O234" s="45">
        <v>4</v>
      </c>
      <c r="P234" s="44">
        <f t="shared" si="25"/>
        <v>1.11111111111111</v>
      </c>
      <c r="Q234" s="46">
        <f t="shared" si="23"/>
        <v>1011.11111111111</v>
      </c>
    </row>
    <row r="235" s="26" customFormat="1" ht="27" customHeight="1" spans="1:17">
      <c r="A235" s="40">
        <v>232</v>
      </c>
      <c r="B235" s="40" t="s">
        <v>18</v>
      </c>
      <c r="C235" s="40" t="s">
        <v>691</v>
      </c>
      <c r="D235" s="40" t="s">
        <v>692</v>
      </c>
      <c r="E235" s="40">
        <v>200000</v>
      </c>
      <c r="F235" s="40">
        <v>200000</v>
      </c>
      <c r="G235" s="40" t="s">
        <v>693</v>
      </c>
      <c r="H235" s="40" t="s">
        <v>694</v>
      </c>
      <c r="I235" s="40" t="s">
        <v>23</v>
      </c>
      <c r="J235" s="40">
        <v>20250920</v>
      </c>
      <c r="K235" s="42">
        <v>20251220</v>
      </c>
      <c r="L235" s="40">
        <v>91</v>
      </c>
      <c r="M235" s="40">
        <v>6.15</v>
      </c>
      <c r="N235" s="44">
        <f t="shared" si="24"/>
        <v>1.70833333333333</v>
      </c>
      <c r="O235" s="45">
        <v>4</v>
      </c>
      <c r="P235" s="44">
        <f t="shared" si="25"/>
        <v>1.11111111111111</v>
      </c>
      <c r="Q235" s="46">
        <f t="shared" si="23"/>
        <v>2022.22222222222</v>
      </c>
    </row>
    <row r="236" s="26" customFormat="1" ht="27" customHeight="1" spans="1:17">
      <c r="A236" s="40">
        <v>233</v>
      </c>
      <c r="B236" s="40" t="s">
        <v>135</v>
      </c>
      <c r="C236" s="40" t="s">
        <v>695</v>
      </c>
      <c r="D236" s="40" t="s">
        <v>696</v>
      </c>
      <c r="E236" s="40">
        <v>100000</v>
      </c>
      <c r="F236" s="40">
        <v>100000</v>
      </c>
      <c r="G236" s="40" t="s">
        <v>693</v>
      </c>
      <c r="H236" s="40" t="s">
        <v>694</v>
      </c>
      <c r="I236" s="40" t="s">
        <v>23</v>
      </c>
      <c r="J236" s="40">
        <v>20250920</v>
      </c>
      <c r="K236" s="42">
        <v>20251220</v>
      </c>
      <c r="L236" s="40">
        <v>91</v>
      </c>
      <c r="M236" s="40">
        <v>6.15</v>
      </c>
      <c r="N236" s="44">
        <f t="shared" si="24"/>
        <v>1.70833333333333</v>
      </c>
      <c r="O236" s="45">
        <v>4</v>
      </c>
      <c r="P236" s="44">
        <f t="shared" si="25"/>
        <v>1.11111111111111</v>
      </c>
      <c r="Q236" s="46">
        <f t="shared" si="23"/>
        <v>1011.11111111111</v>
      </c>
    </row>
    <row r="237" s="26" customFormat="1" ht="27" customHeight="1" spans="1:17">
      <c r="A237" s="40">
        <v>234</v>
      </c>
      <c r="B237" s="40" t="s">
        <v>18</v>
      </c>
      <c r="C237" s="40" t="s">
        <v>697</v>
      </c>
      <c r="D237" s="40" t="s">
        <v>698</v>
      </c>
      <c r="E237" s="40">
        <v>200000</v>
      </c>
      <c r="F237" s="40">
        <v>200000</v>
      </c>
      <c r="G237" s="40" t="s">
        <v>699</v>
      </c>
      <c r="H237" s="40" t="s">
        <v>700</v>
      </c>
      <c r="I237" s="40" t="s">
        <v>23</v>
      </c>
      <c r="J237" s="40">
        <v>20250920</v>
      </c>
      <c r="K237" s="42">
        <v>20251220</v>
      </c>
      <c r="L237" s="40">
        <v>91</v>
      </c>
      <c r="M237" s="40">
        <v>6.15</v>
      </c>
      <c r="N237" s="44">
        <f t="shared" si="24"/>
        <v>1.70833333333333</v>
      </c>
      <c r="O237" s="45">
        <v>4</v>
      </c>
      <c r="P237" s="44">
        <f t="shared" si="25"/>
        <v>1.11111111111111</v>
      </c>
      <c r="Q237" s="46">
        <f t="shared" si="23"/>
        <v>2022.22222222222</v>
      </c>
    </row>
    <row r="238" s="26" customFormat="1" ht="27" customHeight="1" spans="1:17">
      <c r="A238" s="40">
        <v>235</v>
      </c>
      <c r="B238" s="40" t="s">
        <v>18</v>
      </c>
      <c r="C238" s="40" t="s">
        <v>701</v>
      </c>
      <c r="D238" s="40" t="s">
        <v>702</v>
      </c>
      <c r="E238" s="40">
        <v>200000</v>
      </c>
      <c r="F238" s="40">
        <v>180000</v>
      </c>
      <c r="G238" s="40" t="s">
        <v>699</v>
      </c>
      <c r="H238" s="40" t="s">
        <v>684</v>
      </c>
      <c r="I238" s="40" t="s">
        <v>23</v>
      </c>
      <c r="J238" s="40">
        <v>20250920</v>
      </c>
      <c r="K238" s="42">
        <v>20251220</v>
      </c>
      <c r="L238" s="40">
        <v>91</v>
      </c>
      <c r="M238" s="40">
        <v>6.15</v>
      </c>
      <c r="N238" s="44">
        <f t="shared" si="24"/>
        <v>1.70833333333333</v>
      </c>
      <c r="O238" s="45">
        <v>4</v>
      </c>
      <c r="P238" s="44">
        <f t="shared" si="25"/>
        <v>1.11111111111111</v>
      </c>
      <c r="Q238" s="46">
        <f t="shared" si="23"/>
        <v>1820</v>
      </c>
    </row>
    <row r="239" s="26" customFormat="1" ht="27" customHeight="1" spans="1:17">
      <c r="A239" s="40">
        <v>236</v>
      </c>
      <c r="B239" s="40" t="s">
        <v>18</v>
      </c>
      <c r="C239" s="40" t="s">
        <v>703</v>
      </c>
      <c r="D239" s="40" t="s">
        <v>704</v>
      </c>
      <c r="E239" s="40">
        <v>200000</v>
      </c>
      <c r="F239" s="40">
        <v>200000</v>
      </c>
      <c r="G239" s="40" t="s">
        <v>705</v>
      </c>
      <c r="H239" s="40" t="s">
        <v>706</v>
      </c>
      <c r="I239" s="40" t="s">
        <v>23</v>
      </c>
      <c r="J239" s="40">
        <v>20250920</v>
      </c>
      <c r="K239" s="42">
        <v>20251220</v>
      </c>
      <c r="L239" s="40">
        <v>91</v>
      </c>
      <c r="M239" s="40">
        <v>6.15</v>
      </c>
      <c r="N239" s="44">
        <f t="shared" si="24"/>
        <v>1.70833333333333</v>
      </c>
      <c r="O239" s="45">
        <v>4</v>
      </c>
      <c r="P239" s="44">
        <f t="shared" si="25"/>
        <v>1.11111111111111</v>
      </c>
      <c r="Q239" s="46">
        <f t="shared" si="23"/>
        <v>2022.22222222222</v>
      </c>
    </row>
    <row r="240" s="26" customFormat="1" ht="27" customHeight="1" spans="1:17">
      <c r="A240" s="40">
        <v>237</v>
      </c>
      <c r="B240" s="40" t="s">
        <v>135</v>
      </c>
      <c r="C240" s="40" t="s">
        <v>707</v>
      </c>
      <c r="D240" s="40" t="s">
        <v>708</v>
      </c>
      <c r="E240" s="40">
        <v>100000</v>
      </c>
      <c r="F240" s="40">
        <v>100000</v>
      </c>
      <c r="G240" s="40" t="s">
        <v>705</v>
      </c>
      <c r="H240" s="40" t="s">
        <v>700</v>
      </c>
      <c r="I240" s="40" t="s">
        <v>23</v>
      </c>
      <c r="J240" s="40">
        <v>20250920</v>
      </c>
      <c r="K240" s="42">
        <v>20251220</v>
      </c>
      <c r="L240" s="40">
        <v>91</v>
      </c>
      <c r="M240" s="40">
        <v>6.15</v>
      </c>
      <c r="N240" s="44">
        <f t="shared" si="24"/>
        <v>1.70833333333333</v>
      </c>
      <c r="O240" s="45">
        <v>4</v>
      </c>
      <c r="P240" s="44">
        <f t="shared" si="25"/>
        <v>1.11111111111111</v>
      </c>
      <c r="Q240" s="46">
        <f t="shared" si="23"/>
        <v>1011.11111111111</v>
      </c>
    </row>
    <row r="241" s="26" customFormat="1" ht="27" customHeight="1" spans="1:17">
      <c r="A241" s="40">
        <v>238</v>
      </c>
      <c r="B241" s="40" t="s">
        <v>18</v>
      </c>
      <c r="C241" s="40" t="s">
        <v>709</v>
      </c>
      <c r="D241" s="40" t="s">
        <v>710</v>
      </c>
      <c r="E241" s="40">
        <v>200000</v>
      </c>
      <c r="F241" s="40">
        <v>200000</v>
      </c>
      <c r="G241" s="40" t="s">
        <v>711</v>
      </c>
      <c r="H241" s="40" t="s">
        <v>700</v>
      </c>
      <c r="I241" s="40" t="s">
        <v>23</v>
      </c>
      <c r="J241" s="40">
        <v>20250920</v>
      </c>
      <c r="K241" s="42">
        <v>20251220</v>
      </c>
      <c r="L241" s="40">
        <v>91</v>
      </c>
      <c r="M241" s="40">
        <v>6.15</v>
      </c>
      <c r="N241" s="44">
        <f t="shared" si="24"/>
        <v>1.70833333333333</v>
      </c>
      <c r="O241" s="45">
        <v>4</v>
      </c>
      <c r="P241" s="44">
        <f t="shared" si="25"/>
        <v>1.11111111111111</v>
      </c>
      <c r="Q241" s="46">
        <f t="shared" si="23"/>
        <v>2022.22222222222</v>
      </c>
    </row>
    <row r="242" s="26" customFormat="1" ht="27" customHeight="1" spans="1:17">
      <c r="A242" s="40">
        <v>239</v>
      </c>
      <c r="B242" s="40" t="s">
        <v>18</v>
      </c>
      <c r="C242" s="40" t="s">
        <v>712</v>
      </c>
      <c r="D242" s="40" t="s">
        <v>713</v>
      </c>
      <c r="E242" s="40">
        <v>200000</v>
      </c>
      <c r="F242" s="40">
        <v>200000</v>
      </c>
      <c r="G242" s="40" t="s">
        <v>711</v>
      </c>
      <c r="H242" s="40" t="s">
        <v>714</v>
      </c>
      <c r="I242" s="40" t="s">
        <v>23</v>
      </c>
      <c r="J242" s="40">
        <v>20250920</v>
      </c>
      <c r="K242" s="42">
        <v>20251220</v>
      </c>
      <c r="L242" s="40">
        <v>91</v>
      </c>
      <c r="M242" s="40">
        <v>6.15</v>
      </c>
      <c r="N242" s="44">
        <f t="shared" si="24"/>
        <v>1.70833333333333</v>
      </c>
      <c r="O242" s="45">
        <v>4</v>
      </c>
      <c r="P242" s="44">
        <f t="shared" si="25"/>
        <v>1.11111111111111</v>
      </c>
      <c r="Q242" s="46">
        <f t="shared" si="23"/>
        <v>2022.22222222222</v>
      </c>
    </row>
    <row r="243" s="26" customFormat="1" ht="27" customHeight="1" spans="1:17">
      <c r="A243" s="40">
        <v>240</v>
      </c>
      <c r="B243" s="40" t="s">
        <v>18</v>
      </c>
      <c r="C243" s="40" t="s">
        <v>715</v>
      </c>
      <c r="D243" s="40" t="s">
        <v>716</v>
      </c>
      <c r="E243" s="40">
        <v>200000</v>
      </c>
      <c r="F243" s="40">
        <v>200000</v>
      </c>
      <c r="G243" s="40" t="s">
        <v>711</v>
      </c>
      <c r="H243" s="40" t="s">
        <v>714</v>
      </c>
      <c r="I243" s="40" t="s">
        <v>23</v>
      </c>
      <c r="J243" s="40">
        <v>20250920</v>
      </c>
      <c r="K243" s="42">
        <v>20251220</v>
      </c>
      <c r="L243" s="40">
        <v>91</v>
      </c>
      <c r="M243" s="40">
        <v>6.15</v>
      </c>
      <c r="N243" s="44">
        <f t="shared" si="24"/>
        <v>1.70833333333333</v>
      </c>
      <c r="O243" s="45">
        <v>4</v>
      </c>
      <c r="P243" s="44">
        <f t="shared" si="25"/>
        <v>1.11111111111111</v>
      </c>
      <c r="Q243" s="46">
        <f t="shared" si="23"/>
        <v>2022.22222222222</v>
      </c>
    </row>
    <row r="244" s="3" customFormat="1" ht="27" customHeight="1" spans="1:17">
      <c r="A244" s="40">
        <v>241</v>
      </c>
      <c r="B244" s="13" t="s">
        <v>18</v>
      </c>
      <c r="C244" s="13" t="s">
        <v>717</v>
      </c>
      <c r="D244" s="13" t="s">
        <v>718</v>
      </c>
      <c r="E244" s="13">
        <v>100000</v>
      </c>
      <c r="F244" s="40">
        <v>87800</v>
      </c>
      <c r="G244" s="13" t="s">
        <v>711</v>
      </c>
      <c r="H244" s="13" t="s">
        <v>652</v>
      </c>
      <c r="I244" s="13" t="s">
        <v>23</v>
      </c>
      <c r="J244" s="13">
        <v>20250920</v>
      </c>
      <c r="K244" s="15">
        <v>20251220</v>
      </c>
      <c r="L244" s="13">
        <v>91</v>
      </c>
      <c r="M244" s="13">
        <v>6.15</v>
      </c>
      <c r="N244" s="23">
        <f t="shared" si="24"/>
        <v>1.70833333333333</v>
      </c>
      <c r="O244" s="16">
        <v>4</v>
      </c>
      <c r="P244" s="23">
        <f t="shared" si="25"/>
        <v>1.11111111111111</v>
      </c>
      <c r="Q244" s="17">
        <v>887.815555555556</v>
      </c>
    </row>
    <row r="245" s="26" customFormat="1" ht="27" customHeight="1" spans="1:17">
      <c r="A245" s="40">
        <v>242</v>
      </c>
      <c r="B245" s="40" t="s">
        <v>18</v>
      </c>
      <c r="C245" s="40" t="s">
        <v>719</v>
      </c>
      <c r="D245" s="40" t="s">
        <v>720</v>
      </c>
      <c r="E245" s="40">
        <v>200000</v>
      </c>
      <c r="F245" s="40">
        <v>200000</v>
      </c>
      <c r="G245" s="40" t="s">
        <v>711</v>
      </c>
      <c r="H245" s="40" t="s">
        <v>700</v>
      </c>
      <c r="I245" s="40" t="s">
        <v>23</v>
      </c>
      <c r="J245" s="40">
        <v>20250920</v>
      </c>
      <c r="K245" s="42">
        <v>20251220</v>
      </c>
      <c r="L245" s="40">
        <v>91</v>
      </c>
      <c r="M245" s="40">
        <v>6.15</v>
      </c>
      <c r="N245" s="44">
        <f t="shared" si="24"/>
        <v>1.70833333333333</v>
      </c>
      <c r="O245" s="45">
        <v>4</v>
      </c>
      <c r="P245" s="44">
        <f t="shared" si="25"/>
        <v>1.11111111111111</v>
      </c>
      <c r="Q245" s="46">
        <f t="shared" ref="Q245:Q268" si="26">F245*L245*O245/360/100</f>
        <v>2022.22222222222</v>
      </c>
    </row>
    <row r="246" s="26" customFormat="1" ht="27" customHeight="1" spans="1:17">
      <c r="A246" s="40">
        <v>243</v>
      </c>
      <c r="B246" s="40" t="s">
        <v>18</v>
      </c>
      <c r="C246" s="40" t="s">
        <v>721</v>
      </c>
      <c r="D246" s="40" t="s">
        <v>722</v>
      </c>
      <c r="E246" s="40">
        <v>200000</v>
      </c>
      <c r="F246" s="40">
        <v>200000</v>
      </c>
      <c r="G246" s="40" t="s">
        <v>723</v>
      </c>
      <c r="H246" s="40" t="s">
        <v>724</v>
      </c>
      <c r="I246" s="40" t="s">
        <v>23</v>
      </c>
      <c r="J246" s="40">
        <v>20250920</v>
      </c>
      <c r="K246" s="42">
        <v>20251220</v>
      </c>
      <c r="L246" s="40">
        <v>91</v>
      </c>
      <c r="M246" s="40">
        <v>6.15</v>
      </c>
      <c r="N246" s="44">
        <f t="shared" si="24"/>
        <v>1.70833333333333</v>
      </c>
      <c r="O246" s="45">
        <v>4</v>
      </c>
      <c r="P246" s="44">
        <f t="shared" si="25"/>
        <v>1.11111111111111</v>
      </c>
      <c r="Q246" s="46">
        <f t="shared" si="26"/>
        <v>2022.22222222222</v>
      </c>
    </row>
    <row r="247" s="26" customFormat="1" ht="27" customHeight="1" spans="1:17">
      <c r="A247" s="40">
        <v>244</v>
      </c>
      <c r="B247" s="40" t="s">
        <v>135</v>
      </c>
      <c r="C247" s="40" t="s">
        <v>725</v>
      </c>
      <c r="D247" s="40" t="s">
        <v>726</v>
      </c>
      <c r="E247" s="40">
        <v>100000</v>
      </c>
      <c r="F247" s="40">
        <v>100000</v>
      </c>
      <c r="G247" s="40" t="s">
        <v>723</v>
      </c>
      <c r="H247" s="40" t="s">
        <v>724</v>
      </c>
      <c r="I247" s="40" t="s">
        <v>23</v>
      </c>
      <c r="J247" s="40">
        <v>20250920</v>
      </c>
      <c r="K247" s="42">
        <v>20251220</v>
      </c>
      <c r="L247" s="40">
        <v>91</v>
      </c>
      <c r="M247" s="40">
        <v>6.15</v>
      </c>
      <c r="N247" s="44">
        <f t="shared" si="24"/>
        <v>1.70833333333333</v>
      </c>
      <c r="O247" s="45">
        <v>4</v>
      </c>
      <c r="P247" s="44">
        <f t="shared" si="25"/>
        <v>1.11111111111111</v>
      </c>
      <c r="Q247" s="46">
        <f t="shared" si="26"/>
        <v>1011.11111111111</v>
      </c>
    </row>
    <row r="248" s="26" customFormat="1" ht="27" customHeight="1" spans="1:17">
      <c r="A248" s="40">
        <v>245</v>
      </c>
      <c r="B248" s="40" t="s">
        <v>18</v>
      </c>
      <c r="C248" s="40" t="s">
        <v>727</v>
      </c>
      <c r="D248" s="40" t="s">
        <v>728</v>
      </c>
      <c r="E248" s="40">
        <v>200000</v>
      </c>
      <c r="F248" s="40">
        <v>100000</v>
      </c>
      <c r="G248" s="40" t="s">
        <v>723</v>
      </c>
      <c r="H248" s="40" t="s">
        <v>706</v>
      </c>
      <c r="I248" s="40" t="s">
        <v>23</v>
      </c>
      <c r="J248" s="40">
        <v>20250920</v>
      </c>
      <c r="K248" s="42">
        <v>20251220</v>
      </c>
      <c r="L248" s="40">
        <v>91</v>
      </c>
      <c r="M248" s="40">
        <v>6.15</v>
      </c>
      <c r="N248" s="44">
        <f t="shared" si="24"/>
        <v>1.70833333333333</v>
      </c>
      <c r="O248" s="45">
        <v>4</v>
      </c>
      <c r="P248" s="44">
        <f t="shared" si="25"/>
        <v>1.11111111111111</v>
      </c>
      <c r="Q248" s="26">
        <v>1011.11</v>
      </c>
    </row>
    <row r="249" s="26" customFormat="1" ht="27" customHeight="1" spans="1:17">
      <c r="A249" s="40">
        <v>246</v>
      </c>
      <c r="B249" s="40" t="s">
        <v>18</v>
      </c>
      <c r="C249" s="40" t="s">
        <v>729</v>
      </c>
      <c r="D249" s="40" t="s">
        <v>730</v>
      </c>
      <c r="E249" s="40">
        <v>150000</v>
      </c>
      <c r="F249" s="40">
        <v>150000</v>
      </c>
      <c r="G249" s="40" t="s">
        <v>723</v>
      </c>
      <c r="H249" s="40" t="s">
        <v>731</v>
      </c>
      <c r="I249" s="40" t="s">
        <v>23</v>
      </c>
      <c r="J249" s="40">
        <v>20250920</v>
      </c>
      <c r="K249" s="42">
        <v>20251220</v>
      </c>
      <c r="L249" s="40">
        <v>91</v>
      </c>
      <c r="M249" s="40">
        <v>6.15</v>
      </c>
      <c r="N249" s="44">
        <f t="shared" si="24"/>
        <v>1.70833333333333</v>
      </c>
      <c r="O249" s="45">
        <v>4</v>
      </c>
      <c r="P249" s="44">
        <f t="shared" si="25"/>
        <v>1.11111111111111</v>
      </c>
      <c r="Q249" s="46">
        <f t="shared" si="26"/>
        <v>1516.66666666667</v>
      </c>
    </row>
    <row r="250" s="26" customFormat="1" ht="27" customHeight="1" spans="1:17">
      <c r="A250" s="40">
        <v>247</v>
      </c>
      <c r="B250" s="40" t="s">
        <v>135</v>
      </c>
      <c r="C250" s="40" t="s">
        <v>732</v>
      </c>
      <c r="D250" s="40" t="s">
        <v>733</v>
      </c>
      <c r="E250" s="40">
        <v>100000</v>
      </c>
      <c r="F250" s="40">
        <v>100000</v>
      </c>
      <c r="G250" s="40" t="s">
        <v>734</v>
      </c>
      <c r="H250" s="40" t="s">
        <v>735</v>
      </c>
      <c r="I250" s="40" t="s">
        <v>23</v>
      </c>
      <c r="J250" s="40">
        <v>20250920</v>
      </c>
      <c r="K250" s="42">
        <v>20251220</v>
      </c>
      <c r="L250" s="40">
        <v>91</v>
      </c>
      <c r="M250" s="40">
        <v>6.15</v>
      </c>
      <c r="N250" s="44">
        <f t="shared" si="24"/>
        <v>1.70833333333333</v>
      </c>
      <c r="O250" s="45">
        <v>4</v>
      </c>
      <c r="P250" s="44">
        <f t="shared" si="25"/>
        <v>1.11111111111111</v>
      </c>
      <c r="Q250" s="46">
        <f t="shared" si="26"/>
        <v>1011.11111111111</v>
      </c>
    </row>
    <row r="251" s="26" customFormat="1" ht="27" customHeight="1" spans="1:17">
      <c r="A251" s="40">
        <v>248</v>
      </c>
      <c r="B251" s="40" t="s">
        <v>18</v>
      </c>
      <c r="C251" s="40" t="s">
        <v>736</v>
      </c>
      <c r="D251" s="40" t="s">
        <v>737</v>
      </c>
      <c r="E251" s="40">
        <v>200000</v>
      </c>
      <c r="F251" s="40">
        <v>200000</v>
      </c>
      <c r="G251" s="40" t="s">
        <v>734</v>
      </c>
      <c r="H251" s="40" t="s">
        <v>735</v>
      </c>
      <c r="I251" s="40" t="s">
        <v>23</v>
      </c>
      <c r="J251" s="40">
        <v>20250920</v>
      </c>
      <c r="K251" s="42">
        <v>20251220</v>
      </c>
      <c r="L251" s="40">
        <v>91</v>
      </c>
      <c r="M251" s="40">
        <v>6.15</v>
      </c>
      <c r="N251" s="44">
        <f t="shared" si="24"/>
        <v>1.70833333333333</v>
      </c>
      <c r="O251" s="45">
        <v>4</v>
      </c>
      <c r="P251" s="44">
        <f t="shared" si="25"/>
        <v>1.11111111111111</v>
      </c>
      <c r="Q251" s="46">
        <f t="shared" si="26"/>
        <v>2022.22222222222</v>
      </c>
    </row>
    <row r="252" s="26" customFormat="1" ht="27" customHeight="1" spans="1:17">
      <c r="A252" s="40">
        <v>249</v>
      </c>
      <c r="B252" s="40" t="s">
        <v>18</v>
      </c>
      <c r="C252" s="40" t="s">
        <v>738</v>
      </c>
      <c r="D252" s="40" t="s">
        <v>739</v>
      </c>
      <c r="E252" s="40">
        <v>200000</v>
      </c>
      <c r="F252" s="40">
        <v>200000</v>
      </c>
      <c r="G252" s="40" t="s">
        <v>740</v>
      </c>
      <c r="H252" s="40" t="s">
        <v>735</v>
      </c>
      <c r="I252" s="40" t="s">
        <v>23</v>
      </c>
      <c r="J252" s="40">
        <v>20250920</v>
      </c>
      <c r="K252" s="42">
        <v>20251220</v>
      </c>
      <c r="L252" s="40">
        <v>91</v>
      </c>
      <c r="M252" s="40">
        <v>6.15</v>
      </c>
      <c r="N252" s="44">
        <f t="shared" si="24"/>
        <v>1.70833333333333</v>
      </c>
      <c r="O252" s="45">
        <v>4</v>
      </c>
      <c r="P252" s="44">
        <f t="shared" si="25"/>
        <v>1.11111111111111</v>
      </c>
      <c r="Q252" s="46">
        <f t="shared" si="26"/>
        <v>2022.22222222222</v>
      </c>
    </row>
    <row r="253" s="26" customFormat="1" ht="27" customHeight="1" spans="1:17">
      <c r="A253" s="40">
        <v>250</v>
      </c>
      <c r="B253" s="40" t="s">
        <v>135</v>
      </c>
      <c r="C253" s="40" t="s">
        <v>741</v>
      </c>
      <c r="D253" s="40" t="s">
        <v>742</v>
      </c>
      <c r="E253" s="40">
        <v>100000</v>
      </c>
      <c r="F253" s="40">
        <v>100000</v>
      </c>
      <c r="G253" s="40" t="s">
        <v>740</v>
      </c>
      <c r="H253" s="40" t="s">
        <v>743</v>
      </c>
      <c r="I253" s="40" t="s">
        <v>23</v>
      </c>
      <c r="J253" s="40">
        <v>20250920</v>
      </c>
      <c r="K253" s="42">
        <v>20251220</v>
      </c>
      <c r="L253" s="40">
        <v>91</v>
      </c>
      <c r="M253" s="40">
        <v>6.15</v>
      </c>
      <c r="N253" s="44">
        <f t="shared" si="24"/>
        <v>1.70833333333333</v>
      </c>
      <c r="O253" s="45">
        <v>4</v>
      </c>
      <c r="P253" s="44">
        <f t="shared" si="25"/>
        <v>1.11111111111111</v>
      </c>
      <c r="Q253" s="46">
        <f t="shared" si="26"/>
        <v>1011.11111111111</v>
      </c>
    </row>
    <row r="254" s="26" customFormat="1" ht="27" customHeight="1" spans="1:17">
      <c r="A254" s="40">
        <v>251</v>
      </c>
      <c r="B254" s="40" t="s">
        <v>135</v>
      </c>
      <c r="C254" s="40" t="s">
        <v>744</v>
      </c>
      <c r="D254" s="40" t="s">
        <v>745</v>
      </c>
      <c r="E254" s="40">
        <v>100000</v>
      </c>
      <c r="F254" s="40">
        <v>100000</v>
      </c>
      <c r="G254" s="40" t="s">
        <v>746</v>
      </c>
      <c r="H254" s="40" t="s">
        <v>747</v>
      </c>
      <c r="I254" s="40" t="s">
        <v>23</v>
      </c>
      <c r="J254" s="40">
        <v>20250920</v>
      </c>
      <c r="K254" s="42">
        <v>20251220</v>
      </c>
      <c r="L254" s="40">
        <v>91</v>
      </c>
      <c r="M254" s="40">
        <v>6.15</v>
      </c>
      <c r="N254" s="44">
        <f t="shared" si="24"/>
        <v>1.70833333333333</v>
      </c>
      <c r="O254" s="45">
        <v>4</v>
      </c>
      <c r="P254" s="44">
        <f t="shared" si="25"/>
        <v>1.11111111111111</v>
      </c>
      <c r="Q254" s="46">
        <f t="shared" si="26"/>
        <v>1011.11111111111</v>
      </c>
    </row>
    <row r="255" s="26" customFormat="1" ht="27" customHeight="1" spans="1:17">
      <c r="A255" s="40">
        <v>252</v>
      </c>
      <c r="B255" s="40" t="s">
        <v>18</v>
      </c>
      <c r="C255" s="40" t="s">
        <v>748</v>
      </c>
      <c r="D255" s="40" t="s">
        <v>749</v>
      </c>
      <c r="E255" s="40">
        <v>200000</v>
      </c>
      <c r="F255" s="40">
        <v>200000</v>
      </c>
      <c r="G255" s="40" t="s">
        <v>746</v>
      </c>
      <c r="H255" s="40" t="s">
        <v>747</v>
      </c>
      <c r="I255" s="40" t="s">
        <v>23</v>
      </c>
      <c r="J255" s="40">
        <v>20250920</v>
      </c>
      <c r="K255" s="42">
        <v>20251220</v>
      </c>
      <c r="L255" s="40">
        <v>91</v>
      </c>
      <c r="M255" s="40">
        <v>6.15</v>
      </c>
      <c r="N255" s="44">
        <f t="shared" si="24"/>
        <v>1.70833333333333</v>
      </c>
      <c r="O255" s="45">
        <v>4</v>
      </c>
      <c r="P255" s="44">
        <f t="shared" si="25"/>
        <v>1.11111111111111</v>
      </c>
      <c r="Q255" s="46">
        <f t="shared" si="26"/>
        <v>2022.22222222222</v>
      </c>
    </row>
    <row r="256" s="26" customFormat="1" ht="27" customHeight="1" spans="1:17">
      <c r="A256" s="40">
        <v>253</v>
      </c>
      <c r="B256" s="40" t="s">
        <v>18</v>
      </c>
      <c r="C256" s="40" t="s">
        <v>750</v>
      </c>
      <c r="D256" s="40" t="s">
        <v>751</v>
      </c>
      <c r="E256" s="40">
        <v>200000</v>
      </c>
      <c r="F256" s="40">
        <v>200000</v>
      </c>
      <c r="G256" s="40" t="s">
        <v>746</v>
      </c>
      <c r="H256" s="40" t="s">
        <v>743</v>
      </c>
      <c r="I256" s="40" t="s">
        <v>23</v>
      </c>
      <c r="J256" s="40">
        <v>20250920</v>
      </c>
      <c r="K256" s="42">
        <v>20251220</v>
      </c>
      <c r="L256" s="40">
        <v>91</v>
      </c>
      <c r="M256" s="40">
        <v>6.15</v>
      </c>
      <c r="N256" s="44">
        <f t="shared" si="24"/>
        <v>1.70833333333333</v>
      </c>
      <c r="O256" s="45">
        <v>4</v>
      </c>
      <c r="P256" s="44">
        <f t="shared" si="25"/>
        <v>1.11111111111111</v>
      </c>
      <c r="Q256" s="46">
        <f t="shared" si="26"/>
        <v>2022.22222222222</v>
      </c>
    </row>
    <row r="257" s="26" customFormat="1" ht="27" customHeight="1" spans="1:17">
      <c r="A257" s="40">
        <v>254</v>
      </c>
      <c r="B257" s="40" t="s">
        <v>135</v>
      </c>
      <c r="C257" s="40" t="s">
        <v>752</v>
      </c>
      <c r="D257" s="40" t="s">
        <v>753</v>
      </c>
      <c r="E257" s="40">
        <v>100000</v>
      </c>
      <c r="F257" s="40">
        <v>100000</v>
      </c>
      <c r="G257" s="40" t="s">
        <v>746</v>
      </c>
      <c r="H257" s="40" t="s">
        <v>743</v>
      </c>
      <c r="I257" s="40" t="s">
        <v>23</v>
      </c>
      <c r="J257" s="40">
        <v>20250920</v>
      </c>
      <c r="K257" s="42">
        <v>20251220</v>
      </c>
      <c r="L257" s="40">
        <v>91</v>
      </c>
      <c r="M257" s="40">
        <v>6.15</v>
      </c>
      <c r="N257" s="44">
        <f t="shared" si="24"/>
        <v>1.70833333333333</v>
      </c>
      <c r="O257" s="45">
        <v>4</v>
      </c>
      <c r="P257" s="44">
        <f t="shared" si="25"/>
        <v>1.11111111111111</v>
      </c>
      <c r="Q257" s="46">
        <f t="shared" si="26"/>
        <v>1011.11111111111</v>
      </c>
    </row>
    <row r="258" s="26" customFormat="1" ht="27" customHeight="1" spans="1:17">
      <c r="A258" s="40">
        <v>255</v>
      </c>
      <c r="B258" s="40" t="s">
        <v>135</v>
      </c>
      <c r="C258" s="40" t="s">
        <v>754</v>
      </c>
      <c r="D258" s="40" t="s">
        <v>755</v>
      </c>
      <c r="E258" s="40">
        <v>100000</v>
      </c>
      <c r="F258" s="40">
        <v>100000</v>
      </c>
      <c r="G258" s="40" t="s">
        <v>756</v>
      </c>
      <c r="H258" s="40" t="s">
        <v>757</v>
      </c>
      <c r="I258" s="40" t="s">
        <v>23</v>
      </c>
      <c r="J258" s="40">
        <v>20250920</v>
      </c>
      <c r="K258" s="42">
        <v>20251220</v>
      </c>
      <c r="L258" s="40">
        <v>91</v>
      </c>
      <c r="M258" s="40">
        <v>6.15</v>
      </c>
      <c r="N258" s="44">
        <f t="shared" si="24"/>
        <v>1.70833333333333</v>
      </c>
      <c r="O258" s="45">
        <v>4</v>
      </c>
      <c r="P258" s="44">
        <f t="shared" si="25"/>
        <v>1.11111111111111</v>
      </c>
      <c r="Q258" s="46">
        <f t="shared" si="26"/>
        <v>1011.11111111111</v>
      </c>
    </row>
    <row r="259" s="26" customFormat="1" ht="27" customHeight="1" spans="1:17">
      <c r="A259" s="40">
        <v>256</v>
      </c>
      <c r="B259" s="40" t="s">
        <v>18</v>
      </c>
      <c r="C259" s="40" t="s">
        <v>758</v>
      </c>
      <c r="D259" s="40" t="s">
        <v>759</v>
      </c>
      <c r="E259" s="40">
        <v>200000</v>
      </c>
      <c r="F259" s="40">
        <v>200000</v>
      </c>
      <c r="G259" s="40" t="s">
        <v>756</v>
      </c>
      <c r="H259" s="40" t="s">
        <v>757</v>
      </c>
      <c r="I259" s="40" t="s">
        <v>23</v>
      </c>
      <c r="J259" s="40">
        <v>20250920</v>
      </c>
      <c r="K259" s="42">
        <v>20251220</v>
      </c>
      <c r="L259" s="40">
        <v>91</v>
      </c>
      <c r="M259" s="40">
        <v>6.15</v>
      </c>
      <c r="N259" s="44">
        <f t="shared" si="24"/>
        <v>1.70833333333333</v>
      </c>
      <c r="O259" s="45">
        <v>4</v>
      </c>
      <c r="P259" s="44">
        <f t="shared" si="25"/>
        <v>1.11111111111111</v>
      </c>
      <c r="Q259" s="46">
        <f t="shared" si="26"/>
        <v>2022.22222222222</v>
      </c>
    </row>
    <row r="260" s="26" customFormat="1" ht="27" customHeight="1" spans="1:17">
      <c r="A260" s="40">
        <v>257</v>
      </c>
      <c r="B260" s="40" t="s">
        <v>135</v>
      </c>
      <c r="C260" s="40" t="s">
        <v>760</v>
      </c>
      <c r="D260" s="40" t="s">
        <v>761</v>
      </c>
      <c r="E260" s="40">
        <v>100000</v>
      </c>
      <c r="F260" s="40">
        <v>100000</v>
      </c>
      <c r="G260" s="40" t="s">
        <v>756</v>
      </c>
      <c r="H260" s="40" t="s">
        <v>757</v>
      </c>
      <c r="I260" s="40" t="s">
        <v>23</v>
      </c>
      <c r="J260" s="40">
        <v>20250920</v>
      </c>
      <c r="K260" s="42">
        <v>20251220</v>
      </c>
      <c r="L260" s="40">
        <v>91</v>
      </c>
      <c r="M260" s="40">
        <v>6.15</v>
      </c>
      <c r="N260" s="44">
        <f t="shared" si="24"/>
        <v>1.70833333333333</v>
      </c>
      <c r="O260" s="45">
        <v>4</v>
      </c>
      <c r="P260" s="44">
        <f t="shared" si="25"/>
        <v>1.11111111111111</v>
      </c>
      <c r="Q260" s="46">
        <f t="shared" si="26"/>
        <v>1011.11111111111</v>
      </c>
    </row>
    <row r="261" s="26" customFormat="1" ht="27" customHeight="1" spans="1:17">
      <c r="A261" s="40">
        <v>258</v>
      </c>
      <c r="B261" s="40" t="s">
        <v>18</v>
      </c>
      <c r="C261" s="40" t="s">
        <v>762</v>
      </c>
      <c r="D261" s="40" t="s">
        <v>763</v>
      </c>
      <c r="E261" s="40">
        <v>200000</v>
      </c>
      <c r="F261" s="40">
        <v>200000</v>
      </c>
      <c r="G261" s="40" t="s">
        <v>764</v>
      </c>
      <c r="H261" s="40" t="s">
        <v>765</v>
      </c>
      <c r="I261" s="40" t="s">
        <v>23</v>
      </c>
      <c r="J261" s="40">
        <v>20250920</v>
      </c>
      <c r="K261" s="42">
        <v>20251220</v>
      </c>
      <c r="L261" s="40">
        <v>91</v>
      </c>
      <c r="M261" s="40">
        <v>6.15</v>
      </c>
      <c r="N261" s="44">
        <f t="shared" si="24"/>
        <v>1.70833333333333</v>
      </c>
      <c r="O261" s="45">
        <v>4</v>
      </c>
      <c r="P261" s="44">
        <f t="shared" si="25"/>
        <v>1.11111111111111</v>
      </c>
      <c r="Q261" s="46">
        <f t="shared" si="26"/>
        <v>2022.22222222222</v>
      </c>
    </row>
    <row r="262" s="26" customFormat="1" ht="27" customHeight="1" spans="1:17">
      <c r="A262" s="40">
        <v>259</v>
      </c>
      <c r="B262" s="40" t="s">
        <v>135</v>
      </c>
      <c r="C262" s="40" t="s">
        <v>766</v>
      </c>
      <c r="D262" s="40" t="s">
        <v>767</v>
      </c>
      <c r="E262" s="40">
        <v>100000</v>
      </c>
      <c r="F262" s="40">
        <v>100000</v>
      </c>
      <c r="G262" s="40" t="s">
        <v>768</v>
      </c>
      <c r="H262" s="40" t="s">
        <v>769</v>
      </c>
      <c r="I262" s="40" t="s">
        <v>23</v>
      </c>
      <c r="J262" s="40">
        <v>20250920</v>
      </c>
      <c r="K262" s="42">
        <v>20251220</v>
      </c>
      <c r="L262" s="40">
        <v>91</v>
      </c>
      <c r="M262" s="40">
        <v>6.15</v>
      </c>
      <c r="N262" s="44">
        <f t="shared" si="24"/>
        <v>1.70833333333333</v>
      </c>
      <c r="O262" s="45">
        <v>4</v>
      </c>
      <c r="P262" s="44">
        <f t="shared" si="25"/>
        <v>1.11111111111111</v>
      </c>
      <c r="Q262" s="46">
        <f t="shared" si="26"/>
        <v>1011.11111111111</v>
      </c>
    </row>
    <row r="263" s="26" customFormat="1" ht="27" customHeight="1" spans="1:17">
      <c r="A263" s="40">
        <v>260</v>
      </c>
      <c r="B263" s="40" t="s">
        <v>18</v>
      </c>
      <c r="C263" s="40" t="s">
        <v>770</v>
      </c>
      <c r="D263" s="40" t="s">
        <v>771</v>
      </c>
      <c r="E263" s="40">
        <v>200000</v>
      </c>
      <c r="F263" s="40">
        <v>200000</v>
      </c>
      <c r="G263" s="40" t="s">
        <v>768</v>
      </c>
      <c r="H263" s="40" t="s">
        <v>765</v>
      </c>
      <c r="I263" s="40" t="s">
        <v>23</v>
      </c>
      <c r="J263" s="40">
        <v>20250920</v>
      </c>
      <c r="K263" s="42">
        <v>20251220</v>
      </c>
      <c r="L263" s="40">
        <v>91</v>
      </c>
      <c r="M263" s="40">
        <v>6.15</v>
      </c>
      <c r="N263" s="44">
        <f t="shared" si="24"/>
        <v>1.70833333333333</v>
      </c>
      <c r="O263" s="45">
        <v>4</v>
      </c>
      <c r="P263" s="44">
        <f t="shared" si="25"/>
        <v>1.11111111111111</v>
      </c>
      <c r="Q263" s="46">
        <f t="shared" si="26"/>
        <v>2022.22222222222</v>
      </c>
    </row>
    <row r="264" s="26" customFormat="1" ht="27" customHeight="1" spans="1:17">
      <c r="A264" s="40">
        <v>261</v>
      </c>
      <c r="B264" s="40" t="s">
        <v>135</v>
      </c>
      <c r="C264" s="40" t="s">
        <v>772</v>
      </c>
      <c r="D264" s="40" t="s">
        <v>773</v>
      </c>
      <c r="E264" s="40">
        <v>100000</v>
      </c>
      <c r="F264" s="40">
        <v>100000</v>
      </c>
      <c r="G264" s="40" t="s">
        <v>768</v>
      </c>
      <c r="H264" s="40" t="s">
        <v>765</v>
      </c>
      <c r="I264" s="40" t="s">
        <v>23</v>
      </c>
      <c r="J264" s="40">
        <v>20250920</v>
      </c>
      <c r="K264" s="42">
        <v>20251220</v>
      </c>
      <c r="L264" s="40">
        <v>91</v>
      </c>
      <c r="M264" s="40">
        <v>6.15</v>
      </c>
      <c r="N264" s="44">
        <f t="shared" si="24"/>
        <v>1.70833333333333</v>
      </c>
      <c r="O264" s="45">
        <v>4</v>
      </c>
      <c r="P264" s="44">
        <f t="shared" si="25"/>
        <v>1.11111111111111</v>
      </c>
      <c r="Q264" s="46">
        <f t="shared" si="26"/>
        <v>1011.11111111111</v>
      </c>
    </row>
    <row r="265" s="26" customFormat="1" ht="27" customHeight="1" spans="1:17">
      <c r="A265" s="40">
        <v>262</v>
      </c>
      <c r="B265" s="40" t="s">
        <v>18</v>
      </c>
      <c r="C265" s="40" t="s">
        <v>774</v>
      </c>
      <c r="D265" s="40" t="s">
        <v>775</v>
      </c>
      <c r="E265" s="40">
        <v>200000</v>
      </c>
      <c r="F265" s="40">
        <v>200000</v>
      </c>
      <c r="G265" s="40" t="s">
        <v>776</v>
      </c>
      <c r="H265" s="40" t="s">
        <v>765</v>
      </c>
      <c r="I265" s="40" t="s">
        <v>23</v>
      </c>
      <c r="J265" s="40">
        <v>20250920</v>
      </c>
      <c r="K265" s="42">
        <v>20251220</v>
      </c>
      <c r="L265" s="40">
        <v>91</v>
      </c>
      <c r="M265" s="40">
        <v>6.15</v>
      </c>
      <c r="N265" s="44">
        <f t="shared" si="24"/>
        <v>1.70833333333333</v>
      </c>
      <c r="O265" s="45">
        <v>4</v>
      </c>
      <c r="P265" s="44">
        <f t="shared" si="25"/>
        <v>1.11111111111111</v>
      </c>
      <c r="Q265" s="46">
        <f t="shared" si="26"/>
        <v>2022.22222222222</v>
      </c>
    </row>
    <row r="266" s="26" customFormat="1" ht="27" customHeight="1" spans="1:17">
      <c r="A266" s="40">
        <v>263</v>
      </c>
      <c r="B266" s="40" t="s">
        <v>18</v>
      </c>
      <c r="C266" s="40" t="s">
        <v>777</v>
      </c>
      <c r="D266" s="40" t="s">
        <v>778</v>
      </c>
      <c r="E266" s="40">
        <v>200000</v>
      </c>
      <c r="F266" s="40">
        <v>200000</v>
      </c>
      <c r="G266" s="40" t="s">
        <v>779</v>
      </c>
      <c r="H266" s="40" t="s">
        <v>780</v>
      </c>
      <c r="I266" s="40" t="s">
        <v>23</v>
      </c>
      <c r="J266" s="40">
        <v>20250920</v>
      </c>
      <c r="K266" s="42">
        <v>20251220</v>
      </c>
      <c r="L266" s="40">
        <v>91</v>
      </c>
      <c r="M266" s="40">
        <v>6.15</v>
      </c>
      <c r="N266" s="44">
        <f t="shared" si="24"/>
        <v>1.70833333333333</v>
      </c>
      <c r="O266" s="45">
        <v>4</v>
      </c>
      <c r="P266" s="44">
        <f t="shared" si="25"/>
        <v>1.11111111111111</v>
      </c>
      <c r="Q266" s="46">
        <f t="shared" si="26"/>
        <v>2022.22222222222</v>
      </c>
    </row>
    <row r="267" s="26" customFormat="1" ht="27" customHeight="1" spans="1:17">
      <c r="A267" s="40">
        <v>264</v>
      </c>
      <c r="B267" s="40" t="s">
        <v>18</v>
      </c>
      <c r="C267" s="40" t="s">
        <v>781</v>
      </c>
      <c r="D267" s="40" t="s">
        <v>782</v>
      </c>
      <c r="E267" s="40">
        <v>200000</v>
      </c>
      <c r="F267" s="40">
        <v>200000</v>
      </c>
      <c r="G267" s="40" t="s">
        <v>779</v>
      </c>
      <c r="H267" s="40" t="s">
        <v>735</v>
      </c>
      <c r="I267" s="40" t="s">
        <v>23</v>
      </c>
      <c r="J267" s="40">
        <v>20250920</v>
      </c>
      <c r="K267" s="42">
        <v>20251220</v>
      </c>
      <c r="L267" s="40">
        <v>91</v>
      </c>
      <c r="M267" s="40">
        <v>6.15</v>
      </c>
      <c r="N267" s="44">
        <f t="shared" si="24"/>
        <v>1.70833333333333</v>
      </c>
      <c r="O267" s="45">
        <v>4</v>
      </c>
      <c r="P267" s="44">
        <f t="shared" si="25"/>
        <v>1.11111111111111</v>
      </c>
      <c r="Q267" s="46">
        <f t="shared" si="26"/>
        <v>2022.22222222222</v>
      </c>
    </row>
    <row r="268" s="26" customFormat="1" ht="27" customHeight="1" spans="1:17">
      <c r="A268" s="40">
        <v>265</v>
      </c>
      <c r="B268" s="40" t="s">
        <v>18</v>
      </c>
      <c r="C268" s="40" t="s">
        <v>783</v>
      </c>
      <c r="D268" s="40" t="s">
        <v>784</v>
      </c>
      <c r="E268" s="40">
        <v>200000</v>
      </c>
      <c r="F268" s="40">
        <v>200000</v>
      </c>
      <c r="G268" s="40" t="s">
        <v>785</v>
      </c>
      <c r="H268" s="40" t="s">
        <v>769</v>
      </c>
      <c r="I268" s="40" t="s">
        <v>23</v>
      </c>
      <c r="J268" s="40">
        <v>20250920</v>
      </c>
      <c r="K268" s="42">
        <v>20251220</v>
      </c>
      <c r="L268" s="40">
        <v>91</v>
      </c>
      <c r="M268" s="40">
        <v>6.15</v>
      </c>
      <c r="N268" s="44">
        <f t="shared" si="24"/>
        <v>1.70833333333333</v>
      </c>
      <c r="O268" s="45">
        <v>4</v>
      </c>
      <c r="P268" s="44">
        <f t="shared" si="25"/>
        <v>1.11111111111111</v>
      </c>
      <c r="Q268" s="46">
        <f t="shared" si="26"/>
        <v>2022.22222222222</v>
      </c>
    </row>
    <row r="269" s="3" customFormat="1" ht="27" customHeight="1" spans="1:17">
      <c r="A269" s="40">
        <v>266</v>
      </c>
      <c r="B269" s="13" t="s">
        <v>18</v>
      </c>
      <c r="C269" s="13" t="s">
        <v>786</v>
      </c>
      <c r="D269" s="13" t="s">
        <v>787</v>
      </c>
      <c r="E269" s="13">
        <v>200000</v>
      </c>
      <c r="F269" s="40">
        <v>0</v>
      </c>
      <c r="G269" s="13" t="s">
        <v>785</v>
      </c>
      <c r="H269" s="13" t="s">
        <v>731</v>
      </c>
      <c r="I269" s="13" t="s">
        <v>23</v>
      </c>
      <c r="J269" s="13">
        <v>20250920</v>
      </c>
      <c r="K269" s="15">
        <v>20251010</v>
      </c>
      <c r="L269" s="15">
        <v>20</v>
      </c>
      <c r="M269" s="13">
        <v>6.15</v>
      </c>
      <c r="N269" s="23">
        <f t="shared" si="24"/>
        <v>1.70833333333333</v>
      </c>
      <c r="O269" s="16">
        <v>4</v>
      </c>
      <c r="P269" s="23">
        <f t="shared" si="25"/>
        <v>1.11111111111111</v>
      </c>
      <c r="Q269" s="17">
        <v>200</v>
      </c>
    </row>
    <row r="270" s="26" customFormat="1" ht="27" customHeight="1" spans="1:17">
      <c r="A270" s="40">
        <v>267</v>
      </c>
      <c r="B270" s="40" t="s">
        <v>135</v>
      </c>
      <c r="C270" s="40" t="s">
        <v>788</v>
      </c>
      <c r="D270" s="40" t="s">
        <v>789</v>
      </c>
      <c r="E270" s="40">
        <v>100000</v>
      </c>
      <c r="F270" s="40">
        <v>100000</v>
      </c>
      <c r="G270" s="40" t="s">
        <v>785</v>
      </c>
      <c r="H270" s="40" t="s">
        <v>790</v>
      </c>
      <c r="I270" s="40" t="s">
        <v>23</v>
      </c>
      <c r="J270" s="40">
        <v>20250920</v>
      </c>
      <c r="K270" s="42">
        <v>20251220</v>
      </c>
      <c r="L270" s="40">
        <v>91</v>
      </c>
      <c r="M270" s="40">
        <v>6.15</v>
      </c>
      <c r="N270" s="44">
        <f t="shared" si="24"/>
        <v>1.70833333333333</v>
      </c>
      <c r="O270" s="45">
        <v>4</v>
      </c>
      <c r="P270" s="44">
        <f t="shared" si="25"/>
        <v>1.11111111111111</v>
      </c>
      <c r="Q270" s="46">
        <f t="shared" ref="Q270:Q285" si="27">F270*L270*O270/360/100</f>
        <v>1011.11111111111</v>
      </c>
    </row>
    <row r="271" s="26" customFormat="1" ht="27" customHeight="1" spans="1:17">
      <c r="A271" s="40">
        <v>268</v>
      </c>
      <c r="B271" s="40" t="s">
        <v>18</v>
      </c>
      <c r="C271" s="40" t="s">
        <v>791</v>
      </c>
      <c r="D271" s="40" t="s">
        <v>792</v>
      </c>
      <c r="E271" s="40">
        <v>200000</v>
      </c>
      <c r="F271" s="40">
        <v>200000</v>
      </c>
      <c r="G271" s="40" t="s">
        <v>793</v>
      </c>
      <c r="H271" s="40" t="s">
        <v>790</v>
      </c>
      <c r="I271" s="40" t="s">
        <v>23</v>
      </c>
      <c r="J271" s="40">
        <v>20250920</v>
      </c>
      <c r="K271" s="42">
        <v>20251220</v>
      </c>
      <c r="L271" s="40">
        <v>91</v>
      </c>
      <c r="M271" s="40">
        <v>6.15</v>
      </c>
      <c r="N271" s="44">
        <f t="shared" si="24"/>
        <v>1.70833333333333</v>
      </c>
      <c r="O271" s="45">
        <v>4</v>
      </c>
      <c r="P271" s="44">
        <f t="shared" si="25"/>
        <v>1.11111111111111</v>
      </c>
      <c r="Q271" s="46">
        <f t="shared" si="27"/>
        <v>2022.22222222222</v>
      </c>
    </row>
    <row r="272" s="26" customFormat="1" ht="27" customHeight="1" spans="1:17">
      <c r="A272" s="40">
        <v>269</v>
      </c>
      <c r="B272" s="40" t="s">
        <v>135</v>
      </c>
      <c r="C272" s="40" t="s">
        <v>794</v>
      </c>
      <c r="D272" s="40" t="s">
        <v>795</v>
      </c>
      <c r="E272" s="41">
        <v>100000</v>
      </c>
      <c r="F272" s="41">
        <v>100000</v>
      </c>
      <c r="G272" s="40" t="s">
        <v>796</v>
      </c>
      <c r="H272" s="40" t="s">
        <v>797</v>
      </c>
      <c r="I272" s="40" t="s">
        <v>23</v>
      </c>
      <c r="J272" s="40">
        <v>20250920</v>
      </c>
      <c r="K272" s="42">
        <v>20251220</v>
      </c>
      <c r="L272" s="40">
        <v>91</v>
      </c>
      <c r="M272" s="40">
        <v>6.15</v>
      </c>
      <c r="N272" s="44">
        <f t="shared" si="24"/>
        <v>1.70833333333333</v>
      </c>
      <c r="O272" s="45">
        <v>4</v>
      </c>
      <c r="P272" s="44">
        <f t="shared" si="25"/>
        <v>1.11111111111111</v>
      </c>
      <c r="Q272" s="46">
        <f t="shared" si="27"/>
        <v>1011.11111111111</v>
      </c>
    </row>
    <row r="273" s="26" customFormat="1" ht="27" customHeight="1" spans="1:17">
      <c r="A273" s="40">
        <v>270</v>
      </c>
      <c r="B273" s="40" t="s">
        <v>18</v>
      </c>
      <c r="C273" s="40" t="s">
        <v>798</v>
      </c>
      <c r="D273" s="40" t="s">
        <v>799</v>
      </c>
      <c r="E273" s="41">
        <v>200000</v>
      </c>
      <c r="F273" s="41">
        <v>200000</v>
      </c>
      <c r="G273" s="40" t="s">
        <v>800</v>
      </c>
      <c r="H273" s="40" t="s">
        <v>801</v>
      </c>
      <c r="I273" s="40" t="s">
        <v>23</v>
      </c>
      <c r="J273" s="40">
        <v>20250920</v>
      </c>
      <c r="K273" s="42">
        <v>20251220</v>
      </c>
      <c r="L273" s="40">
        <v>91</v>
      </c>
      <c r="M273" s="40">
        <v>6.15</v>
      </c>
      <c r="N273" s="44">
        <f t="shared" si="24"/>
        <v>1.70833333333333</v>
      </c>
      <c r="O273" s="45">
        <v>4</v>
      </c>
      <c r="P273" s="44">
        <f t="shared" si="25"/>
        <v>1.11111111111111</v>
      </c>
      <c r="Q273" s="46">
        <f t="shared" si="27"/>
        <v>2022.22222222222</v>
      </c>
    </row>
    <row r="274" s="26" customFormat="1" ht="27" customHeight="1" spans="1:17">
      <c r="A274" s="40">
        <v>271</v>
      </c>
      <c r="B274" s="40" t="s">
        <v>18</v>
      </c>
      <c r="C274" s="40" t="s">
        <v>802</v>
      </c>
      <c r="D274" s="40" t="s">
        <v>803</v>
      </c>
      <c r="E274" s="41">
        <v>200000</v>
      </c>
      <c r="F274" s="41">
        <v>200000</v>
      </c>
      <c r="G274" s="40" t="s">
        <v>800</v>
      </c>
      <c r="H274" s="40" t="s">
        <v>801</v>
      </c>
      <c r="I274" s="40" t="s">
        <v>23</v>
      </c>
      <c r="J274" s="40">
        <v>20250920</v>
      </c>
      <c r="K274" s="42">
        <v>20251220</v>
      </c>
      <c r="L274" s="40">
        <v>91</v>
      </c>
      <c r="M274" s="40">
        <v>6.15</v>
      </c>
      <c r="N274" s="44">
        <f t="shared" si="24"/>
        <v>1.70833333333333</v>
      </c>
      <c r="O274" s="45">
        <v>4</v>
      </c>
      <c r="P274" s="44">
        <f t="shared" si="25"/>
        <v>1.11111111111111</v>
      </c>
      <c r="Q274" s="46">
        <f t="shared" si="27"/>
        <v>2022.22222222222</v>
      </c>
    </row>
    <row r="275" s="26" customFormat="1" ht="27" customHeight="1" spans="1:17">
      <c r="A275" s="40">
        <v>272</v>
      </c>
      <c r="B275" s="40" t="s">
        <v>135</v>
      </c>
      <c r="C275" s="40" t="s">
        <v>804</v>
      </c>
      <c r="D275" s="40" t="s">
        <v>805</v>
      </c>
      <c r="E275" s="41">
        <v>100000</v>
      </c>
      <c r="F275" s="41">
        <v>70000</v>
      </c>
      <c r="G275" s="40" t="s">
        <v>800</v>
      </c>
      <c r="H275" s="40" t="s">
        <v>806</v>
      </c>
      <c r="I275" s="40" t="s">
        <v>23</v>
      </c>
      <c r="J275" s="40">
        <v>20250920</v>
      </c>
      <c r="K275" s="42">
        <v>20251220</v>
      </c>
      <c r="L275" s="40">
        <v>91</v>
      </c>
      <c r="M275" s="40">
        <v>6.15</v>
      </c>
      <c r="N275" s="44">
        <f t="shared" si="24"/>
        <v>1.70833333333333</v>
      </c>
      <c r="O275" s="45">
        <v>4</v>
      </c>
      <c r="P275" s="44">
        <f t="shared" si="25"/>
        <v>1.11111111111111</v>
      </c>
      <c r="Q275" s="46">
        <f t="shared" si="27"/>
        <v>707.777777777778</v>
      </c>
    </row>
    <row r="276" s="26" customFormat="1" ht="27" customHeight="1" spans="1:17">
      <c r="A276" s="40">
        <v>273</v>
      </c>
      <c r="B276" s="40" t="s">
        <v>18</v>
      </c>
      <c r="C276" s="40" t="s">
        <v>807</v>
      </c>
      <c r="D276" s="40" t="s">
        <v>808</v>
      </c>
      <c r="E276" s="41">
        <v>200000</v>
      </c>
      <c r="F276" s="41">
        <v>200000</v>
      </c>
      <c r="G276" s="40" t="s">
        <v>809</v>
      </c>
      <c r="H276" s="40" t="s">
        <v>810</v>
      </c>
      <c r="I276" s="40" t="s">
        <v>23</v>
      </c>
      <c r="J276" s="40">
        <v>20250920</v>
      </c>
      <c r="K276" s="42">
        <v>20251220</v>
      </c>
      <c r="L276" s="40">
        <v>91</v>
      </c>
      <c r="M276" s="40">
        <v>5.95</v>
      </c>
      <c r="N276" s="44">
        <f t="shared" si="24"/>
        <v>1.65277777777778</v>
      </c>
      <c r="O276" s="45">
        <v>4</v>
      </c>
      <c r="P276" s="44">
        <f t="shared" si="25"/>
        <v>1.11111111111111</v>
      </c>
      <c r="Q276" s="46">
        <f t="shared" si="27"/>
        <v>2022.22222222222</v>
      </c>
    </row>
    <row r="277" s="26" customFormat="1" ht="27" customHeight="1" spans="1:17">
      <c r="A277" s="40">
        <v>274</v>
      </c>
      <c r="B277" s="40" t="s">
        <v>135</v>
      </c>
      <c r="C277" s="40" t="s">
        <v>811</v>
      </c>
      <c r="D277" s="40" t="s">
        <v>812</v>
      </c>
      <c r="E277" s="41">
        <v>100000</v>
      </c>
      <c r="F277" s="41">
        <v>100000</v>
      </c>
      <c r="G277" s="40" t="s">
        <v>809</v>
      </c>
      <c r="H277" s="40" t="s">
        <v>813</v>
      </c>
      <c r="I277" s="40" t="s">
        <v>23</v>
      </c>
      <c r="J277" s="40">
        <v>20250920</v>
      </c>
      <c r="K277" s="42">
        <v>20251220</v>
      </c>
      <c r="L277" s="40">
        <v>91</v>
      </c>
      <c r="M277" s="40">
        <v>5.95</v>
      </c>
      <c r="N277" s="44">
        <f t="shared" si="24"/>
        <v>1.65277777777778</v>
      </c>
      <c r="O277" s="45">
        <v>4</v>
      </c>
      <c r="P277" s="44">
        <f t="shared" si="25"/>
        <v>1.11111111111111</v>
      </c>
      <c r="Q277" s="46">
        <f t="shared" si="27"/>
        <v>1011.11111111111</v>
      </c>
    </row>
    <row r="278" s="26" customFormat="1" ht="27" customHeight="1" spans="1:17">
      <c r="A278" s="40">
        <v>275</v>
      </c>
      <c r="B278" s="40" t="s">
        <v>135</v>
      </c>
      <c r="C278" s="40" t="s">
        <v>814</v>
      </c>
      <c r="D278" s="40" t="s">
        <v>815</v>
      </c>
      <c r="E278" s="41">
        <v>100000</v>
      </c>
      <c r="F278" s="41">
        <v>100000</v>
      </c>
      <c r="G278" s="40" t="s">
        <v>809</v>
      </c>
      <c r="H278" s="40" t="s">
        <v>813</v>
      </c>
      <c r="I278" s="40" t="s">
        <v>23</v>
      </c>
      <c r="J278" s="40">
        <v>20250920</v>
      </c>
      <c r="K278" s="42">
        <v>20251220</v>
      </c>
      <c r="L278" s="40">
        <v>91</v>
      </c>
      <c r="M278" s="40">
        <v>6.15</v>
      </c>
      <c r="N278" s="44">
        <f t="shared" si="24"/>
        <v>1.70833333333333</v>
      </c>
      <c r="O278" s="45">
        <v>4</v>
      </c>
      <c r="P278" s="44">
        <f t="shared" si="25"/>
        <v>1.11111111111111</v>
      </c>
      <c r="Q278" s="46">
        <f t="shared" si="27"/>
        <v>1011.11111111111</v>
      </c>
    </row>
    <row r="279" s="26" customFormat="1" ht="27" customHeight="1" spans="1:17">
      <c r="A279" s="40">
        <v>276</v>
      </c>
      <c r="B279" s="40" t="s">
        <v>18</v>
      </c>
      <c r="C279" s="40" t="s">
        <v>816</v>
      </c>
      <c r="D279" s="40" t="s">
        <v>817</v>
      </c>
      <c r="E279" s="41">
        <v>200000</v>
      </c>
      <c r="F279" s="41">
        <v>200000</v>
      </c>
      <c r="G279" s="40" t="s">
        <v>809</v>
      </c>
      <c r="H279" s="40" t="s">
        <v>813</v>
      </c>
      <c r="I279" s="40" t="s">
        <v>23</v>
      </c>
      <c r="J279" s="40">
        <v>20250920</v>
      </c>
      <c r="K279" s="42">
        <v>20251220</v>
      </c>
      <c r="L279" s="40">
        <v>91</v>
      </c>
      <c r="M279" s="40">
        <v>5.95</v>
      </c>
      <c r="N279" s="44">
        <f t="shared" si="24"/>
        <v>1.65277777777778</v>
      </c>
      <c r="O279" s="45">
        <v>4</v>
      </c>
      <c r="P279" s="44">
        <f t="shared" si="25"/>
        <v>1.11111111111111</v>
      </c>
      <c r="Q279" s="46">
        <f t="shared" si="27"/>
        <v>2022.22222222222</v>
      </c>
    </row>
    <row r="280" s="26" customFormat="1" ht="27" customHeight="1" spans="1:17">
      <c r="A280" s="40">
        <v>277</v>
      </c>
      <c r="B280" s="40" t="s">
        <v>18</v>
      </c>
      <c r="C280" s="40" t="s">
        <v>818</v>
      </c>
      <c r="D280" s="40" t="s">
        <v>819</v>
      </c>
      <c r="E280" s="41">
        <v>150000</v>
      </c>
      <c r="F280" s="41">
        <v>150000</v>
      </c>
      <c r="G280" s="40" t="s">
        <v>820</v>
      </c>
      <c r="H280" s="40" t="s">
        <v>821</v>
      </c>
      <c r="I280" s="40" t="s">
        <v>23</v>
      </c>
      <c r="J280" s="40">
        <v>20250920</v>
      </c>
      <c r="K280" s="42">
        <v>20251220</v>
      </c>
      <c r="L280" s="40">
        <v>91</v>
      </c>
      <c r="M280" s="40">
        <v>5.95</v>
      </c>
      <c r="N280" s="44">
        <f t="shared" si="24"/>
        <v>1.65277777777778</v>
      </c>
      <c r="O280" s="45">
        <v>4</v>
      </c>
      <c r="P280" s="44">
        <f t="shared" si="25"/>
        <v>1.11111111111111</v>
      </c>
      <c r="Q280" s="46">
        <f t="shared" si="27"/>
        <v>1516.66666666667</v>
      </c>
    </row>
    <row r="281" s="26" customFormat="1" ht="27" customHeight="1" spans="1:17">
      <c r="A281" s="40">
        <v>278</v>
      </c>
      <c r="B281" s="40" t="s">
        <v>135</v>
      </c>
      <c r="C281" s="40" t="s">
        <v>822</v>
      </c>
      <c r="D281" s="40" t="s">
        <v>823</v>
      </c>
      <c r="E281" s="41">
        <v>100000</v>
      </c>
      <c r="F281" s="41">
        <v>100000</v>
      </c>
      <c r="G281" s="40" t="s">
        <v>820</v>
      </c>
      <c r="H281" s="40" t="s">
        <v>821</v>
      </c>
      <c r="I281" s="40" t="s">
        <v>23</v>
      </c>
      <c r="J281" s="40">
        <v>20250920</v>
      </c>
      <c r="K281" s="42">
        <v>20251220</v>
      </c>
      <c r="L281" s="40">
        <v>91</v>
      </c>
      <c r="M281" s="40">
        <v>5.95</v>
      </c>
      <c r="N281" s="44">
        <f t="shared" si="24"/>
        <v>1.65277777777778</v>
      </c>
      <c r="O281" s="45">
        <v>4</v>
      </c>
      <c r="P281" s="44">
        <f t="shared" si="25"/>
        <v>1.11111111111111</v>
      </c>
      <c r="Q281" s="46">
        <f t="shared" si="27"/>
        <v>1011.11111111111</v>
      </c>
    </row>
    <row r="282" s="3" customFormat="1" ht="27" customHeight="1" spans="1:17">
      <c r="A282" s="40">
        <v>279</v>
      </c>
      <c r="B282" s="13" t="s">
        <v>135</v>
      </c>
      <c r="C282" s="13" t="s">
        <v>824</v>
      </c>
      <c r="D282" s="13" t="s">
        <v>825</v>
      </c>
      <c r="E282" s="14">
        <v>100000</v>
      </c>
      <c r="F282" s="41">
        <v>40200</v>
      </c>
      <c r="G282" s="13" t="s">
        <v>826</v>
      </c>
      <c r="H282" s="13" t="s">
        <v>827</v>
      </c>
      <c r="I282" s="13" t="s">
        <v>23</v>
      </c>
      <c r="J282" s="13">
        <v>20250920</v>
      </c>
      <c r="K282" s="15">
        <v>20251220</v>
      </c>
      <c r="L282" s="13">
        <v>91</v>
      </c>
      <c r="M282" s="13">
        <v>5.95</v>
      </c>
      <c r="N282" s="23">
        <f t="shared" si="24"/>
        <v>1.65277777777778</v>
      </c>
      <c r="O282" s="16">
        <v>4</v>
      </c>
      <c r="P282" s="23">
        <f t="shared" si="25"/>
        <v>1.11111111111111</v>
      </c>
      <c r="Q282" s="17">
        <v>588.688888888889</v>
      </c>
    </row>
    <row r="283" s="26" customFormat="1" ht="27" customHeight="1" spans="1:17">
      <c r="A283" s="40">
        <v>280</v>
      </c>
      <c r="B283" s="40" t="s">
        <v>135</v>
      </c>
      <c r="C283" s="40" t="s">
        <v>828</v>
      </c>
      <c r="D283" s="40" t="s">
        <v>829</v>
      </c>
      <c r="E283" s="41">
        <v>100000</v>
      </c>
      <c r="F283" s="41">
        <v>100000</v>
      </c>
      <c r="G283" s="40" t="s">
        <v>826</v>
      </c>
      <c r="H283" s="40" t="s">
        <v>827</v>
      </c>
      <c r="I283" s="40" t="s">
        <v>23</v>
      </c>
      <c r="J283" s="40">
        <v>20250920</v>
      </c>
      <c r="K283" s="42">
        <v>20251220</v>
      </c>
      <c r="L283" s="40">
        <v>91</v>
      </c>
      <c r="M283" s="40">
        <v>5.95</v>
      </c>
      <c r="N283" s="44">
        <f t="shared" si="24"/>
        <v>1.65277777777778</v>
      </c>
      <c r="O283" s="45">
        <v>4</v>
      </c>
      <c r="P283" s="44">
        <f t="shared" si="25"/>
        <v>1.11111111111111</v>
      </c>
      <c r="Q283" s="46">
        <f t="shared" si="27"/>
        <v>1011.11111111111</v>
      </c>
    </row>
    <row r="284" s="26" customFormat="1" ht="27" customHeight="1" spans="1:17">
      <c r="A284" s="40">
        <v>281</v>
      </c>
      <c r="B284" s="40" t="s">
        <v>135</v>
      </c>
      <c r="C284" s="40" t="s">
        <v>830</v>
      </c>
      <c r="D284" s="40" t="s">
        <v>831</v>
      </c>
      <c r="E284" s="41">
        <v>100000</v>
      </c>
      <c r="F284" s="41">
        <v>100000</v>
      </c>
      <c r="G284" s="40" t="s">
        <v>832</v>
      </c>
      <c r="H284" s="40" t="s">
        <v>833</v>
      </c>
      <c r="I284" s="40" t="s">
        <v>23</v>
      </c>
      <c r="J284" s="40">
        <v>20250920</v>
      </c>
      <c r="K284" s="42">
        <v>20251220</v>
      </c>
      <c r="L284" s="40">
        <v>91</v>
      </c>
      <c r="M284" s="40">
        <v>5.95</v>
      </c>
      <c r="N284" s="44">
        <f t="shared" si="24"/>
        <v>1.65277777777778</v>
      </c>
      <c r="O284" s="45">
        <v>4</v>
      </c>
      <c r="P284" s="44">
        <f t="shared" si="25"/>
        <v>1.11111111111111</v>
      </c>
      <c r="Q284" s="46">
        <f t="shared" si="27"/>
        <v>1011.11111111111</v>
      </c>
    </row>
    <row r="285" s="26" customFormat="1" ht="27" customHeight="1" spans="1:17">
      <c r="A285" s="40">
        <v>282</v>
      </c>
      <c r="B285" s="40" t="s">
        <v>135</v>
      </c>
      <c r="C285" s="40" t="s">
        <v>834</v>
      </c>
      <c r="D285" s="40" t="s">
        <v>835</v>
      </c>
      <c r="E285" s="41">
        <v>100000</v>
      </c>
      <c r="F285" s="41">
        <v>100000</v>
      </c>
      <c r="G285" s="40" t="s">
        <v>832</v>
      </c>
      <c r="H285" s="40" t="s">
        <v>833</v>
      </c>
      <c r="I285" s="40" t="s">
        <v>23</v>
      </c>
      <c r="J285" s="40">
        <v>20250920</v>
      </c>
      <c r="K285" s="42">
        <v>20251220</v>
      </c>
      <c r="L285" s="40">
        <v>91</v>
      </c>
      <c r="M285" s="40">
        <v>5.95</v>
      </c>
      <c r="N285" s="44">
        <f t="shared" si="24"/>
        <v>1.65277777777778</v>
      </c>
      <c r="O285" s="45">
        <v>4</v>
      </c>
      <c r="P285" s="44">
        <f t="shared" si="25"/>
        <v>1.11111111111111</v>
      </c>
      <c r="Q285" s="46">
        <f t="shared" si="27"/>
        <v>1011.11111111111</v>
      </c>
    </row>
    <row r="286" s="26" customFormat="1" ht="27" customHeight="1" spans="1:17">
      <c r="A286" s="40">
        <v>283</v>
      </c>
      <c r="B286" s="40" t="s">
        <v>135</v>
      </c>
      <c r="C286" s="40" t="s">
        <v>836</v>
      </c>
      <c r="D286" s="40" t="s">
        <v>837</v>
      </c>
      <c r="E286" s="40">
        <v>100000</v>
      </c>
      <c r="F286" s="40">
        <v>100000</v>
      </c>
      <c r="G286" s="40" t="s">
        <v>838</v>
      </c>
      <c r="H286" s="40" t="s">
        <v>839</v>
      </c>
      <c r="I286" s="40" t="s">
        <v>23</v>
      </c>
      <c r="J286" s="40">
        <v>20250920</v>
      </c>
      <c r="K286" s="42">
        <v>20251220</v>
      </c>
      <c r="L286" s="40">
        <v>91</v>
      </c>
      <c r="M286" s="40">
        <v>5.95</v>
      </c>
      <c r="N286" s="44">
        <f t="shared" ref="N286:N349" si="28">M286/360*100</f>
        <v>1.65277777777778</v>
      </c>
      <c r="O286" s="45">
        <v>4</v>
      </c>
      <c r="P286" s="44">
        <f t="shared" ref="P286:P349" si="29">O286/360*100</f>
        <v>1.11111111111111</v>
      </c>
      <c r="Q286" s="46">
        <f t="shared" ref="Q286:Q305" si="30">F286*L286*O286/360/100</f>
        <v>1011.11111111111</v>
      </c>
    </row>
    <row r="287" s="26" customFormat="1" ht="27" customHeight="1" spans="1:17">
      <c r="A287" s="40">
        <v>284</v>
      </c>
      <c r="B287" s="40" t="s">
        <v>18</v>
      </c>
      <c r="C287" s="40" t="s">
        <v>840</v>
      </c>
      <c r="D287" s="40" t="s">
        <v>841</v>
      </c>
      <c r="E287" s="40">
        <v>200000</v>
      </c>
      <c r="F287" s="40">
        <v>200000</v>
      </c>
      <c r="G287" s="40" t="s">
        <v>842</v>
      </c>
      <c r="H287" s="40" t="s">
        <v>843</v>
      </c>
      <c r="I287" s="40" t="s">
        <v>23</v>
      </c>
      <c r="J287" s="40">
        <v>20250920</v>
      </c>
      <c r="K287" s="42">
        <v>20251220</v>
      </c>
      <c r="L287" s="40">
        <v>91</v>
      </c>
      <c r="M287" s="40">
        <v>5.95</v>
      </c>
      <c r="N287" s="44">
        <f t="shared" si="28"/>
        <v>1.65277777777778</v>
      </c>
      <c r="O287" s="45">
        <v>4</v>
      </c>
      <c r="P287" s="44">
        <f t="shared" si="29"/>
        <v>1.11111111111111</v>
      </c>
      <c r="Q287" s="46">
        <f t="shared" si="30"/>
        <v>2022.22222222222</v>
      </c>
    </row>
    <row r="288" s="3" customFormat="1" ht="27" customHeight="1" spans="1:17">
      <c r="A288" s="40">
        <v>285</v>
      </c>
      <c r="B288" s="13" t="s">
        <v>18</v>
      </c>
      <c r="C288" s="13" t="s">
        <v>844</v>
      </c>
      <c r="D288" s="13" t="s">
        <v>845</v>
      </c>
      <c r="E288" s="13">
        <v>200000</v>
      </c>
      <c r="F288" s="40">
        <v>0</v>
      </c>
      <c r="G288" s="13" t="s">
        <v>842</v>
      </c>
      <c r="H288" s="13" t="s">
        <v>843</v>
      </c>
      <c r="I288" s="13" t="s">
        <v>23</v>
      </c>
      <c r="J288" s="13">
        <v>20250920</v>
      </c>
      <c r="K288" s="15">
        <v>20251107</v>
      </c>
      <c r="L288" s="15">
        <v>48</v>
      </c>
      <c r="M288" s="13">
        <v>6.15</v>
      </c>
      <c r="N288" s="23">
        <f t="shared" si="28"/>
        <v>1.70833333333333</v>
      </c>
      <c r="O288" s="16">
        <v>4</v>
      </c>
      <c r="P288" s="23">
        <f t="shared" si="29"/>
        <v>1.11111111111111</v>
      </c>
      <c r="Q288" s="17">
        <v>288.89</v>
      </c>
    </row>
    <row r="289" s="26" customFormat="1" ht="27" customHeight="1" spans="1:17">
      <c r="A289" s="40">
        <v>286</v>
      </c>
      <c r="B289" s="40" t="s">
        <v>135</v>
      </c>
      <c r="C289" s="40" t="s">
        <v>846</v>
      </c>
      <c r="D289" s="40" t="s">
        <v>847</v>
      </c>
      <c r="E289" s="40">
        <v>100000</v>
      </c>
      <c r="F289" s="40">
        <v>100000</v>
      </c>
      <c r="G289" s="40" t="s">
        <v>842</v>
      </c>
      <c r="H289" s="40" t="s">
        <v>839</v>
      </c>
      <c r="I289" s="40" t="s">
        <v>23</v>
      </c>
      <c r="J289" s="40">
        <v>20250920</v>
      </c>
      <c r="K289" s="42">
        <v>20251220</v>
      </c>
      <c r="L289" s="40">
        <v>91</v>
      </c>
      <c r="M289" s="40">
        <v>5.95</v>
      </c>
      <c r="N289" s="44">
        <f t="shared" si="28"/>
        <v>1.65277777777778</v>
      </c>
      <c r="O289" s="45">
        <v>4</v>
      </c>
      <c r="P289" s="44">
        <f t="shared" si="29"/>
        <v>1.11111111111111</v>
      </c>
      <c r="Q289" s="46">
        <f t="shared" si="30"/>
        <v>1011.11111111111</v>
      </c>
    </row>
    <row r="290" s="26" customFormat="1" ht="27" customHeight="1" spans="1:17">
      <c r="A290" s="40">
        <v>287</v>
      </c>
      <c r="B290" s="40" t="s">
        <v>135</v>
      </c>
      <c r="C290" s="40" t="s">
        <v>848</v>
      </c>
      <c r="D290" s="40" t="s">
        <v>849</v>
      </c>
      <c r="E290" s="40">
        <v>100000</v>
      </c>
      <c r="F290" s="40">
        <v>100000</v>
      </c>
      <c r="G290" s="40" t="s">
        <v>850</v>
      </c>
      <c r="H290" s="40" t="s">
        <v>851</v>
      </c>
      <c r="I290" s="40" t="s">
        <v>23</v>
      </c>
      <c r="J290" s="40">
        <v>20250920</v>
      </c>
      <c r="K290" s="42">
        <v>20251220</v>
      </c>
      <c r="L290" s="40">
        <v>91</v>
      </c>
      <c r="M290" s="40">
        <v>5.95</v>
      </c>
      <c r="N290" s="44">
        <f t="shared" si="28"/>
        <v>1.65277777777778</v>
      </c>
      <c r="O290" s="45">
        <v>4</v>
      </c>
      <c r="P290" s="44">
        <f t="shared" si="29"/>
        <v>1.11111111111111</v>
      </c>
      <c r="Q290" s="46">
        <f t="shared" si="30"/>
        <v>1011.11111111111</v>
      </c>
    </row>
    <row r="291" s="26" customFormat="1" ht="27" customHeight="1" spans="1:17">
      <c r="A291" s="40">
        <v>288</v>
      </c>
      <c r="B291" s="40" t="s">
        <v>135</v>
      </c>
      <c r="C291" s="40" t="s">
        <v>852</v>
      </c>
      <c r="D291" s="40" t="s">
        <v>853</v>
      </c>
      <c r="E291" s="40">
        <v>100000</v>
      </c>
      <c r="F291" s="40">
        <v>100000</v>
      </c>
      <c r="G291" s="40" t="s">
        <v>854</v>
      </c>
      <c r="H291" s="40" t="s">
        <v>855</v>
      </c>
      <c r="I291" s="40" t="s">
        <v>23</v>
      </c>
      <c r="J291" s="40">
        <v>20250920</v>
      </c>
      <c r="K291" s="42">
        <v>20251220</v>
      </c>
      <c r="L291" s="40">
        <v>91</v>
      </c>
      <c r="M291" s="40">
        <v>5.95</v>
      </c>
      <c r="N291" s="44">
        <f t="shared" si="28"/>
        <v>1.65277777777778</v>
      </c>
      <c r="O291" s="45">
        <v>4</v>
      </c>
      <c r="P291" s="44">
        <f t="shared" si="29"/>
        <v>1.11111111111111</v>
      </c>
      <c r="Q291" s="46">
        <f t="shared" si="30"/>
        <v>1011.11111111111</v>
      </c>
    </row>
    <row r="292" s="26" customFormat="1" ht="27" customHeight="1" spans="1:17">
      <c r="A292" s="40">
        <v>289</v>
      </c>
      <c r="B292" s="40" t="s">
        <v>18</v>
      </c>
      <c r="C292" s="40" t="s">
        <v>856</v>
      </c>
      <c r="D292" s="40" t="s">
        <v>857</v>
      </c>
      <c r="E292" s="40">
        <v>200000</v>
      </c>
      <c r="F292" s="40">
        <v>200000</v>
      </c>
      <c r="G292" s="40" t="s">
        <v>854</v>
      </c>
      <c r="H292" s="40" t="s">
        <v>855</v>
      </c>
      <c r="I292" s="40" t="s">
        <v>23</v>
      </c>
      <c r="J292" s="40">
        <v>20250920</v>
      </c>
      <c r="K292" s="42">
        <v>20251220</v>
      </c>
      <c r="L292" s="40">
        <v>91</v>
      </c>
      <c r="M292" s="40">
        <v>6.15</v>
      </c>
      <c r="N292" s="44">
        <f t="shared" si="28"/>
        <v>1.70833333333333</v>
      </c>
      <c r="O292" s="45">
        <v>4</v>
      </c>
      <c r="P292" s="44">
        <f t="shared" si="29"/>
        <v>1.11111111111111</v>
      </c>
      <c r="Q292" s="46">
        <f t="shared" si="30"/>
        <v>2022.22222222222</v>
      </c>
    </row>
    <row r="293" s="26" customFormat="1" ht="27" customHeight="1" spans="1:17">
      <c r="A293" s="40">
        <v>290</v>
      </c>
      <c r="B293" s="40" t="s">
        <v>18</v>
      </c>
      <c r="C293" s="40" t="s">
        <v>858</v>
      </c>
      <c r="D293" s="40" t="s">
        <v>859</v>
      </c>
      <c r="E293" s="40">
        <v>200000</v>
      </c>
      <c r="F293" s="40">
        <v>0</v>
      </c>
      <c r="G293" s="40" t="s">
        <v>860</v>
      </c>
      <c r="H293" s="40" t="s">
        <v>843</v>
      </c>
      <c r="I293" s="40" t="s">
        <v>23</v>
      </c>
      <c r="J293" s="40">
        <v>20250920</v>
      </c>
      <c r="K293" s="42">
        <v>20251202</v>
      </c>
      <c r="L293" s="42">
        <v>73</v>
      </c>
      <c r="M293" s="40">
        <v>5.95</v>
      </c>
      <c r="N293" s="44">
        <f t="shared" si="28"/>
        <v>1.65277777777778</v>
      </c>
      <c r="O293" s="45">
        <v>4</v>
      </c>
      <c r="P293" s="44">
        <f t="shared" si="29"/>
        <v>1.11111111111111</v>
      </c>
      <c r="Q293" s="46">
        <f>E293*L293*O293/360/100</f>
        <v>1622.22222222222</v>
      </c>
    </row>
    <row r="294" s="26" customFormat="1" ht="27" customHeight="1" spans="1:17">
      <c r="A294" s="40">
        <v>291</v>
      </c>
      <c r="B294" s="40" t="s">
        <v>135</v>
      </c>
      <c r="C294" s="40" t="s">
        <v>861</v>
      </c>
      <c r="D294" s="40" t="s">
        <v>862</v>
      </c>
      <c r="E294" s="40">
        <v>100000</v>
      </c>
      <c r="F294" s="40">
        <v>100000</v>
      </c>
      <c r="G294" s="40" t="s">
        <v>863</v>
      </c>
      <c r="H294" s="40" t="s">
        <v>864</v>
      </c>
      <c r="I294" s="40" t="s">
        <v>23</v>
      </c>
      <c r="J294" s="40">
        <v>20250920</v>
      </c>
      <c r="K294" s="42">
        <v>20251220</v>
      </c>
      <c r="L294" s="40">
        <v>91</v>
      </c>
      <c r="M294" s="40">
        <v>5.95</v>
      </c>
      <c r="N294" s="44">
        <f t="shared" si="28"/>
        <v>1.65277777777778</v>
      </c>
      <c r="O294" s="45">
        <v>4</v>
      </c>
      <c r="P294" s="44">
        <f t="shared" si="29"/>
        <v>1.11111111111111</v>
      </c>
      <c r="Q294" s="46">
        <f t="shared" si="30"/>
        <v>1011.11111111111</v>
      </c>
    </row>
    <row r="295" s="26" customFormat="1" ht="27" customHeight="1" spans="1:17">
      <c r="A295" s="40">
        <v>292</v>
      </c>
      <c r="B295" s="40" t="s">
        <v>18</v>
      </c>
      <c r="C295" s="40" t="s">
        <v>865</v>
      </c>
      <c r="D295" s="40" t="s">
        <v>866</v>
      </c>
      <c r="E295" s="40">
        <v>150000</v>
      </c>
      <c r="F295" s="40">
        <v>150000</v>
      </c>
      <c r="G295" s="40" t="s">
        <v>867</v>
      </c>
      <c r="H295" s="40" t="s">
        <v>868</v>
      </c>
      <c r="I295" s="40" t="s">
        <v>23</v>
      </c>
      <c r="J295" s="40">
        <v>20250920</v>
      </c>
      <c r="K295" s="42">
        <v>20251220</v>
      </c>
      <c r="L295" s="40">
        <v>91</v>
      </c>
      <c r="M295" s="40">
        <v>5.95</v>
      </c>
      <c r="N295" s="44">
        <f t="shared" si="28"/>
        <v>1.65277777777778</v>
      </c>
      <c r="O295" s="45">
        <v>4</v>
      </c>
      <c r="P295" s="44">
        <f t="shared" si="29"/>
        <v>1.11111111111111</v>
      </c>
      <c r="Q295" s="46">
        <f t="shared" si="30"/>
        <v>1516.66666666667</v>
      </c>
    </row>
    <row r="296" s="26" customFormat="1" ht="27" customHeight="1" spans="1:17">
      <c r="A296" s="40">
        <v>293</v>
      </c>
      <c r="B296" s="40" t="s">
        <v>135</v>
      </c>
      <c r="C296" s="40" t="s">
        <v>869</v>
      </c>
      <c r="D296" s="40" t="s">
        <v>870</v>
      </c>
      <c r="E296" s="40">
        <v>100000</v>
      </c>
      <c r="F296" s="40">
        <v>100000</v>
      </c>
      <c r="G296" s="40" t="s">
        <v>867</v>
      </c>
      <c r="H296" s="40" t="s">
        <v>868</v>
      </c>
      <c r="I296" s="40" t="s">
        <v>23</v>
      </c>
      <c r="J296" s="40">
        <v>20250920</v>
      </c>
      <c r="K296" s="42">
        <v>20251220</v>
      </c>
      <c r="L296" s="40">
        <v>91</v>
      </c>
      <c r="M296" s="40">
        <v>5.95</v>
      </c>
      <c r="N296" s="44">
        <f t="shared" si="28"/>
        <v>1.65277777777778</v>
      </c>
      <c r="O296" s="45">
        <v>4</v>
      </c>
      <c r="P296" s="44">
        <f t="shared" si="29"/>
        <v>1.11111111111111</v>
      </c>
      <c r="Q296" s="46">
        <f t="shared" si="30"/>
        <v>1011.11111111111</v>
      </c>
    </row>
    <row r="297" s="26" customFormat="1" ht="27" customHeight="1" spans="1:17">
      <c r="A297" s="40">
        <v>294</v>
      </c>
      <c r="B297" s="40" t="s">
        <v>18</v>
      </c>
      <c r="C297" s="40" t="s">
        <v>871</v>
      </c>
      <c r="D297" s="40" t="s">
        <v>872</v>
      </c>
      <c r="E297" s="40">
        <v>200000</v>
      </c>
      <c r="F297" s="40">
        <v>200000</v>
      </c>
      <c r="G297" s="40" t="s">
        <v>873</v>
      </c>
      <c r="H297" s="40" t="s">
        <v>874</v>
      </c>
      <c r="I297" s="40" t="s">
        <v>23</v>
      </c>
      <c r="J297" s="40">
        <v>20250920</v>
      </c>
      <c r="K297" s="42">
        <v>20251220</v>
      </c>
      <c r="L297" s="40">
        <v>91</v>
      </c>
      <c r="M297" s="40">
        <v>5.95</v>
      </c>
      <c r="N297" s="44">
        <f t="shared" si="28"/>
        <v>1.65277777777778</v>
      </c>
      <c r="O297" s="45">
        <v>4</v>
      </c>
      <c r="P297" s="44">
        <f t="shared" si="29"/>
        <v>1.11111111111111</v>
      </c>
      <c r="Q297" s="46">
        <f t="shared" si="30"/>
        <v>2022.22222222222</v>
      </c>
    </row>
    <row r="298" s="26" customFormat="1" ht="27" customHeight="1" spans="1:17">
      <c r="A298" s="40">
        <v>295</v>
      </c>
      <c r="B298" s="40" t="s">
        <v>18</v>
      </c>
      <c r="C298" s="40" t="s">
        <v>875</v>
      </c>
      <c r="D298" s="40" t="s">
        <v>876</v>
      </c>
      <c r="E298" s="40">
        <v>200000</v>
      </c>
      <c r="F298" s="40">
        <v>200000</v>
      </c>
      <c r="G298" s="40" t="s">
        <v>873</v>
      </c>
      <c r="H298" s="40" t="s">
        <v>877</v>
      </c>
      <c r="I298" s="40" t="s">
        <v>23</v>
      </c>
      <c r="J298" s="40">
        <v>20250920</v>
      </c>
      <c r="K298" s="42">
        <v>20251220</v>
      </c>
      <c r="L298" s="40">
        <v>91</v>
      </c>
      <c r="M298" s="40">
        <v>5.95</v>
      </c>
      <c r="N298" s="44">
        <f t="shared" si="28"/>
        <v>1.65277777777778</v>
      </c>
      <c r="O298" s="45">
        <v>4</v>
      </c>
      <c r="P298" s="44">
        <f t="shared" si="29"/>
        <v>1.11111111111111</v>
      </c>
      <c r="Q298" s="46">
        <f t="shared" si="30"/>
        <v>2022.22222222222</v>
      </c>
    </row>
    <row r="299" s="26" customFormat="1" ht="27" customHeight="1" spans="1:17">
      <c r="A299" s="40">
        <v>296</v>
      </c>
      <c r="B299" s="40" t="s">
        <v>135</v>
      </c>
      <c r="C299" s="40" t="s">
        <v>878</v>
      </c>
      <c r="D299" s="40" t="s">
        <v>879</v>
      </c>
      <c r="E299" s="40">
        <v>100000</v>
      </c>
      <c r="F299" s="40">
        <v>100000</v>
      </c>
      <c r="G299" s="40" t="s">
        <v>873</v>
      </c>
      <c r="H299" s="40" t="s">
        <v>874</v>
      </c>
      <c r="I299" s="40" t="s">
        <v>23</v>
      </c>
      <c r="J299" s="40">
        <v>20250920</v>
      </c>
      <c r="K299" s="42">
        <v>20251220</v>
      </c>
      <c r="L299" s="40">
        <v>91</v>
      </c>
      <c r="M299" s="40">
        <v>5.95</v>
      </c>
      <c r="N299" s="44">
        <f t="shared" si="28"/>
        <v>1.65277777777778</v>
      </c>
      <c r="O299" s="45">
        <v>4</v>
      </c>
      <c r="P299" s="44">
        <f t="shared" si="29"/>
        <v>1.11111111111111</v>
      </c>
      <c r="Q299" s="46">
        <f t="shared" si="30"/>
        <v>1011.11111111111</v>
      </c>
    </row>
    <row r="300" s="26" customFormat="1" ht="27" customHeight="1" spans="1:17">
      <c r="A300" s="40">
        <v>297</v>
      </c>
      <c r="B300" s="40" t="s">
        <v>135</v>
      </c>
      <c r="C300" s="40" t="s">
        <v>880</v>
      </c>
      <c r="D300" s="40" t="s">
        <v>881</v>
      </c>
      <c r="E300" s="40">
        <v>100000</v>
      </c>
      <c r="F300" s="40">
        <v>100000</v>
      </c>
      <c r="G300" s="40" t="s">
        <v>882</v>
      </c>
      <c r="H300" s="40" t="s">
        <v>883</v>
      </c>
      <c r="I300" s="40" t="s">
        <v>23</v>
      </c>
      <c r="J300" s="40">
        <v>20250920</v>
      </c>
      <c r="K300" s="42">
        <v>20251220</v>
      </c>
      <c r="L300" s="40">
        <v>91</v>
      </c>
      <c r="M300" s="40">
        <v>5.95</v>
      </c>
      <c r="N300" s="44">
        <f t="shared" si="28"/>
        <v>1.65277777777778</v>
      </c>
      <c r="O300" s="45">
        <v>4</v>
      </c>
      <c r="P300" s="44">
        <f t="shared" si="29"/>
        <v>1.11111111111111</v>
      </c>
      <c r="Q300" s="46">
        <f t="shared" si="30"/>
        <v>1011.11111111111</v>
      </c>
    </row>
    <row r="301" s="26" customFormat="1" ht="27" customHeight="1" spans="1:17">
      <c r="A301" s="40">
        <v>298</v>
      </c>
      <c r="B301" s="40" t="s">
        <v>18</v>
      </c>
      <c r="C301" s="40" t="s">
        <v>884</v>
      </c>
      <c r="D301" s="40" t="s">
        <v>885</v>
      </c>
      <c r="E301" s="40">
        <v>200000</v>
      </c>
      <c r="F301" s="40">
        <v>200000</v>
      </c>
      <c r="G301" s="40" t="s">
        <v>886</v>
      </c>
      <c r="H301" s="40" t="s">
        <v>874</v>
      </c>
      <c r="I301" s="40" t="s">
        <v>23</v>
      </c>
      <c r="J301" s="40">
        <v>20250920</v>
      </c>
      <c r="K301" s="42">
        <v>20251220</v>
      </c>
      <c r="L301" s="40">
        <v>91</v>
      </c>
      <c r="M301" s="40">
        <v>5.95</v>
      </c>
      <c r="N301" s="44">
        <f t="shared" si="28"/>
        <v>1.65277777777778</v>
      </c>
      <c r="O301" s="45">
        <v>4</v>
      </c>
      <c r="P301" s="44">
        <f t="shared" si="29"/>
        <v>1.11111111111111</v>
      </c>
      <c r="Q301" s="46">
        <f t="shared" si="30"/>
        <v>2022.22222222222</v>
      </c>
    </row>
    <row r="302" s="26" customFormat="1" ht="27" customHeight="1" spans="1:17">
      <c r="A302" s="40">
        <v>299</v>
      </c>
      <c r="B302" s="40" t="s">
        <v>18</v>
      </c>
      <c r="C302" s="40" t="s">
        <v>887</v>
      </c>
      <c r="D302" s="40" t="s">
        <v>888</v>
      </c>
      <c r="E302" s="40">
        <v>200000</v>
      </c>
      <c r="F302" s="40">
        <v>200000</v>
      </c>
      <c r="G302" s="40" t="s">
        <v>886</v>
      </c>
      <c r="H302" s="40" t="s">
        <v>889</v>
      </c>
      <c r="I302" s="40" t="s">
        <v>23</v>
      </c>
      <c r="J302" s="40">
        <v>20250920</v>
      </c>
      <c r="K302" s="42">
        <v>20251220</v>
      </c>
      <c r="L302" s="40">
        <v>91</v>
      </c>
      <c r="M302" s="40">
        <v>5.95</v>
      </c>
      <c r="N302" s="44">
        <f t="shared" si="28"/>
        <v>1.65277777777778</v>
      </c>
      <c r="O302" s="45">
        <v>4</v>
      </c>
      <c r="P302" s="44">
        <f t="shared" si="29"/>
        <v>1.11111111111111</v>
      </c>
      <c r="Q302" s="46">
        <f t="shared" si="30"/>
        <v>2022.22222222222</v>
      </c>
    </row>
    <row r="303" s="26" customFormat="1" ht="27" customHeight="1" spans="1:17">
      <c r="A303" s="40">
        <v>300</v>
      </c>
      <c r="B303" s="40" t="s">
        <v>135</v>
      </c>
      <c r="C303" s="40" t="s">
        <v>890</v>
      </c>
      <c r="D303" s="40" t="s">
        <v>891</v>
      </c>
      <c r="E303" s="40">
        <v>100000</v>
      </c>
      <c r="F303" s="40">
        <v>100000</v>
      </c>
      <c r="G303" s="40" t="s">
        <v>892</v>
      </c>
      <c r="H303" s="40" t="s">
        <v>893</v>
      </c>
      <c r="I303" s="40" t="s">
        <v>23</v>
      </c>
      <c r="J303" s="40">
        <v>20250920</v>
      </c>
      <c r="K303" s="42">
        <v>20251220</v>
      </c>
      <c r="L303" s="40">
        <v>91</v>
      </c>
      <c r="M303" s="40">
        <v>5.95</v>
      </c>
      <c r="N303" s="44">
        <f t="shared" si="28"/>
        <v>1.65277777777778</v>
      </c>
      <c r="O303" s="45">
        <v>4</v>
      </c>
      <c r="P303" s="44">
        <f t="shared" si="29"/>
        <v>1.11111111111111</v>
      </c>
      <c r="Q303" s="46">
        <f t="shared" si="30"/>
        <v>1011.11111111111</v>
      </c>
    </row>
    <row r="304" s="26" customFormat="1" ht="27" customHeight="1" spans="1:17">
      <c r="A304" s="40">
        <v>301</v>
      </c>
      <c r="B304" s="40" t="s">
        <v>18</v>
      </c>
      <c r="C304" s="40" t="s">
        <v>894</v>
      </c>
      <c r="D304" s="40" t="s">
        <v>895</v>
      </c>
      <c r="E304" s="40">
        <v>200000</v>
      </c>
      <c r="F304" s="40">
        <v>200000</v>
      </c>
      <c r="G304" s="40" t="s">
        <v>892</v>
      </c>
      <c r="H304" s="40" t="s">
        <v>883</v>
      </c>
      <c r="I304" s="40" t="s">
        <v>23</v>
      </c>
      <c r="J304" s="40">
        <v>20250920</v>
      </c>
      <c r="K304" s="42">
        <v>20251220</v>
      </c>
      <c r="L304" s="40">
        <v>91</v>
      </c>
      <c r="M304" s="40">
        <v>5.95</v>
      </c>
      <c r="N304" s="44">
        <f t="shared" si="28"/>
        <v>1.65277777777778</v>
      </c>
      <c r="O304" s="45">
        <v>4</v>
      </c>
      <c r="P304" s="44">
        <f t="shared" si="29"/>
        <v>1.11111111111111</v>
      </c>
      <c r="Q304" s="46">
        <f t="shared" si="30"/>
        <v>2022.22222222222</v>
      </c>
    </row>
    <row r="305" s="26" customFormat="1" ht="27" customHeight="1" spans="1:17">
      <c r="A305" s="40">
        <v>302</v>
      </c>
      <c r="B305" s="40" t="s">
        <v>18</v>
      </c>
      <c r="C305" s="40" t="s">
        <v>896</v>
      </c>
      <c r="D305" s="40" t="s">
        <v>897</v>
      </c>
      <c r="E305" s="40">
        <v>200000</v>
      </c>
      <c r="F305" s="40">
        <v>200000</v>
      </c>
      <c r="G305" s="40" t="s">
        <v>892</v>
      </c>
      <c r="H305" s="40" t="s">
        <v>893</v>
      </c>
      <c r="I305" s="40" t="s">
        <v>23</v>
      </c>
      <c r="J305" s="40">
        <v>20250920</v>
      </c>
      <c r="K305" s="42">
        <v>20251220</v>
      </c>
      <c r="L305" s="40">
        <v>91</v>
      </c>
      <c r="M305" s="40">
        <v>5.95</v>
      </c>
      <c r="N305" s="44">
        <f t="shared" si="28"/>
        <v>1.65277777777778</v>
      </c>
      <c r="O305" s="45">
        <v>4</v>
      </c>
      <c r="P305" s="44">
        <f t="shared" si="29"/>
        <v>1.11111111111111</v>
      </c>
      <c r="Q305" s="46">
        <f t="shared" si="30"/>
        <v>2022.22222222222</v>
      </c>
    </row>
    <row r="306" s="26" customFormat="1" ht="27" customHeight="1" spans="1:17">
      <c r="A306" s="40">
        <v>303</v>
      </c>
      <c r="B306" s="40" t="s">
        <v>18</v>
      </c>
      <c r="C306" s="40" t="s">
        <v>898</v>
      </c>
      <c r="D306" s="40" t="s">
        <v>899</v>
      </c>
      <c r="E306" s="40">
        <v>200000</v>
      </c>
      <c r="F306" s="40">
        <v>90000</v>
      </c>
      <c r="G306" s="40" t="s">
        <v>900</v>
      </c>
      <c r="H306" s="40" t="s">
        <v>901</v>
      </c>
      <c r="I306" s="40" t="s">
        <v>23</v>
      </c>
      <c r="J306" s="40">
        <v>20250920</v>
      </c>
      <c r="K306" s="42">
        <v>20251220</v>
      </c>
      <c r="L306" s="40">
        <v>91</v>
      </c>
      <c r="M306" s="40">
        <v>5.95</v>
      </c>
      <c r="N306" s="44">
        <f t="shared" si="28"/>
        <v>1.65277777777778</v>
      </c>
      <c r="O306" s="45">
        <v>4</v>
      </c>
      <c r="P306" s="44">
        <f t="shared" si="29"/>
        <v>1.11111111111111</v>
      </c>
      <c r="Q306" s="46">
        <v>910</v>
      </c>
    </row>
    <row r="307" s="26" customFormat="1" ht="27" customHeight="1" spans="1:17">
      <c r="A307" s="40">
        <v>304</v>
      </c>
      <c r="B307" s="40" t="s">
        <v>18</v>
      </c>
      <c r="C307" s="40" t="s">
        <v>902</v>
      </c>
      <c r="D307" s="40" t="s">
        <v>903</v>
      </c>
      <c r="E307" s="40">
        <v>200000</v>
      </c>
      <c r="F307" s="40">
        <v>200000</v>
      </c>
      <c r="G307" s="40" t="s">
        <v>904</v>
      </c>
      <c r="H307" s="40" t="s">
        <v>905</v>
      </c>
      <c r="I307" s="40" t="s">
        <v>23</v>
      </c>
      <c r="J307" s="40">
        <v>20250920</v>
      </c>
      <c r="K307" s="42">
        <v>20251220</v>
      </c>
      <c r="L307" s="40">
        <v>91</v>
      </c>
      <c r="M307" s="40">
        <v>5.95</v>
      </c>
      <c r="N307" s="44">
        <f t="shared" si="28"/>
        <v>1.65277777777778</v>
      </c>
      <c r="O307" s="45">
        <v>4</v>
      </c>
      <c r="P307" s="44">
        <f t="shared" si="29"/>
        <v>1.11111111111111</v>
      </c>
      <c r="Q307" s="46">
        <f t="shared" ref="Q307:Q338" si="31">F307*L307*O307/360/100</f>
        <v>2022.22222222222</v>
      </c>
    </row>
    <row r="308" s="3" customFormat="1" ht="27" customHeight="1" spans="1:17">
      <c r="A308" s="40">
        <v>305</v>
      </c>
      <c r="B308" s="13" t="s">
        <v>135</v>
      </c>
      <c r="C308" s="13" t="s">
        <v>906</v>
      </c>
      <c r="D308" s="13" t="s">
        <v>907</v>
      </c>
      <c r="E308" s="13">
        <v>100000</v>
      </c>
      <c r="F308" s="40">
        <v>95500</v>
      </c>
      <c r="G308" s="13" t="s">
        <v>904</v>
      </c>
      <c r="H308" s="13" t="s">
        <v>905</v>
      </c>
      <c r="I308" s="13" t="s">
        <v>23</v>
      </c>
      <c r="J308" s="13">
        <v>20250920</v>
      </c>
      <c r="K308" s="15">
        <v>20251220</v>
      </c>
      <c r="L308" s="13">
        <v>91</v>
      </c>
      <c r="M308" s="13">
        <v>5.95</v>
      </c>
      <c r="N308" s="23">
        <f t="shared" si="28"/>
        <v>1.65277777777778</v>
      </c>
      <c r="O308" s="16">
        <v>4</v>
      </c>
      <c r="P308" s="23">
        <f t="shared" si="29"/>
        <v>1.11111111111111</v>
      </c>
      <c r="Q308" s="17">
        <v>981.111111111111</v>
      </c>
    </row>
    <row r="309" s="26" customFormat="1" ht="27" customHeight="1" spans="1:17">
      <c r="A309" s="40">
        <v>306</v>
      </c>
      <c r="B309" s="40" t="s">
        <v>18</v>
      </c>
      <c r="C309" s="40" t="s">
        <v>908</v>
      </c>
      <c r="D309" s="40" t="s">
        <v>909</v>
      </c>
      <c r="E309" s="40">
        <v>200000</v>
      </c>
      <c r="F309" s="40">
        <v>200000</v>
      </c>
      <c r="G309" s="40" t="s">
        <v>904</v>
      </c>
      <c r="H309" s="40" t="s">
        <v>905</v>
      </c>
      <c r="I309" s="40" t="s">
        <v>23</v>
      </c>
      <c r="J309" s="40">
        <v>20250920</v>
      </c>
      <c r="K309" s="42">
        <v>20251220</v>
      </c>
      <c r="L309" s="40">
        <v>91</v>
      </c>
      <c r="M309" s="40">
        <v>5.95</v>
      </c>
      <c r="N309" s="44">
        <f t="shared" si="28"/>
        <v>1.65277777777778</v>
      </c>
      <c r="O309" s="45">
        <v>4</v>
      </c>
      <c r="P309" s="44">
        <f t="shared" si="29"/>
        <v>1.11111111111111</v>
      </c>
      <c r="Q309" s="46">
        <f t="shared" si="31"/>
        <v>2022.22222222222</v>
      </c>
    </row>
    <row r="310" s="26" customFormat="1" ht="27" customHeight="1" spans="1:17">
      <c r="A310" s="40">
        <v>307</v>
      </c>
      <c r="B310" s="40" t="s">
        <v>135</v>
      </c>
      <c r="C310" s="40" t="s">
        <v>910</v>
      </c>
      <c r="D310" s="40" t="s">
        <v>911</v>
      </c>
      <c r="E310" s="40">
        <v>100000</v>
      </c>
      <c r="F310" s="40">
        <v>100000</v>
      </c>
      <c r="G310" s="40" t="s">
        <v>912</v>
      </c>
      <c r="H310" s="40" t="s">
        <v>913</v>
      </c>
      <c r="I310" s="40" t="s">
        <v>23</v>
      </c>
      <c r="J310" s="40">
        <v>20250920</v>
      </c>
      <c r="K310" s="42">
        <v>20251220</v>
      </c>
      <c r="L310" s="40">
        <v>91</v>
      </c>
      <c r="M310" s="40">
        <v>5.95</v>
      </c>
      <c r="N310" s="44">
        <f t="shared" si="28"/>
        <v>1.65277777777778</v>
      </c>
      <c r="O310" s="45">
        <v>4</v>
      </c>
      <c r="P310" s="44">
        <f t="shared" si="29"/>
        <v>1.11111111111111</v>
      </c>
      <c r="Q310" s="46">
        <f t="shared" si="31"/>
        <v>1011.11111111111</v>
      </c>
    </row>
    <row r="311" s="26" customFormat="1" ht="27" customHeight="1" spans="1:17">
      <c r="A311" s="40">
        <v>308</v>
      </c>
      <c r="B311" s="40" t="s">
        <v>135</v>
      </c>
      <c r="C311" s="40" t="s">
        <v>914</v>
      </c>
      <c r="D311" s="40" t="s">
        <v>915</v>
      </c>
      <c r="E311" s="40">
        <v>100000</v>
      </c>
      <c r="F311" s="40">
        <v>100000</v>
      </c>
      <c r="G311" s="40" t="s">
        <v>916</v>
      </c>
      <c r="H311" s="40" t="s">
        <v>913</v>
      </c>
      <c r="I311" s="40" t="s">
        <v>23</v>
      </c>
      <c r="J311" s="40">
        <v>20250920</v>
      </c>
      <c r="K311" s="42">
        <v>20251220</v>
      </c>
      <c r="L311" s="40">
        <v>91</v>
      </c>
      <c r="M311" s="40">
        <v>5.95</v>
      </c>
      <c r="N311" s="44">
        <f t="shared" si="28"/>
        <v>1.65277777777778</v>
      </c>
      <c r="O311" s="45">
        <v>4</v>
      </c>
      <c r="P311" s="44">
        <f t="shared" si="29"/>
        <v>1.11111111111111</v>
      </c>
      <c r="Q311" s="46">
        <f t="shared" si="31"/>
        <v>1011.11111111111</v>
      </c>
    </row>
    <row r="312" s="26" customFormat="1" ht="27" customHeight="1" spans="1:17">
      <c r="A312" s="40">
        <v>309</v>
      </c>
      <c r="B312" s="40" t="s">
        <v>18</v>
      </c>
      <c r="C312" s="40" t="s">
        <v>917</v>
      </c>
      <c r="D312" s="40" t="s">
        <v>918</v>
      </c>
      <c r="E312" s="40">
        <v>200000</v>
      </c>
      <c r="F312" s="40">
        <v>200000</v>
      </c>
      <c r="G312" s="40" t="s">
        <v>916</v>
      </c>
      <c r="H312" s="40" t="s">
        <v>919</v>
      </c>
      <c r="I312" s="40" t="s">
        <v>23</v>
      </c>
      <c r="J312" s="40">
        <v>20250920</v>
      </c>
      <c r="K312" s="42">
        <v>20251220</v>
      </c>
      <c r="L312" s="40">
        <v>91</v>
      </c>
      <c r="M312" s="40">
        <v>5.95</v>
      </c>
      <c r="N312" s="44">
        <f t="shared" si="28"/>
        <v>1.65277777777778</v>
      </c>
      <c r="O312" s="45">
        <v>4</v>
      </c>
      <c r="P312" s="44">
        <f t="shared" si="29"/>
        <v>1.11111111111111</v>
      </c>
      <c r="Q312" s="46">
        <f t="shared" si="31"/>
        <v>2022.22222222222</v>
      </c>
    </row>
    <row r="313" s="26" customFormat="1" ht="27" customHeight="1" spans="1:17">
      <c r="A313" s="40">
        <v>310</v>
      </c>
      <c r="B313" s="40" t="s">
        <v>18</v>
      </c>
      <c r="C313" s="40" t="s">
        <v>920</v>
      </c>
      <c r="D313" s="40" t="s">
        <v>921</v>
      </c>
      <c r="E313" s="40">
        <v>200000</v>
      </c>
      <c r="F313" s="40">
        <v>200000</v>
      </c>
      <c r="G313" s="40" t="s">
        <v>922</v>
      </c>
      <c r="H313" s="40" t="s">
        <v>923</v>
      </c>
      <c r="I313" s="40" t="s">
        <v>23</v>
      </c>
      <c r="J313" s="40">
        <v>20250920</v>
      </c>
      <c r="K313" s="42">
        <v>20251220</v>
      </c>
      <c r="L313" s="40">
        <v>91</v>
      </c>
      <c r="M313" s="40">
        <v>5.95</v>
      </c>
      <c r="N313" s="44">
        <f t="shared" si="28"/>
        <v>1.65277777777778</v>
      </c>
      <c r="O313" s="45">
        <v>4</v>
      </c>
      <c r="P313" s="44">
        <f t="shared" si="29"/>
        <v>1.11111111111111</v>
      </c>
      <c r="Q313" s="46">
        <f t="shared" si="31"/>
        <v>2022.22222222222</v>
      </c>
    </row>
    <row r="314" s="26" customFormat="1" ht="27" customHeight="1" spans="1:17">
      <c r="A314" s="40">
        <v>311</v>
      </c>
      <c r="B314" s="40" t="s">
        <v>135</v>
      </c>
      <c r="C314" s="40" t="s">
        <v>924</v>
      </c>
      <c r="D314" s="40" t="s">
        <v>925</v>
      </c>
      <c r="E314" s="40">
        <v>100000</v>
      </c>
      <c r="F314" s="40">
        <v>29999</v>
      </c>
      <c r="G314" s="40" t="s">
        <v>922</v>
      </c>
      <c r="H314" s="40" t="s">
        <v>923</v>
      </c>
      <c r="I314" s="40" t="s">
        <v>23</v>
      </c>
      <c r="J314" s="40">
        <v>20250920</v>
      </c>
      <c r="K314" s="42">
        <v>20251220</v>
      </c>
      <c r="L314" s="40">
        <v>91</v>
      </c>
      <c r="M314" s="40">
        <v>5.95</v>
      </c>
      <c r="N314" s="44">
        <f t="shared" si="28"/>
        <v>1.65277777777778</v>
      </c>
      <c r="O314" s="45">
        <v>4</v>
      </c>
      <c r="P314" s="44">
        <f t="shared" si="29"/>
        <v>1.11111111111111</v>
      </c>
      <c r="Q314" s="46">
        <f t="shared" si="31"/>
        <v>303.323222222222</v>
      </c>
    </row>
    <row r="315" s="26" customFormat="1" ht="27" customHeight="1" spans="1:17">
      <c r="A315" s="40">
        <v>312</v>
      </c>
      <c r="B315" s="40" t="s">
        <v>18</v>
      </c>
      <c r="C315" s="40" t="s">
        <v>926</v>
      </c>
      <c r="D315" s="40" t="s">
        <v>927</v>
      </c>
      <c r="E315" s="40">
        <v>200000</v>
      </c>
      <c r="F315" s="40">
        <v>200000</v>
      </c>
      <c r="G315" s="40" t="s">
        <v>928</v>
      </c>
      <c r="H315" s="40" t="s">
        <v>929</v>
      </c>
      <c r="I315" s="40" t="s">
        <v>23</v>
      </c>
      <c r="J315" s="40">
        <v>20250920</v>
      </c>
      <c r="K315" s="42">
        <v>20251220</v>
      </c>
      <c r="L315" s="40">
        <v>91</v>
      </c>
      <c r="M315" s="40">
        <v>5.95</v>
      </c>
      <c r="N315" s="44">
        <f t="shared" si="28"/>
        <v>1.65277777777778</v>
      </c>
      <c r="O315" s="44">
        <v>2.975</v>
      </c>
      <c r="P315" s="44">
        <f t="shared" si="29"/>
        <v>0.826388888888889</v>
      </c>
      <c r="Q315" s="46">
        <f t="shared" si="31"/>
        <v>1504.02777777778</v>
      </c>
    </row>
    <row r="316" s="26" customFormat="1" ht="27" customHeight="1" spans="1:17">
      <c r="A316" s="40">
        <v>313</v>
      </c>
      <c r="B316" s="40" t="s">
        <v>18</v>
      </c>
      <c r="C316" s="40" t="s">
        <v>930</v>
      </c>
      <c r="D316" s="40" t="s">
        <v>931</v>
      </c>
      <c r="E316" s="40">
        <v>200000</v>
      </c>
      <c r="F316" s="40">
        <v>200000</v>
      </c>
      <c r="G316" s="40" t="s">
        <v>932</v>
      </c>
      <c r="H316" s="40" t="s">
        <v>933</v>
      </c>
      <c r="I316" s="40" t="s">
        <v>23</v>
      </c>
      <c r="J316" s="40">
        <v>20250920</v>
      </c>
      <c r="K316" s="42">
        <v>20251220</v>
      </c>
      <c r="L316" s="40">
        <v>91</v>
      </c>
      <c r="M316" s="40">
        <v>5.95</v>
      </c>
      <c r="N316" s="44">
        <f t="shared" si="28"/>
        <v>1.65277777777778</v>
      </c>
      <c r="O316" s="44">
        <v>2.975</v>
      </c>
      <c r="P316" s="44">
        <f t="shared" si="29"/>
        <v>0.826388888888889</v>
      </c>
      <c r="Q316" s="46">
        <f t="shared" si="31"/>
        <v>1504.02777777778</v>
      </c>
    </row>
    <row r="317" s="26" customFormat="1" ht="27" customHeight="1" spans="1:17">
      <c r="A317" s="40">
        <v>314</v>
      </c>
      <c r="B317" s="40" t="s">
        <v>18</v>
      </c>
      <c r="C317" s="40" t="s">
        <v>934</v>
      </c>
      <c r="D317" s="40" t="s">
        <v>935</v>
      </c>
      <c r="E317" s="40">
        <v>200000</v>
      </c>
      <c r="F317" s="40">
        <v>200000</v>
      </c>
      <c r="G317" s="40" t="s">
        <v>936</v>
      </c>
      <c r="H317" s="40" t="s">
        <v>937</v>
      </c>
      <c r="I317" s="40" t="s">
        <v>23</v>
      </c>
      <c r="J317" s="40">
        <v>20250920</v>
      </c>
      <c r="K317" s="42">
        <v>20251220</v>
      </c>
      <c r="L317" s="40">
        <v>91</v>
      </c>
      <c r="M317" s="40">
        <v>5.95</v>
      </c>
      <c r="N317" s="44">
        <f t="shared" si="28"/>
        <v>1.65277777777778</v>
      </c>
      <c r="O317" s="44">
        <v>2.975</v>
      </c>
      <c r="P317" s="44">
        <f t="shared" si="29"/>
        <v>0.826388888888889</v>
      </c>
      <c r="Q317" s="46">
        <f t="shared" si="31"/>
        <v>1504.02777777778</v>
      </c>
    </row>
    <row r="318" s="26" customFormat="1" ht="27" customHeight="1" spans="1:17">
      <c r="A318" s="40">
        <v>315</v>
      </c>
      <c r="B318" s="40" t="s">
        <v>18</v>
      </c>
      <c r="C318" s="40" t="s">
        <v>938</v>
      </c>
      <c r="D318" s="40" t="s">
        <v>939</v>
      </c>
      <c r="E318" s="40">
        <v>200000</v>
      </c>
      <c r="F318" s="40">
        <v>200000</v>
      </c>
      <c r="G318" s="40" t="s">
        <v>936</v>
      </c>
      <c r="H318" s="40" t="s">
        <v>929</v>
      </c>
      <c r="I318" s="40" t="s">
        <v>23</v>
      </c>
      <c r="J318" s="40">
        <v>20250920</v>
      </c>
      <c r="K318" s="42">
        <v>20251220</v>
      </c>
      <c r="L318" s="40">
        <v>91</v>
      </c>
      <c r="M318" s="40">
        <v>5.95</v>
      </c>
      <c r="N318" s="44">
        <f t="shared" si="28"/>
        <v>1.65277777777778</v>
      </c>
      <c r="O318" s="44">
        <v>2.975</v>
      </c>
      <c r="P318" s="44">
        <f t="shared" si="29"/>
        <v>0.826388888888889</v>
      </c>
      <c r="Q318" s="46">
        <f t="shared" si="31"/>
        <v>1504.02777777778</v>
      </c>
    </row>
    <row r="319" s="26" customFormat="1" ht="27" customHeight="1" spans="1:17">
      <c r="A319" s="40">
        <v>316</v>
      </c>
      <c r="B319" s="40" t="s">
        <v>135</v>
      </c>
      <c r="C319" s="40" t="s">
        <v>940</v>
      </c>
      <c r="D319" s="40" t="s">
        <v>941</v>
      </c>
      <c r="E319" s="40">
        <v>100000</v>
      </c>
      <c r="F319" s="40">
        <v>100000</v>
      </c>
      <c r="G319" s="40" t="s">
        <v>936</v>
      </c>
      <c r="H319" s="40" t="s">
        <v>937</v>
      </c>
      <c r="I319" s="40" t="s">
        <v>23</v>
      </c>
      <c r="J319" s="40">
        <v>20250920</v>
      </c>
      <c r="K319" s="42">
        <v>20251220</v>
      </c>
      <c r="L319" s="40">
        <v>91</v>
      </c>
      <c r="M319" s="40">
        <v>5.95</v>
      </c>
      <c r="N319" s="44">
        <f t="shared" si="28"/>
        <v>1.65277777777778</v>
      </c>
      <c r="O319" s="44">
        <v>2.975</v>
      </c>
      <c r="P319" s="44">
        <f t="shared" si="29"/>
        <v>0.826388888888889</v>
      </c>
      <c r="Q319" s="46">
        <f t="shared" si="31"/>
        <v>752.013888888889</v>
      </c>
    </row>
    <row r="320" s="26" customFormat="1" ht="27" customHeight="1" spans="1:17">
      <c r="A320" s="40">
        <v>317</v>
      </c>
      <c r="B320" s="40" t="s">
        <v>135</v>
      </c>
      <c r="C320" s="40" t="s">
        <v>942</v>
      </c>
      <c r="D320" s="40" t="s">
        <v>943</v>
      </c>
      <c r="E320" s="40">
        <v>100000</v>
      </c>
      <c r="F320" s="40">
        <v>100000</v>
      </c>
      <c r="G320" s="40" t="s">
        <v>944</v>
      </c>
      <c r="H320" s="40" t="s">
        <v>945</v>
      </c>
      <c r="I320" s="40" t="s">
        <v>23</v>
      </c>
      <c r="J320" s="40">
        <v>20250920</v>
      </c>
      <c r="K320" s="42">
        <v>20251220</v>
      </c>
      <c r="L320" s="40">
        <v>91</v>
      </c>
      <c r="M320" s="40">
        <v>5.95</v>
      </c>
      <c r="N320" s="44">
        <f t="shared" si="28"/>
        <v>1.65277777777778</v>
      </c>
      <c r="O320" s="44">
        <v>2.975</v>
      </c>
      <c r="P320" s="44">
        <f t="shared" si="29"/>
        <v>0.826388888888889</v>
      </c>
      <c r="Q320" s="46">
        <f t="shared" si="31"/>
        <v>752.013888888889</v>
      </c>
    </row>
    <row r="321" s="26" customFormat="1" ht="27" customHeight="1" spans="1:17">
      <c r="A321" s="40">
        <v>318</v>
      </c>
      <c r="B321" s="40" t="s">
        <v>18</v>
      </c>
      <c r="C321" s="40" t="s">
        <v>946</v>
      </c>
      <c r="D321" s="40" t="s">
        <v>947</v>
      </c>
      <c r="E321" s="40">
        <v>200000</v>
      </c>
      <c r="F321" s="40">
        <v>200000</v>
      </c>
      <c r="G321" s="40" t="s">
        <v>948</v>
      </c>
      <c r="H321" s="40" t="s">
        <v>949</v>
      </c>
      <c r="I321" s="40" t="s">
        <v>23</v>
      </c>
      <c r="J321" s="40">
        <v>20250920</v>
      </c>
      <c r="K321" s="42">
        <v>20251220</v>
      </c>
      <c r="L321" s="40">
        <v>91</v>
      </c>
      <c r="M321" s="40">
        <v>5.95</v>
      </c>
      <c r="N321" s="44">
        <f t="shared" si="28"/>
        <v>1.65277777777778</v>
      </c>
      <c r="O321" s="44">
        <v>2.975</v>
      </c>
      <c r="P321" s="44">
        <f t="shared" si="29"/>
        <v>0.826388888888889</v>
      </c>
      <c r="Q321" s="46">
        <f t="shared" si="31"/>
        <v>1504.02777777778</v>
      </c>
    </row>
    <row r="322" s="26" customFormat="1" ht="27" customHeight="1" spans="1:17">
      <c r="A322" s="40">
        <v>319</v>
      </c>
      <c r="B322" s="40" t="s">
        <v>18</v>
      </c>
      <c r="C322" s="40" t="s">
        <v>950</v>
      </c>
      <c r="D322" s="40" t="s">
        <v>951</v>
      </c>
      <c r="E322" s="40">
        <v>200000</v>
      </c>
      <c r="F322" s="40">
        <v>200000</v>
      </c>
      <c r="G322" s="40" t="s">
        <v>952</v>
      </c>
      <c r="H322" s="40" t="s">
        <v>953</v>
      </c>
      <c r="I322" s="40" t="s">
        <v>23</v>
      </c>
      <c r="J322" s="40">
        <v>20250920</v>
      </c>
      <c r="K322" s="42">
        <v>20251220</v>
      </c>
      <c r="L322" s="40">
        <v>91</v>
      </c>
      <c r="M322" s="40">
        <v>5.95</v>
      </c>
      <c r="N322" s="44">
        <f t="shared" si="28"/>
        <v>1.65277777777778</v>
      </c>
      <c r="O322" s="44">
        <v>2.975</v>
      </c>
      <c r="P322" s="44">
        <f t="shared" si="29"/>
        <v>0.826388888888889</v>
      </c>
      <c r="Q322" s="46">
        <f t="shared" si="31"/>
        <v>1504.02777777778</v>
      </c>
    </row>
    <row r="323" s="26" customFormat="1" ht="27" customHeight="1" spans="1:17">
      <c r="A323" s="40">
        <v>320</v>
      </c>
      <c r="B323" s="40" t="s">
        <v>18</v>
      </c>
      <c r="C323" s="40" t="s">
        <v>954</v>
      </c>
      <c r="D323" s="40" t="s">
        <v>955</v>
      </c>
      <c r="E323" s="40">
        <v>200000</v>
      </c>
      <c r="F323" s="40">
        <v>200000</v>
      </c>
      <c r="G323" s="40" t="s">
        <v>956</v>
      </c>
      <c r="H323" s="40" t="s">
        <v>957</v>
      </c>
      <c r="I323" s="40" t="s">
        <v>23</v>
      </c>
      <c r="J323" s="40">
        <v>20250920</v>
      </c>
      <c r="K323" s="42">
        <v>20251220</v>
      </c>
      <c r="L323" s="40">
        <v>91</v>
      </c>
      <c r="M323" s="40">
        <v>5.95</v>
      </c>
      <c r="N323" s="44">
        <f t="shared" si="28"/>
        <v>1.65277777777778</v>
      </c>
      <c r="O323" s="44">
        <v>2.975</v>
      </c>
      <c r="P323" s="44">
        <f t="shared" si="29"/>
        <v>0.826388888888889</v>
      </c>
      <c r="Q323" s="46">
        <f t="shared" si="31"/>
        <v>1504.02777777778</v>
      </c>
    </row>
    <row r="324" s="26" customFormat="1" ht="27" customHeight="1" spans="1:17">
      <c r="A324" s="40">
        <v>321</v>
      </c>
      <c r="B324" s="40" t="s">
        <v>18</v>
      </c>
      <c r="C324" s="40" t="s">
        <v>958</v>
      </c>
      <c r="D324" s="40" t="s">
        <v>959</v>
      </c>
      <c r="E324" s="40">
        <v>200000</v>
      </c>
      <c r="F324" s="40">
        <v>200000</v>
      </c>
      <c r="G324" s="40" t="s">
        <v>960</v>
      </c>
      <c r="H324" s="40" t="s">
        <v>961</v>
      </c>
      <c r="I324" s="40" t="s">
        <v>23</v>
      </c>
      <c r="J324" s="40">
        <v>20250920</v>
      </c>
      <c r="K324" s="42">
        <v>20251220</v>
      </c>
      <c r="L324" s="40">
        <v>91</v>
      </c>
      <c r="M324" s="40">
        <v>5.95</v>
      </c>
      <c r="N324" s="44">
        <f t="shared" si="28"/>
        <v>1.65277777777778</v>
      </c>
      <c r="O324" s="44">
        <v>2.975</v>
      </c>
      <c r="P324" s="44">
        <f t="shared" si="29"/>
        <v>0.826388888888889</v>
      </c>
      <c r="Q324" s="46">
        <f t="shared" si="31"/>
        <v>1504.02777777778</v>
      </c>
    </row>
    <row r="325" s="26" customFormat="1" ht="27" customHeight="1" spans="1:17">
      <c r="A325" s="40">
        <v>322</v>
      </c>
      <c r="B325" s="40" t="s">
        <v>135</v>
      </c>
      <c r="C325" s="40" t="s">
        <v>962</v>
      </c>
      <c r="D325" s="40" t="s">
        <v>963</v>
      </c>
      <c r="E325" s="40">
        <v>100000</v>
      </c>
      <c r="F325" s="40">
        <v>100000</v>
      </c>
      <c r="G325" s="40" t="s">
        <v>964</v>
      </c>
      <c r="H325" s="40" t="s">
        <v>965</v>
      </c>
      <c r="I325" s="40" t="s">
        <v>23</v>
      </c>
      <c r="J325" s="40">
        <v>20250920</v>
      </c>
      <c r="K325" s="42">
        <v>20251220</v>
      </c>
      <c r="L325" s="40">
        <v>91</v>
      </c>
      <c r="M325" s="40">
        <v>5.95</v>
      </c>
      <c r="N325" s="44">
        <f t="shared" si="28"/>
        <v>1.65277777777778</v>
      </c>
      <c r="O325" s="44">
        <v>2.975</v>
      </c>
      <c r="P325" s="44">
        <f t="shared" si="29"/>
        <v>0.826388888888889</v>
      </c>
      <c r="Q325" s="46">
        <f t="shared" si="31"/>
        <v>752.013888888889</v>
      </c>
    </row>
    <row r="326" s="26" customFormat="1" ht="27" customHeight="1" spans="1:17">
      <c r="A326" s="40">
        <v>323</v>
      </c>
      <c r="B326" s="40" t="s">
        <v>18</v>
      </c>
      <c r="C326" s="40" t="s">
        <v>966</v>
      </c>
      <c r="D326" s="40" t="s">
        <v>967</v>
      </c>
      <c r="E326" s="40">
        <v>200000</v>
      </c>
      <c r="F326" s="40">
        <v>200000</v>
      </c>
      <c r="G326" s="40" t="s">
        <v>968</v>
      </c>
      <c r="H326" s="40" t="s">
        <v>969</v>
      </c>
      <c r="I326" s="40" t="s">
        <v>23</v>
      </c>
      <c r="J326" s="40">
        <v>20250920</v>
      </c>
      <c r="K326" s="42">
        <v>20251220</v>
      </c>
      <c r="L326" s="40">
        <v>91</v>
      </c>
      <c r="M326" s="40">
        <v>5.95</v>
      </c>
      <c r="N326" s="44">
        <f t="shared" si="28"/>
        <v>1.65277777777778</v>
      </c>
      <c r="O326" s="44">
        <v>2.975</v>
      </c>
      <c r="P326" s="44">
        <f t="shared" si="29"/>
        <v>0.826388888888889</v>
      </c>
      <c r="Q326" s="46">
        <f t="shared" si="31"/>
        <v>1504.02777777778</v>
      </c>
    </row>
    <row r="327" s="26" customFormat="1" ht="27" customHeight="1" spans="1:17">
      <c r="A327" s="40">
        <v>324</v>
      </c>
      <c r="B327" s="40" t="s">
        <v>135</v>
      </c>
      <c r="C327" s="40" t="s">
        <v>970</v>
      </c>
      <c r="D327" s="40" t="s">
        <v>971</v>
      </c>
      <c r="E327" s="40">
        <v>100000</v>
      </c>
      <c r="F327" s="40">
        <v>100000</v>
      </c>
      <c r="G327" s="40" t="s">
        <v>972</v>
      </c>
      <c r="H327" s="40" t="s">
        <v>973</v>
      </c>
      <c r="I327" s="40" t="s">
        <v>23</v>
      </c>
      <c r="J327" s="40">
        <v>20250920</v>
      </c>
      <c r="K327" s="42">
        <v>20251220</v>
      </c>
      <c r="L327" s="40">
        <v>91</v>
      </c>
      <c r="M327" s="40">
        <v>5.95</v>
      </c>
      <c r="N327" s="44">
        <f t="shared" si="28"/>
        <v>1.65277777777778</v>
      </c>
      <c r="O327" s="44">
        <v>2.975</v>
      </c>
      <c r="P327" s="44">
        <f t="shared" si="29"/>
        <v>0.826388888888889</v>
      </c>
      <c r="Q327" s="46">
        <f t="shared" si="31"/>
        <v>752.013888888889</v>
      </c>
    </row>
    <row r="328" s="26" customFormat="1" ht="27" customHeight="1" spans="1:17">
      <c r="A328" s="40">
        <v>325</v>
      </c>
      <c r="B328" s="40" t="s">
        <v>135</v>
      </c>
      <c r="C328" s="40" t="s">
        <v>974</v>
      </c>
      <c r="D328" s="40" t="s">
        <v>975</v>
      </c>
      <c r="E328" s="40">
        <v>100000</v>
      </c>
      <c r="F328" s="40">
        <v>100000</v>
      </c>
      <c r="G328" s="40" t="s">
        <v>976</v>
      </c>
      <c r="H328" s="40" t="s">
        <v>977</v>
      </c>
      <c r="I328" s="40" t="s">
        <v>23</v>
      </c>
      <c r="J328" s="40">
        <v>20250920</v>
      </c>
      <c r="K328" s="42">
        <v>20251220</v>
      </c>
      <c r="L328" s="40">
        <v>91</v>
      </c>
      <c r="M328" s="40">
        <v>5.95</v>
      </c>
      <c r="N328" s="44">
        <f t="shared" si="28"/>
        <v>1.65277777777778</v>
      </c>
      <c r="O328" s="44">
        <v>2.975</v>
      </c>
      <c r="P328" s="44">
        <f t="shared" si="29"/>
        <v>0.826388888888889</v>
      </c>
      <c r="Q328" s="46">
        <f t="shared" si="31"/>
        <v>752.013888888889</v>
      </c>
    </row>
    <row r="329" s="26" customFormat="1" ht="27" customHeight="1" spans="1:17">
      <c r="A329" s="40">
        <v>326</v>
      </c>
      <c r="B329" s="40" t="s">
        <v>135</v>
      </c>
      <c r="C329" s="40" t="s">
        <v>978</v>
      </c>
      <c r="D329" s="40" t="s">
        <v>979</v>
      </c>
      <c r="E329" s="40">
        <v>100000</v>
      </c>
      <c r="F329" s="40">
        <v>100000</v>
      </c>
      <c r="G329" s="40" t="s">
        <v>976</v>
      </c>
      <c r="H329" s="40" t="s">
        <v>977</v>
      </c>
      <c r="I329" s="40" t="s">
        <v>23</v>
      </c>
      <c r="J329" s="40">
        <v>20250920</v>
      </c>
      <c r="K329" s="42">
        <v>20251220</v>
      </c>
      <c r="L329" s="40">
        <v>91</v>
      </c>
      <c r="M329" s="40">
        <v>5.95</v>
      </c>
      <c r="N329" s="44">
        <f t="shared" si="28"/>
        <v>1.65277777777778</v>
      </c>
      <c r="O329" s="44">
        <v>2.975</v>
      </c>
      <c r="P329" s="44">
        <f t="shared" si="29"/>
        <v>0.826388888888889</v>
      </c>
      <c r="Q329" s="46">
        <f t="shared" si="31"/>
        <v>752.013888888889</v>
      </c>
    </row>
    <row r="330" s="26" customFormat="1" ht="27" customHeight="1" spans="1:17">
      <c r="A330" s="40">
        <v>327</v>
      </c>
      <c r="B330" s="40" t="s">
        <v>135</v>
      </c>
      <c r="C330" s="40" t="s">
        <v>980</v>
      </c>
      <c r="D330" s="40" t="s">
        <v>981</v>
      </c>
      <c r="E330" s="40">
        <v>100000</v>
      </c>
      <c r="F330" s="40">
        <v>100000</v>
      </c>
      <c r="G330" s="40" t="s">
        <v>982</v>
      </c>
      <c r="H330" s="40" t="s">
        <v>983</v>
      </c>
      <c r="I330" s="40" t="s">
        <v>23</v>
      </c>
      <c r="J330" s="40">
        <v>20250920</v>
      </c>
      <c r="K330" s="42">
        <v>20251220</v>
      </c>
      <c r="L330" s="40">
        <v>91</v>
      </c>
      <c r="M330" s="40">
        <v>5.95</v>
      </c>
      <c r="N330" s="44">
        <f t="shared" si="28"/>
        <v>1.65277777777778</v>
      </c>
      <c r="O330" s="44">
        <v>2.975</v>
      </c>
      <c r="P330" s="44">
        <f t="shared" si="29"/>
        <v>0.826388888888889</v>
      </c>
      <c r="Q330" s="46">
        <f t="shared" si="31"/>
        <v>752.013888888889</v>
      </c>
    </row>
    <row r="331" s="26" customFormat="1" ht="27" customHeight="1" spans="1:17">
      <c r="A331" s="40">
        <v>328</v>
      </c>
      <c r="B331" s="40" t="s">
        <v>18</v>
      </c>
      <c r="C331" s="40" t="s">
        <v>984</v>
      </c>
      <c r="D331" s="40" t="s">
        <v>985</v>
      </c>
      <c r="E331" s="40">
        <v>200000</v>
      </c>
      <c r="F331" s="40">
        <v>200000</v>
      </c>
      <c r="G331" s="40" t="s">
        <v>986</v>
      </c>
      <c r="H331" s="40" t="s">
        <v>983</v>
      </c>
      <c r="I331" s="40" t="s">
        <v>23</v>
      </c>
      <c r="J331" s="40">
        <v>20250920</v>
      </c>
      <c r="K331" s="42">
        <v>20251220</v>
      </c>
      <c r="L331" s="40">
        <v>91</v>
      </c>
      <c r="M331" s="40">
        <v>5.95</v>
      </c>
      <c r="N331" s="44">
        <f t="shared" si="28"/>
        <v>1.65277777777778</v>
      </c>
      <c r="O331" s="44">
        <v>2.975</v>
      </c>
      <c r="P331" s="44">
        <f t="shared" si="29"/>
        <v>0.826388888888889</v>
      </c>
      <c r="Q331" s="46">
        <f t="shared" si="31"/>
        <v>1504.02777777778</v>
      </c>
    </row>
    <row r="332" s="26" customFormat="1" ht="27" customHeight="1" spans="1:17">
      <c r="A332" s="40">
        <v>329</v>
      </c>
      <c r="B332" s="40" t="s">
        <v>18</v>
      </c>
      <c r="C332" s="40" t="s">
        <v>987</v>
      </c>
      <c r="D332" s="40" t="s">
        <v>988</v>
      </c>
      <c r="E332" s="40">
        <v>200000</v>
      </c>
      <c r="F332" s="40">
        <v>200000</v>
      </c>
      <c r="G332" s="40" t="s">
        <v>989</v>
      </c>
      <c r="H332" s="40" t="s">
        <v>990</v>
      </c>
      <c r="I332" s="40" t="s">
        <v>23</v>
      </c>
      <c r="J332" s="40">
        <v>20250920</v>
      </c>
      <c r="K332" s="42">
        <v>20251220</v>
      </c>
      <c r="L332" s="40">
        <v>91</v>
      </c>
      <c r="M332" s="40">
        <v>5.95</v>
      </c>
      <c r="N332" s="44">
        <f t="shared" si="28"/>
        <v>1.65277777777778</v>
      </c>
      <c r="O332" s="44">
        <v>2.975</v>
      </c>
      <c r="P332" s="44">
        <f t="shared" si="29"/>
        <v>0.826388888888889</v>
      </c>
      <c r="Q332" s="46">
        <f t="shared" si="31"/>
        <v>1504.02777777778</v>
      </c>
    </row>
    <row r="333" s="26" customFormat="1" ht="27" customHeight="1" spans="1:17">
      <c r="A333" s="40">
        <v>330</v>
      </c>
      <c r="B333" s="40" t="s">
        <v>18</v>
      </c>
      <c r="C333" s="40" t="s">
        <v>991</v>
      </c>
      <c r="D333" s="40" t="s">
        <v>992</v>
      </c>
      <c r="E333" s="40">
        <v>200000</v>
      </c>
      <c r="F333" s="40">
        <v>200000</v>
      </c>
      <c r="G333" s="40" t="s">
        <v>989</v>
      </c>
      <c r="H333" s="40" t="s">
        <v>993</v>
      </c>
      <c r="I333" s="40" t="s">
        <v>23</v>
      </c>
      <c r="J333" s="40">
        <v>20250920</v>
      </c>
      <c r="K333" s="42">
        <v>20251220</v>
      </c>
      <c r="L333" s="40">
        <v>91</v>
      </c>
      <c r="M333" s="40">
        <v>5.95</v>
      </c>
      <c r="N333" s="44">
        <f t="shared" si="28"/>
        <v>1.65277777777778</v>
      </c>
      <c r="O333" s="44">
        <v>2.975</v>
      </c>
      <c r="P333" s="44">
        <f t="shared" si="29"/>
        <v>0.826388888888889</v>
      </c>
      <c r="Q333" s="46">
        <f t="shared" si="31"/>
        <v>1504.02777777778</v>
      </c>
    </row>
    <row r="334" s="26" customFormat="1" ht="27" customHeight="1" spans="1:17">
      <c r="A334" s="40">
        <v>331</v>
      </c>
      <c r="B334" s="40" t="s">
        <v>18</v>
      </c>
      <c r="C334" s="40" t="s">
        <v>994</v>
      </c>
      <c r="D334" s="40" t="s">
        <v>995</v>
      </c>
      <c r="E334" s="40">
        <v>200000</v>
      </c>
      <c r="F334" s="40">
        <v>200000</v>
      </c>
      <c r="G334" s="40" t="s">
        <v>996</v>
      </c>
      <c r="H334" s="40" t="s">
        <v>997</v>
      </c>
      <c r="I334" s="40" t="s">
        <v>23</v>
      </c>
      <c r="J334" s="40">
        <v>20250920</v>
      </c>
      <c r="K334" s="42">
        <v>20251220</v>
      </c>
      <c r="L334" s="40">
        <v>91</v>
      </c>
      <c r="M334" s="40">
        <v>5.95</v>
      </c>
      <c r="N334" s="44">
        <f t="shared" si="28"/>
        <v>1.65277777777778</v>
      </c>
      <c r="O334" s="44">
        <v>2.975</v>
      </c>
      <c r="P334" s="44">
        <f t="shared" si="29"/>
        <v>0.826388888888889</v>
      </c>
      <c r="Q334" s="46">
        <f t="shared" si="31"/>
        <v>1504.02777777778</v>
      </c>
    </row>
    <row r="335" s="26" customFormat="1" ht="27" customHeight="1" spans="1:17">
      <c r="A335" s="40">
        <v>332</v>
      </c>
      <c r="B335" s="40" t="s">
        <v>135</v>
      </c>
      <c r="C335" s="40" t="s">
        <v>998</v>
      </c>
      <c r="D335" s="40" t="s">
        <v>999</v>
      </c>
      <c r="E335" s="40">
        <v>100000</v>
      </c>
      <c r="F335" s="40">
        <v>100000</v>
      </c>
      <c r="G335" s="40" t="s">
        <v>1000</v>
      </c>
      <c r="H335" s="40" t="s">
        <v>997</v>
      </c>
      <c r="I335" s="40" t="s">
        <v>23</v>
      </c>
      <c r="J335" s="40">
        <v>20250920</v>
      </c>
      <c r="K335" s="42">
        <v>20251220</v>
      </c>
      <c r="L335" s="40">
        <v>91</v>
      </c>
      <c r="M335" s="40">
        <v>5.95</v>
      </c>
      <c r="N335" s="44">
        <f t="shared" si="28"/>
        <v>1.65277777777778</v>
      </c>
      <c r="O335" s="44">
        <v>2.975</v>
      </c>
      <c r="P335" s="44">
        <f t="shared" si="29"/>
        <v>0.826388888888889</v>
      </c>
      <c r="Q335" s="46">
        <f t="shared" si="31"/>
        <v>752.013888888889</v>
      </c>
    </row>
    <row r="336" s="26" customFormat="1" ht="27" customHeight="1" spans="1:17">
      <c r="A336" s="40">
        <v>333</v>
      </c>
      <c r="B336" s="40" t="s">
        <v>135</v>
      </c>
      <c r="C336" s="40" t="s">
        <v>1001</v>
      </c>
      <c r="D336" s="40" t="s">
        <v>1002</v>
      </c>
      <c r="E336" s="40">
        <v>100000</v>
      </c>
      <c r="F336" s="40">
        <v>100000</v>
      </c>
      <c r="G336" s="40" t="s">
        <v>1003</v>
      </c>
      <c r="H336" s="40" t="s">
        <v>1004</v>
      </c>
      <c r="I336" s="40" t="s">
        <v>23</v>
      </c>
      <c r="J336" s="40">
        <v>20250920</v>
      </c>
      <c r="K336" s="42">
        <v>20251220</v>
      </c>
      <c r="L336" s="40">
        <v>91</v>
      </c>
      <c r="M336" s="40">
        <v>5.95</v>
      </c>
      <c r="N336" s="44">
        <f t="shared" si="28"/>
        <v>1.65277777777778</v>
      </c>
      <c r="O336" s="44">
        <v>2.975</v>
      </c>
      <c r="P336" s="44">
        <f t="shared" si="29"/>
        <v>0.826388888888889</v>
      </c>
      <c r="Q336" s="46">
        <f t="shared" si="31"/>
        <v>752.013888888889</v>
      </c>
    </row>
    <row r="337" s="26" customFormat="1" ht="27" customHeight="1" spans="1:17">
      <c r="A337" s="40">
        <v>334</v>
      </c>
      <c r="B337" s="40" t="s">
        <v>135</v>
      </c>
      <c r="C337" s="40" t="s">
        <v>1005</v>
      </c>
      <c r="D337" s="40" t="s">
        <v>1006</v>
      </c>
      <c r="E337" s="40">
        <v>100000</v>
      </c>
      <c r="F337" s="40">
        <v>100000</v>
      </c>
      <c r="G337" s="40" t="s">
        <v>1007</v>
      </c>
      <c r="H337" s="40" t="s">
        <v>1008</v>
      </c>
      <c r="I337" s="40" t="s">
        <v>23</v>
      </c>
      <c r="J337" s="40">
        <v>20250920</v>
      </c>
      <c r="K337" s="42">
        <v>20251220</v>
      </c>
      <c r="L337" s="40">
        <v>91</v>
      </c>
      <c r="M337" s="40">
        <v>5.95</v>
      </c>
      <c r="N337" s="44">
        <f t="shared" si="28"/>
        <v>1.65277777777778</v>
      </c>
      <c r="O337" s="44">
        <v>2.975</v>
      </c>
      <c r="P337" s="44">
        <f t="shared" si="29"/>
        <v>0.826388888888889</v>
      </c>
      <c r="Q337" s="46">
        <f t="shared" si="31"/>
        <v>752.013888888889</v>
      </c>
    </row>
    <row r="338" s="26" customFormat="1" ht="27" customHeight="1" spans="1:17">
      <c r="A338" s="40">
        <v>335</v>
      </c>
      <c r="B338" s="40" t="s">
        <v>18</v>
      </c>
      <c r="C338" s="40" t="s">
        <v>1009</v>
      </c>
      <c r="D338" s="40" t="s">
        <v>1010</v>
      </c>
      <c r="E338" s="40">
        <v>197900</v>
      </c>
      <c r="F338" s="40">
        <v>190000</v>
      </c>
      <c r="G338" s="40" t="s">
        <v>1007</v>
      </c>
      <c r="H338" s="40" t="s">
        <v>1011</v>
      </c>
      <c r="I338" s="40" t="s">
        <v>23</v>
      </c>
      <c r="J338" s="40">
        <v>20250920</v>
      </c>
      <c r="K338" s="42">
        <v>20251220</v>
      </c>
      <c r="L338" s="40">
        <v>91</v>
      </c>
      <c r="M338" s="40">
        <v>5.95</v>
      </c>
      <c r="N338" s="44">
        <f t="shared" si="28"/>
        <v>1.65277777777778</v>
      </c>
      <c r="O338" s="44">
        <v>2.975</v>
      </c>
      <c r="P338" s="44">
        <f t="shared" si="29"/>
        <v>0.826388888888889</v>
      </c>
      <c r="Q338" s="46">
        <f t="shared" si="31"/>
        <v>1428.82638888889</v>
      </c>
    </row>
    <row r="339" s="26" customFormat="1" ht="27" customHeight="1" spans="1:17">
      <c r="A339" s="40">
        <v>336</v>
      </c>
      <c r="B339" s="40" t="s">
        <v>135</v>
      </c>
      <c r="C339" s="40" t="s">
        <v>1012</v>
      </c>
      <c r="D339" s="40" t="s">
        <v>1013</v>
      </c>
      <c r="E339" s="40">
        <v>100000</v>
      </c>
      <c r="F339" s="40">
        <v>100000</v>
      </c>
      <c r="G339" s="40" t="s">
        <v>1014</v>
      </c>
      <c r="H339" s="40" t="s">
        <v>1015</v>
      </c>
      <c r="I339" s="40" t="s">
        <v>23</v>
      </c>
      <c r="J339" s="40">
        <v>20250920</v>
      </c>
      <c r="K339" s="42">
        <v>20251220</v>
      </c>
      <c r="L339" s="40">
        <v>91</v>
      </c>
      <c r="M339" s="40">
        <v>5.95</v>
      </c>
      <c r="N339" s="44">
        <f t="shared" si="28"/>
        <v>1.65277777777778</v>
      </c>
      <c r="O339" s="44">
        <v>2.975</v>
      </c>
      <c r="P339" s="44">
        <f t="shared" si="29"/>
        <v>0.826388888888889</v>
      </c>
      <c r="Q339" s="46">
        <f t="shared" ref="Q339:Q364" si="32">F339*L339*O339/360/100</f>
        <v>752.013888888889</v>
      </c>
    </row>
    <row r="340" s="26" customFormat="1" ht="27" customHeight="1" spans="1:17">
      <c r="A340" s="40">
        <v>337</v>
      </c>
      <c r="B340" s="40" t="s">
        <v>18</v>
      </c>
      <c r="C340" s="40" t="s">
        <v>1016</v>
      </c>
      <c r="D340" s="40" t="s">
        <v>1017</v>
      </c>
      <c r="E340" s="40">
        <v>200000</v>
      </c>
      <c r="F340" s="40">
        <v>200000</v>
      </c>
      <c r="G340" s="40" t="s">
        <v>1018</v>
      </c>
      <c r="H340" s="40" t="s">
        <v>983</v>
      </c>
      <c r="I340" s="40" t="s">
        <v>23</v>
      </c>
      <c r="J340" s="40">
        <v>20250920</v>
      </c>
      <c r="K340" s="42">
        <v>20251220</v>
      </c>
      <c r="L340" s="40">
        <v>91</v>
      </c>
      <c r="M340" s="40">
        <v>5.95</v>
      </c>
      <c r="N340" s="44">
        <f t="shared" si="28"/>
        <v>1.65277777777778</v>
      </c>
      <c r="O340" s="44">
        <v>2.975</v>
      </c>
      <c r="P340" s="44">
        <f t="shared" si="29"/>
        <v>0.826388888888889</v>
      </c>
      <c r="Q340" s="46">
        <f t="shared" si="32"/>
        <v>1504.02777777778</v>
      </c>
    </row>
    <row r="341" s="26" customFormat="1" ht="27" customHeight="1" spans="1:17">
      <c r="A341" s="40">
        <v>338</v>
      </c>
      <c r="B341" s="40" t="s">
        <v>135</v>
      </c>
      <c r="C341" s="40" t="s">
        <v>1019</v>
      </c>
      <c r="D341" s="40" t="s">
        <v>1020</v>
      </c>
      <c r="E341" s="40">
        <v>100000</v>
      </c>
      <c r="F341" s="40">
        <v>100000</v>
      </c>
      <c r="G341" s="40" t="s">
        <v>1021</v>
      </c>
      <c r="H341" s="40" t="s">
        <v>1022</v>
      </c>
      <c r="I341" s="40" t="s">
        <v>23</v>
      </c>
      <c r="J341" s="40">
        <v>20250920</v>
      </c>
      <c r="K341" s="42">
        <v>20251220</v>
      </c>
      <c r="L341" s="40">
        <v>91</v>
      </c>
      <c r="M341" s="40">
        <v>5.95</v>
      </c>
      <c r="N341" s="44">
        <f t="shared" si="28"/>
        <v>1.65277777777778</v>
      </c>
      <c r="O341" s="44">
        <v>2.975</v>
      </c>
      <c r="P341" s="44">
        <f t="shared" si="29"/>
        <v>0.826388888888889</v>
      </c>
      <c r="Q341" s="46">
        <f t="shared" si="32"/>
        <v>752.013888888889</v>
      </c>
    </row>
    <row r="342" s="26" customFormat="1" ht="27" customHeight="1" spans="1:17">
      <c r="A342" s="40">
        <v>339</v>
      </c>
      <c r="B342" s="40" t="s">
        <v>135</v>
      </c>
      <c r="C342" s="40" t="s">
        <v>1023</v>
      </c>
      <c r="D342" s="40" t="s">
        <v>1024</v>
      </c>
      <c r="E342" s="40">
        <v>100000</v>
      </c>
      <c r="F342" s="40">
        <v>100000</v>
      </c>
      <c r="G342" s="40" t="s">
        <v>1025</v>
      </c>
      <c r="H342" s="40" t="s">
        <v>1026</v>
      </c>
      <c r="I342" s="40" t="s">
        <v>23</v>
      </c>
      <c r="J342" s="40">
        <v>20250920</v>
      </c>
      <c r="K342" s="42">
        <v>20251220</v>
      </c>
      <c r="L342" s="40">
        <v>91</v>
      </c>
      <c r="M342" s="40">
        <v>5.95</v>
      </c>
      <c r="N342" s="44">
        <f t="shared" si="28"/>
        <v>1.65277777777778</v>
      </c>
      <c r="O342" s="44">
        <v>2.975</v>
      </c>
      <c r="P342" s="44">
        <f t="shared" si="29"/>
        <v>0.826388888888889</v>
      </c>
      <c r="Q342" s="46">
        <f t="shared" si="32"/>
        <v>752.013888888889</v>
      </c>
    </row>
    <row r="343" s="26" customFormat="1" ht="27" customHeight="1" spans="1:17">
      <c r="A343" s="40">
        <v>340</v>
      </c>
      <c r="B343" s="40" t="s">
        <v>135</v>
      </c>
      <c r="C343" s="40" t="s">
        <v>1027</v>
      </c>
      <c r="D343" s="40" t="s">
        <v>1028</v>
      </c>
      <c r="E343" s="40">
        <v>100000</v>
      </c>
      <c r="F343" s="40">
        <v>100000</v>
      </c>
      <c r="G343" s="40" t="s">
        <v>1029</v>
      </c>
      <c r="H343" s="40" t="s">
        <v>1030</v>
      </c>
      <c r="I343" s="40" t="s">
        <v>23</v>
      </c>
      <c r="J343" s="40">
        <v>20250920</v>
      </c>
      <c r="K343" s="42">
        <v>20251220</v>
      </c>
      <c r="L343" s="40">
        <v>91</v>
      </c>
      <c r="M343" s="40">
        <v>5.95</v>
      </c>
      <c r="N343" s="44">
        <f t="shared" si="28"/>
        <v>1.65277777777778</v>
      </c>
      <c r="O343" s="44">
        <v>2.975</v>
      </c>
      <c r="P343" s="44">
        <f t="shared" si="29"/>
        <v>0.826388888888889</v>
      </c>
      <c r="Q343" s="46">
        <f t="shared" si="32"/>
        <v>752.013888888889</v>
      </c>
    </row>
    <row r="344" s="26" customFormat="1" ht="27" customHeight="1" spans="1:17">
      <c r="A344" s="40">
        <v>341</v>
      </c>
      <c r="B344" s="40" t="s">
        <v>135</v>
      </c>
      <c r="C344" s="40" t="s">
        <v>1031</v>
      </c>
      <c r="D344" s="40" t="s">
        <v>1032</v>
      </c>
      <c r="E344" s="40">
        <v>100000</v>
      </c>
      <c r="F344" s="40">
        <v>100000</v>
      </c>
      <c r="G344" s="40" t="s">
        <v>1029</v>
      </c>
      <c r="H344" s="40" t="s">
        <v>1030</v>
      </c>
      <c r="I344" s="40" t="s">
        <v>23</v>
      </c>
      <c r="J344" s="40">
        <v>20250920</v>
      </c>
      <c r="K344" s="42">
        <v>20251220</v>
      </c>
      <c r="L344" s="40">
        <v>91</v>
      </c>
      <c r="M344" s="40">
        <v>5.95</v>
      </c>
      <c r="N344" s="44">
        <f t="shared" si="28"/>
        <v>1.65277777777778</v>
      </c>
      <c r="O344" s="44">
        <v>2.975</v>
      </c>
      <c r="P344" s="44">
        <f t="shared" si="29"/>
        <v>0.826388888888889</v>
      </c>
      <c r="Q344" s="46">
        <f t="shared" si="32"/>
        <v>752.013888888889</v>
      </c>
    </row>
    <row r="345" s="26" customFormat="1" ht="27" customHeight="1" spans="1:17">
      <c r="A345" s="40">
        <v>342</v>
      </c>
      <c r="B345" s="40" t="s">
        <v>135</v>
      </c>
      <c r="C345" s="40" t="s">
        <v>1033</v>
      </c>
      <c r="D345" s="40" t="s">
        <v>1034</v>
      </c>
      <c r="E345" s="40">
        <v>70000</v>
      </c>
      <c r="F345" s="40">
        <v>70000</v>
      </c>
      <c r="G345" s="40" t="s">
        <v>1035</v>
      </c>
      <c r="H345" s="40" t="s">
        <v>1036</v>
      </c>
      <c r="I345" s="40" t="s">
        <v>23</v>
      </c>
      <c r="J345" s="40">
        <v>20250920</v>
      </c>
      <c r="K345" s="42">
        <v>20251220</v>
      </c>
      <c r="L345" s="40">
        <v>91</v>
      </c>
      <c r="M345" s="40">
        <v>5.95</v>
      </c>
      <c r="N345" s="44">
        <f t="shared" si="28"/>
        <v>1.65277777777778</v>
      </c>
      <c r="O345" s="44">
        <v>2.975</v>
      </c>
      <c r="P345" s="44">
        <f t="shared" si="29"/>
        <v>0.826388888888889</v>
      </c>
      <c r="Q345" s="46">
        <f t="shared" si="32"/>
        <v>526.409722222222</v>
      </c>
    </row>
    <row r="346" s="26" customFormat="1" ht="27" customHeight="1" spans="1:17">
      <c r="A346" s="40">
        <v>343</v>
      </c>
      <c r="B346" s="40" t="s">
        <v>18</v>
      </c>
      <c r="C346" s="40" t="s">
        <v>1037</v>
      </c>
      <c r="D346" s="40" t="s">
        <v>1038</v>
      </c>
      <c r="E346" s="40">
        <v>200000</v>
      </c>
      <c r="F346" s="40">
        <v>200000</v>
      </c>
      <c r="G346" s="40" t="s">
        <v>1039</v>
      </c>
      <c r="H346" s="40" t="s">
        <v>1040</v>
      </c>
      <c r="I346" s="40" t="s">
        <v>23</v>
      </c>
      <c r="J346" s="40">
        <v>20250920</v>
      </c>
      <c r="K346" s="42">
        <v>20251220</v>
      </c>
      <c r="L346" s="40">
        <v>91</v>
      </c>
      <c r="M346" s="40">
        <v>5.95</v>
      </c>
      <c r="N346" s="44">
        <f t="shared" si="28"/>
        <v>1.65277777777778</v>
      </c>
      <c r="O346" s="44">
        <v>2.975</v>
      </c>
      <c r="P346" s="44">
        <f t="shared" si="29"/>
        <v>0.826388888888889</v>
      </c>
      <c r="Q346" s="46">
        <f t="shared" si="32"/>
        <v>1504.02777777778</v>
      </c>
    </row>
    <row r="347" s="26" customFormat="1" ht="27" customHeight="1" spans="1:17">
      <c r="A347" s="40">
        <v>344</v>
      </c>
      <c r="B347" s="40" t="s">
        <v>135</v>
      </c>
      <c r="C347" s="40" t="s">
        <v>1041</v>
      </c>
      <c r="D347" s="40" t="s">
        <v>1042</v>
      </c>
      <c r="E347" s="40">
        <v>100000</v>
      </c>
      <c r="F347" s="40">
        <v>100000</v>
      </c>
      <c r="G347" s="40" t="s">
        <v>1043</v>
      </c>
      <c r="H347" s="40" t="s">
        <v>1044</v>
      </c>
      <c r="I347" s="40" t="s">
        <v>23</v>
      </c>
      <c r="J347" s="40">
        <v>20250920</v>
      </c>
      <c r="K347" s="42">
        <v>20251220</v>
      </c>
      <c r="L347" s="40">
        <v>91</v>
      </c>
      <c r="M347" s="40">
        <v>5.95</v>
      </c>
      <c r="N347" s="44">
        <f t="shared" si="28"/>
        <v>1.65277777777778</v>
      </c>
      <c r="O347" s="44">
        <v>2.975</v>
      </c>
      <c r="P347" s="44">
        <f t="shared" si="29"/>
        <v>0.826388888888889</v>
      </c>
      <c r="Q347" s="46">
        <f t="shared" si="32"/>
        <v>752.013888888889</v>
      </c>
    </row>
    <row r="348" s="26" customFormat="1" ht="27" customHeight="1" spans="1:17">
      <c r="A348" s="40">
        <v>345</v>
      </c>
      <c r="B348" s="40" t="s">
        <v>135</v>
      </c>
      <c r="C348" s="40" t="s">
        <v>1045</v>
      </c>
      <c r="D348" s="40" t="s">
        <v>1046</v>
      </c>
      <c r="E348" s="40">
        <v>100000</v>
      </c>
      <c r="F348" s="40">
        <v>100000</v>
      </c>
      <c r="G348" s="40" t="s">
        <v>1047</v>
      </c>
      <c r="H348" s="40" t="s">
        <v>1048</v>
      </c>
      <c r="I348" s="40" t="s">
        <v>23</v>
      </c>
      <c r="J348" s="40">
        <v>20250920</v>
      </c>
      <c r="K348" s="42">
        <v>20251220</v>
      </c>
      <c r="L348" s="40">
        <v>91</v>
      </c>
      <c r="M348" s="40">
        <v>5.95</v>
      </c>
      <c r="N348" s="44">
        <f t="shared" si="28"/>
        <v>1.65277777777778</v>
      </c>
      <c r="O348" s="44">
        <v>2.975</v>
      </c>
      <c r="P348" s="44">
        <f t="shared" si="29"/>
        <v>0.826388888888889</v>
      </c>
      <c r="Q348" s="46">
        <f t="shared" si="32"/>
        <v>752.013888888889</v>
      </c>
    </row>
    <row r="349" s="26" customFormat="1" ht="27" customHeight="1" spans="1:17">
      <c r="A349" s="40">
        <v>346</v>
      </c>
      <c r="B349" s="40" t="s">
        <v>18</v>
      </c>
      <c r="C349" s="40" t="s">
        <v>1049</v>
      </c>
      <c r="D349" s="40" t="s">
        <v>1050</v>
      </c>
      <c r="E349" s="40">
        <v>200000</v>
      </c>
      <c r="F349" s="40">
        <v>200000</v>
      </c>
      <c r="G349" s="40" t="s">
        <v>1051</v>
      </c>
      <c r="H349" s="40" t="s">
        <v>1052</v>
      </c>
      <c r="I349" s="40" t="s">
        <v>23</v>
      </c>
      <c r="J349" s="40">
        <v>20250920</v>
      </c>
      <c r="K349" s="42">
        <v>20251220</v>
      </c>
      <c r="L349" s="40">
        <v>91</v>
      </c>
      <c r="M349" s="40">
        <v>5.95</v>
      </c>
      <c r="N349" s="44">
        <f t="shared" si="28"/>
        <v>1.65277777777778</v>
      </c>
      <c r="O349" s="44">
        <v>2.975</v>
      </c>
      <c r="P349" s="44">
        <f t="shared" si="29"/>
        <v>0.826388888888889</v>
      </c>
      <c r="Q349" s="46">
        <f t="shared" si="32"/>
        <v>1504.02777777778</v>
      </c>
    </row>
    <row r="350" s="26" customFormat="1" ht="27" customHeight="1" spans="1:17">
      <c r="A350" s="40">
        <v>347</v>
      </c>
      <c r="B350" s="40" t="s">
        <v>135</v>
      </c>
      <c r="C350" s="40" t="s">
        <v>1053</v>
      </c>
      <c r="D350" s="40" t="s">
        <v>1054</v>
      </c>
      <c r="E350" s="40">
        <v>100000</v>
      </c>
      <c r="F350" s="40">
        <v>100000</v>
      </c>
      <c r="G350" s="40" t="s">
        <v>1055</v>
      </c>
      <c r="H350" s="40" t="s">
        <v>1056</v>
      </c>
      <c r="I350" s="40" t="s">
        <v>23</v>
      </c>
      <c r="J350" s="40">
        <v>20250920</v>
      </c>
      <c r="K350" s="42">
        <v>20251220</v>
      </c>
      <c r="L350" s="40">
        <v>91</v>
      </c>
      <c r="M350" s="40">
        <v>5.95</v>
      </c>
      <c r="N350" s="44">
        <f t="shared" ref="N350:N373" si="33">M350/360*100</f>
        <v>1.65277777777778</v>
      </c>
      <c r="O350" s="44">
        <v>2.975</v>
      </c>
      <c r="P350" s="44">
        <f t="shared" ref="P350:P373" si="34">O350/360*100</f>
        <v>0.826388888888889</v>
      </c>
      <c r="Q350" s="46">
        <f t="shared" si="32"/>
        <v>752.013888888889</v>
      </c>
    </row>
    <row r="351" s="26" customFormat="1" ht="27" customHeight="1" spans="1:17">
      <c r="A351" s="40">
        <v>348</v>
      </c>
      <c r="B351" s="40" t="s">
        <v>18</v>
      </c>
      <c r="C351" s="40" t="s">
        <v>1057</v>
      </c>
      <c r="D351" s="40" t="s">
        <v>1058</v>
      </c>
      <c r="E351" s="40">
        <v>200000</v>
      </c>
      <c r="F351" s="40">
        <v>200000</v>
      </c>
      <c r="G351" s="40" t="s">
        <v>1059</v>
      </c>
      <c r="H351" s="40" t="s">
        <v>1060</v>
      </c>
      <c r="I351" s="40" t="s">
        <v>23</v>
      </c>
      <c r="J351" s="40">
        <v>20250920</v>
      </c>
      <c r="K351" s="42">
        <v>20251220</v>
      </c>
      <c r="L351" s="40">
        <v>91</v>
      </c>
      <c r="M351" s="40">
        <v>5.95</v>
      </c>
      <c r="N351" s="44">
        <f t="shared" si="33"/>
        <v>1.65277777777778</v>
      </c>
      <c r="O351" s="44">
        <v>2.975</v>
      </c>
      <c r="P351" s="44">
        <f t="shared" si="34"/>
        <v>0.826388888888889</v>
      </c>
      <c r="Q351" s="46">
        <f t="shared" si="32"/>
        <v>1504.02777777778</v>
      </c>
    </row>
    <row r="352" s="26" customFormat="1" ht="27" customHeight="1" spans="1:17">
      <c r="A352" s="40">
        <v>349</v>
      </c>
      <c r="B352" s="40" t="s">
        <v>135</v>
      </c>
      <c r="C352" s="40" t="s">
        <v>1061</v>
      </c>
      <c r="D352" s="40" t="s">
        <v>1062</v>
      </c>
      <c r="E352" s="40">
        <v>50000</v>
      </c>
      <c r="F352" s="40">
        <v>50000</v>
      </c>
      <c r="G352" s="40" t="s">
        <v>1063</v>
      </c>
      <c r="H352" s="40" t="s">
        <v>1064</v>
      </c>
      <c r="I352" s="40" t="s">
        <v>23</v>
      </c>
      <c r="J352" s="40">
        <v>20250920</v>
      </c>
      <c r="K352" s="42">
        <v>20251220</v>
      </c>
      <c r="L352" s="40">
        <v>91</v>
      </c>
      <c r="M352" s="40">
        <v>5.95</v>
      </c>
      <c r="N352" s="44">
        <f t="shared" si="33"/>
        <v>1.65277777777778</v>
      </c>
      <c r="O352" s="44">
        <v>2.975</v>
      </c>
      <c r="P352" s="44">
        <f t="shared" si="34"/>
        <v>0.826388888888889</v>
      </c>
      <c r="Q352" s="46">
        <f t="shared" si="32"/>
        <v>376.006944444444</v>
      </c>
    </row>
    <row r="353" s="26" customFormat="1" ht="27" customHeight="1" spans="1:17">
      <c r="A353" s="40">
        <v>350</v>
      </c>
      <c r="B353" s="40" t="s">
        <v>135</v>
      </c>
      <c r="C353" s="40" t="s">
        <v>1065</v>
      </c>
      <c r="D353" s="40" t="s">
        <v>1066</v>
      </c>
      <c r="E353" s="40">
        <v>100000</v>
      </c>
      <c r="F353" s="40">
        <v>100000</v>
      </c>
      <c r="G353" s="40" t="s">
        <v>1063</v>
      </c>
      <c r="H353" s="40" t="s">
        <v>1064</v>
      </c>
      <c r="I353" s="40" t="s">
        <v>23</v>
      </c>
      <c r="J353" s="40">
        <v>20250920</v>
      </c>
      <c r="K353" s="42">
        <v>20251220</v>
      </c>
      <c r="L353" s="40">
        <v>91</v>
      </c>
      <c r="M353" s="40">
        <v>5.95</v>
      </c>
      <c r="N353" s="44">
        <f t="shared" si="33"/>
        <v>1.65277777777778</v>
      </c>
      <c r="O353" s="44">
        <v>2.975</v>
      </c>
      <c r="P353" s="44">
        <f t="shared" si="34"/>
        <v>0.826388888888889</v>
      </c>
      <c r="Q353" s="46">
        <f t="shared" si="32"/>
        <v>752.013888888889</v>
      </c>
    </row>
    <row r="354" s="26" customFormat="1" ht="27" customHeight="1" spans="1:17">
      <c r="A354" s="40">
        <v>351</v>
      </c>
      <c r="B354" s="40" t="s">
        <v>135</v>
      </c>
      <c r="C354" s="40" t="s">
        <v>1067</v>
      </c>
      <c r="D354" s="40" t="s">
        <v>1068</v>
      </c>
      <c r="E354" s="40">
        <v>100000</v>
      </c>
      <c r="F354" s="40">
        <v>100000</v>
      </c>
      <c r="G354" s="40" t="s">
        <v>1063</v>
      </c>
      <c r="H354" s="40" t="s">
        <v>1064</v>
      </c>
      <c r="I354" s="40" t="s">
        <v>23</v>
      </c>
      <c r="J354" s="40">
        <v>20250920</v>
      </c>
      <c r="K354" s="42">
        <v>20251220</v>
      </c>
      <c r="L354" s="40">
        <v>91</v>
      </c>
      <c r="M354" s="40">
        <v>5.95</v>
      </c>
      <c r="N354" s="44">
        <f t="shared" si="33"/>
        <v>1.65277777777778</v>
      </c>
      <c r="O354" s="44">
        <v>2.975</v>
      </c>
      <c r="P354" s="44">
        <f t="shared" si="34"/>
        <v>0.826388888888889</v>
      </c>
      <c r="Q354" s="46">
        <f t="shared" si="32"/>
        <v>752.013888888889</v>
      </c>
    </row>
    <row r="355" s="26" customFormat="1" ht="27" customHeight="1" spans="1:17">
      <c r="A355" s="40">
        <v>352</v>
      </c>
      <c r="B355" s="40" t="s">
        <v>18</v>
      </c>
      <c r="C355" s="40" t="s">
        <v>1069</v>
      </c>
      <c r="D355" s="40" t="s">
        <v>1070</v>
      </c>
      <c r="E355" s="40">
        <v>200000</v>
      </c>
      <c r="F355" s="40">
        <v>200000</v>
      </c>
      <c r="G355" s="40" t="s">
        <v>1071</v>
      </c>
      <c r="H355" s="40" t="s">
        <v>1072</v>
      </c>
      <c r="I355" s="40" t="s">
        <v>23</v>
      </c>
      <c r="J355" s="40">
        <v>20250920</v>
      </c>
      <c r="K355" s="42">
        <v>20251220</v>
      </c>
      <c r="L355" s="40">
        <v>91</v>
      </c>
      <c r="M355" s="40">
        <v>5.95</v>
      </c>
      <c r="N355" s="44">
        <f t="shared" si="33"/>
        <v>1.65277777777778</v>
      </c>
      <c r="O355" s="44">
        <v>2.975</v>
      </c>
      <c r="P355" s="44">
        <f t="shared" si="34"/>
        <v>0.826388888888889</v>
      </c>
      <c r="Q355" s="46">
        <f t="shared" si="32"/>
        <v>1504.02777777778</v>
      </c>
    </row>
    <row r="356" s="26" customFormat="1" ht="27" customHeight="1" spans="1:17">
      <c r="A356" s="40">
        <v>353</v>
      </c>
      <c r="B356" s="40" t="s">
        <v>135</v>
      </c>
      <c r="C356" s="40" t="s">
        <v>1073</v>
      </c>
      <c r="D356" s="40" t="s">
        <v>1074</v>
      </c>
      <c r="E356" s="40">
        <v>100000</v>
      </c>
      <c r="F356" s="40">
        <v>100000</v>
      </c>
      <c r="G356" s="40" t="s">
        <v>1075</v>
      </c>
      <c r="H356" s="40" t="s">
        <v>1076</v>
      </c>
      <c r="I356" s="40" t="s">
        <v>23</v>
      </c>
      <c r="J356" s="40">
        <v>20250920</v>
      </c>
      <c r="K356" s="42">
        <v>20251220</v>
      </c>
      <c r="L356" s="40">
        <v>91</v>
      </c>
      <c r="M356" s="40">
        <v>5.95</v>
      </c>
      <c r="N356" s="44">
        <f t="shared" si="33"/>
        <v>1.65277777777778</v>
      </c>
      <c r="O356" s="44">
        <v>2.975</v>
      </c>
      <c r="P356" s="44">
        <f t="shared" si="34"/>
        <v>0.826388888888889</v>
      </c>
      <c r="Q356" s="46">
        <f t="shared" si="32"/>
        <v>752.013888888889</v>
      </c>
    </row>
    <row r="357" s="26" customFormat="1" ht="27" customHeight="1" spans="1:17">
      <c r="A357" s="40">
        <v>354</v>
      </c>
      <c r="B357" s="40" t="s">
        <v>135</v>
      </c>
      <c r="C357" s="40" t="s">
        <v>1077</v>
      </c>
      <c r="D357" s="40" t="s">
        <v>1078</v>
      </c>
      <c r="E357" s="40">
        <v>100000</v>
      </c>
      <c r="F357" s="40">
        <v>100000</v>
      </c>
      <c r="G357" s="40" t="s">
        <v>1079</v>
      </c>
      <c r="H357" s="40" t="s">
        <v>1080</v>
      </c>
      <c r="I357" s="40" t="s">
        <v>23</v>
      </c>
      <c r="J357" s="40">
        <v>20250920</v>
      </c>
      <c r="K357" s="42">
        <v>20251220</v>
      </c>
      <c r="L357" s="40">
        <v>91</v>
      </c>
      <c r="M357" s="40">
        <v>5.95</v>
      </c>
      <c r="N357" s="44">
        <f t="shared" si="33"/>
        <v>1.65277777777778</v>
      </c>
      <c r="O357" s="44">
        <v>2.975</v>
      </c>
      <c r="P357" s="44">
        <f t="shared" si="34"/>
        <v>0.826388888888889</v>
      </c>
      <c r="Q357" s="46">
        <f t="shared" si="32"/>
        <v>752.013888888889</v>
      </c>
    </row>
    <row r="358" s="26" customFormat="1" ht="27" customHeight="1" spans="1:17">
      <c r="A358" s="40">
        <v>355</v>
      </c>
      <c r="B358" s="40" t="s">
        <v>135</v>
      </c>
      <c r="C358" s="40" t="s">
        <v>1081</v>
      </c>
      <c r="D358" s="40" t="s">
        <v>1082</v>
      </c>
      <c r="E358" s="40">
        <v>100000</v>
      </c>
      <c r="F358" s="40">
        <v>100000</v>
      </c>
      <c r="G358" s="40" t="s">
        <v>1079</v>
      </c>
      <c r="H358" s="40" t="s">
        <v>1080</v>
      </c>
      <c r="I358" s="40" t="s">
        <v>23</v>
      </c>
      <c r="J358" s="40">
        <v>20250920</v>
      </c>
      <c r="K358" s="42">
        <v>20251220</v>
      </c>
      <c r="L358" s="40">
        <v>91</v>
      </c>
      <c r="M358" s="40">
        <v>5.95</v>
      </c>
      <c r="N358" s="44">
        <f t="shared" si="33"/>
        <v>1.65277777777778</v>
      </c>
      <c r="O358" s="44">
        <v>2.975</v>
      </c>
      <c r="P358" s="44">
        <f t="shared" si="34"/>
        <v>0.826388888888889</v>
      </c>
      <c r="Q358" s="46">
        <f t="shared" si="32"/>
        <v>752.013888888889</v>
      </c>
    </row>
    <row r="359" s="26" customFormat="1" ht="27" customHeight="1" spans="1:17">
      <c r="A359" s="40">
        <v>356</v>
      </c>
      <c r="B359" s="40" t="s">
        <v>135</v>
      </c>
      <c r="C359" s="40" t="s">
        <v>1083</v>
      </c>
      <c r="D359" s="40" t="s">
        <v>1084</v>
      </c>
      <c r="E359" s="40">
        <v>100000</v>
      </c>
      <c r="F359" s="40">
        <v>100000</v>
      </c>
      <c r="G359" s="40" t="s">
        <v>1079</v>
      </c>
      <c r="H359" s="40" t="s">
        <v>1080</v>
      </c>
      <c r="I359" s="40" t="s">
        <v>23</v>
      </c>
      <c r="J359" s="40">
        <v>20250920</v>
      </c>
      <c r="K359" s="42">
        <v>20251220</v>
      </c>
      <c r="L359" s="40">
        <v>91</v>
      </c>
      <c r="M359" s="40">
        <v>5.95</v>
      </c>
      <c r="N359" s="44">
        <f t="shared" si="33"/>
        <v>1.65277777777778</v>
      </c>
      <c r="O359" s="44">
        <v>2.975</v>
      </c>
      <c r="P359" s="44">
        <f t="shared" si="34"/>
        <v>0.826388888888889</v>
      </c>
      <c r="Q359" s="46">
        <f t="shared" si="32"/>
        <v>752.013888888889</v>
      </c>
    </row>
    <row r="360" s="26" customFormat="1" ht="27" customHeight="1" spans="1:17">
      <c r="A360" s="40">
        <v>357</v>
      </c>
      <c r="B360" s="40" t="s">
        <v>135</v>
      </c>
      <c r="C360" s="40" t="s">
        <v>1085</v>
      </c>
      <c r="D360" s="40" t="s">
        <v>1086</v>
      </c>
      <c r="E360" s="40">
        <v>95000</v>
      </c>
      <c r="F360" s="40">
        <v>95000</v>
      </c>
      <c r="G360" s="40" t="s">
        <v>1087</v>
      </c>
      <c r="H360" s="40" t="s">
        <v>1088</v>
      </c>
      <c r="I360" s="40" t="s">
        <v>23</v>
      </c>
      <c r="J360" s="40">
        <v>20250920</v>
      </c>
      <c r="K360" s="42">
        <v>20251220</v>
      </c>
      <c r="L360" s="49">
        <v>91</v>
      </c>
      <c r="M360" s="40">
        <v>5.95</v>
      </c>
      <c r="N360" s="44">
        <f t="shared" si="33"/>
        <v>1.65277777777778</v>
      </c>
      <c r="O360" s="44">
        <v>2.975</v>
      </c>
      <c r="P360" s="44">
        <f t="shared" si="34"/>
        <v>0.826388888888889</v>
      </c>
      <c r="Q360" s="46">
        <f t="shared" si="32"/>
        <v>714.413194444444</v>
      </c>
    </row>
    <row r="361" s="26" customFormat="1" ht="27" customHeight="1" spans="1:17">
      <c r="A361" s="40">
        <v>358</v>
      </c>
      <c r="B361" s="40" t="s">
        <v>135</v>
      </c>
      <c r="C361" s="40" t="s">
        <v>1089</v>
      </c>
      <c r="D361" s="40" t="s">
        <v>1090</v>
      </c>
      <c r="E361" s="40">
        <v>99000</v>
      </c>
      <c r="F361" s="40">
        <v>99000</v>
      </c>
      <c r="G361" s="40" t="s">
        <v>1091</v>
      </c>
      <c r="H361" s="40" t="s">
        <v>1092</v>
      </c>
      <c r="I361" s="40" t="s">
        <v>23</v>
      </c>
      <c r="J361" s="40">
        <v>20250920</v>
      </c>
      <c r="K361" s="42">
        <v>20251220</v>
      </c>
      <c r="L361" s="49">
        <v>91</v>
      </c>
      <c r="M361" s="40">
        <v>5.95</v>
      </c>
      <c r="N361" s="44">
        <f t="shared" si="33"/>
        <v>1.65277777777778</v>
      </c>
      <c r="O361" s="44">
        <v>2.975</v>
      </c>
      <c r="P361" s="44">
        <f t="shared" si="34"/>
        <v>0.826388888888889</v>
      </c>
      <c r="Q361" s="46">
        <f t="shared" si="32"/>
        <v>744.49375</v>
      </c>
    </row>
    <row r="362" s="26" customFormat="1" ht="27" customHeight="1" spans="1:17">
      <c r="A362" s="40">
        <v>359</v>
      </c>
      <c r="B362" s="40" t="s">
        <v>135</v>
      </c>
      <c r="C362" s="40" t="s">
        <v>1093</v>
      </c>
      <c r="D362" s="40" t="s">
        <v>1094</v>
      </c>
      <c r="E362" s="40">
        <v>70000</v>
      </c>
      <c r="F362" s="40">
        <v>70000</v>
      </c>
      <c r="G362" s="40" t="s">
        <v>1095</v>
      </c>
      <c r="H362" s="40" t="s">
        <v>1096</v>
      </c>
      <c r="I362" s="40" t="s">
        <v>23</v>
      </c>
      <c r="J362" s="40">
        <v>20250920</v>
      </c>
      <c r="K362" s="42">
        <v>20251220</v>
      </c>
      <c r="L362" s="49">
        <v>91</v>
      </c>
      <c r="M362" s="40">
        <v>5.95</v>
      </c>
      <c r="N362" s="44">
        <f t="shared" si="33"/>
        <v>1.65277777777778</v>
      </c>
      <c r="O362" s="44">
        <v>2.975</v>
      </c>
      <c r="P362" s="44">
        <f t="shared" si="34"/>
        <v>0.826388888888889</v>
      </c>
      <c r="Q362" s="46">
        <f t="shared" si="32"/>
        <v>526.409722222222</v>
      </c>
    </row>
    <row r="363" s="26" customFormat="1" ht="27" customHeight="1" spans="1:17">
      <c r="A363" s="40">
        <v>360</v>
      </c>
      <c r="B363" s="40" t="s">
        <v>18</v>
      </c>
      <c r="C363" s="40" t="s">
        <v>1097</v>
      </c>
      <c r="D363" s="40" t="s">
        <v>1098</v>
      </c>
      <c r="E363" s="40">
        <v>180000</v>
      </c>
      <c r="F363" s="40">
        <v>180000</v>
      </c>
      <c r="G363" s="40" t="s">
        <v>1095</v>
      </c>
      <c r="H363" s="40" t="s">
        <v>1096</v>
      </c>
      <c r="I363" s="40" t="s">
        <v>23</v>
      </c>
      <c r="J363" s="40">
        <v>20250920</v>
      </c>
      <c r="K363" s="42">
        <v>20251220</v>
      </c>
      <c r="L363" s="49">
        <v>91</v>
      </c>
      <c r="M363" s="40">
        <v>5.95</v>
      </c>
      <c r="N363" s="44">
        <f t="shared" si="33"/>
        <v>1.65277777777778</v>
      </c>
      <c r="O363" s="44">
        <v>2.975</v>
      </c>
      <c r="P363" s="44">
        <f t="shared" si="34"/>
        <v>0.826388888888889</v>
      </c>
      <c r="Q363" s="46">
        <f t="shared" si="32"/>
        <v>1353.625</v>
      </c>
    </row>
    <row r="364" s="26" customFormat="1" ht="27" customHeight="1" spans="1:17">
      <c r="A364" s="40">
        <v>361</v>
      </c>
      <c r="B364" s="40" t="s">
        <v>18</v>
      </c>
      <c r="C364" s="40" t="s">
        <v>1099</v>
      </c>
      <c r="D364" s="40" t="s">
        <v>1100</v>
      </c>
      <c r="E364" s="40">
        <v>200000</v>
      </c>
      <c r="F364" s="40">
        <v>200000</v>
      </c>
      <c r="G364" s="40" t="s">
        <v>1101</v>
      </c>
      <c r="H364" s="40" t="s">
        <v>1102</v>
      </c>
      <c r="I364" s="40" t="s">
        <v>23</v>
      </c>
      <c r="J364" s="40">
        <v>20250920</v>
      </c>
      <c r="K364" s="42">
        <v>20251220</v>
      </c>
      <c r="L364" s="49">
        <v>91</v>
      </c>
      <c r="M364" s="40">
        <v>5.95</v>
      </c>
      <c r="N364" s="44">
        <f t="shared" si="33"/>
        <v>1.65277777777778</v>
      </c>
      <c r="O364" s="44">
        <v>2.975</v>
      </c>
      <c r="P364" s="44">
        <f t="shared" si="34"/>
        <v>0.826388888888889</v>
      </c>
      <c r="Q364" s="46">
        <f t="shared" si="32"/>
        <v>1504.02777777778</v>
      </c>
    </row>
    <row r="365" s="26" customFormat="1" ht="27" customHeight="1" spans="1:17">
      <c r="A365" s="40">
        <v>362</v>
      </c>
      <c r="B365" s="40" t="s">
        <v>135</v>
      </c>
      <c r="C365" s="40" t="s">
        <v>1103</v>
      </c>
      <c r="D365" s="40" t="s">
        <v>1104</v>
      </c>
      <c r="E365" s="40">
        <v>90000</v>
      </c>
      <c r="F365" s="40">
        <v>90000</v>
      </c>
      <c r="G365" s="40" t="s">
        <v>1105</v>
      </c>
      <c r="H365" s="40" t="s">
        <v>1106</v>
      </c>
      <c r="I365" s="40" t="s">
        <v>23</v>
      </c>
      <c r="J365" s="40">
        <v>20250920</v>
      </c>
      <c r="K365" s="42">
        <v>20251220</v>
      </c>
      <c r="L365" s="49">
        <v>91</v>
      </c>
      <c r="M365" s="40">
        <v>5.95</v>
      </c>
      <c r="N365" s="44">
        <f t="shared" si="33"/>
        <v>1.65277777777778</v>
      </c>
      <c r="O365" s="44">
        <v>2.975</v>
      </c>
      <c r="P365" s="44">
        <f t="shared" si="34"/>
        <v>0.826388888888889</v>
      </c>
      <c r="Q365" s="46">
        <f t="shared" ref="Q365:Q372" si="35">F365*L365*O365/360/100</f>
        <v>676.8125</v>
      </c>
    </row>
    <row r="366" s="26" customFormat="1" ht="27" customHeight="1" spans="1:17">
      <c r="A366" s="40">
        <v>363</v>
      </c>
      <c r="B366" s="40" t="s">
        <v>18</v>
      </c>
      <c r="C366" s="40" t="s">
        <v>1107</v>
      </c>
      <c r="D366" s="40" t="s">
        <v>1108</v>
      </c>
      <c r="E366" s="40">
        <v>200000</v>
      </c>
      <c r="F366" s="40">
        <v>200000</v>
      </c>
      <c r="G366" s="40" t="s">
        <v>1109</v>
      </c>
      <c r="H366" s="40" t="s">
        <v>1110</v>
      </c>
      <c r="I366" s="40" t="s">
        <v>23</v>
      </c>
      <c r="J366" s="40">
        <v>20250920</v>
      </c>
      <c r="K366" s="42">
        <v>20251220</v>
      </c>
      <c r="L366" s="49">
        <v>91</v>
      </c>
      <c r="M366" s="40">
        <v>5.95</v>
      </c>
      <c r="N366" s="44">
        <f t="shared" si="33"/>
        <v>1.65277777777778</v>
      </c>
      <c r="O366" s="44">
        <v>2.975</v>
      </c>
      <c r="P366" s="44">
        <f t="shared" si="34"/>
        <v>0.826388888888889</v>
      </c>
      <c r="Q366" s="46">
        <f t="shared" si="35"/>
        <v>1504.02777777778</v>
      </c>
    </row>
    <row r="367" s="26" customFormat="1" ht="27" customHeight="1" spans="1:17">
      <c r="A367" s="40">
        <v>364</v>
      </c>
      <c r="B367" s="40" t="s">
        <v>135</v>
      </c>
      <c r="C367" s="40" t="s">
        <v>1111</v>
      </c>
      <c r="D367" s="40" t="s">
        <v>1112</v>
      </c>
      <c r="E367" s="40">
        <v>99000</v>
      </c>
      <c r="F367" s="40">
        <v>99000</v>
      </c>
      <c r="G367" s="40" t="s">
        <v>1113</v>
      </c>
      <c r="H367" s="40" t="s">
        <v>1114</v>
      </c>
      <c r="I367" s="40" t="s">
        <v>23</v>
      </c>
      <c r="J367" s="40">
        <v>20250920</v>
      </c>
      <c r="K367" s="42">
        <v>20251220</v>
      </c>
      <c r="L367" s="49">
        <v>91</v>
      </c>
      <c r="M367" s="40">
        <v>5.95</v>
      </c>
      <c r="N367" s="44">
        <f t="shared" si="33"/>
        <v>1.65277777777778</v>
      </c>
      <c r="O367" s="44">
        <v>2.975</v>
      </c>
      <c r="P367" s="44">
        <f t="shared" si="34"/>
        <v>0.826388888888889</v>
      </c>
      <c r="Q367" s="46">
        <f t="shared" si="35"/>
        <v>744.49375</v>
      </c>
    </row>
    <row r="368" s="26" customFormat="1" ht="27" customHeight="1" spans="1:17">
      <c r="A368" s="40">
        <v>365</v>
      </c>
      <c r="B368" s="40" t="s">
        <v>135</v>
      </c>
      <c r="C368" s="40" t="s">
        <v>1115</v>
      </c>
      <c r="D368" s="40" t="s">
        <v>1116</v>
      </c>
      <c r="E368" s="40">
        <v>99000</v>
      </c>
      <c r="F368" s="40">
        <v>99000</v>
      </c>
      <c r="G368" s="40" t="s">
        <v>1117</v>
      </c>
      <c r="H368" s="40" t="s">
        <v>1118</v>
      </c>
      <c r="I368" s="40" t="s">
        <v>23</v>
      </c>
      <c r="J368" s="40">
        <v>20250920</v>
      </c>
      <c r="K368" s="42">
        <v>20251220</v>
      </c>
      <c r="L368" s="49">
        <v>91</v>
      </c>
      <c r="M368" s="40">
        <v>5.95</v>
      </c>
      <c r="N368" s="44">
        <f t="shared" si="33"/>
        <v>1.65277777777778</v>
      </c>
      <c r="O368" s="44">
        <v>2.975</v>
      </c>
      <c r="P368" s="44">
        <f t="shared" si="34"/>
        <v>0.826388888888889</v>
      </c>
      <c r="Q368" s="46">
        <f t="shared" si="35"/>
        <v>744.49375</v>
      </c>
    </row>
    <row r="369" s="26" customFormat="1" ht="27" customHeight="1" spans="1:17">
      <c r="A369" s="40">
        <v>366</v>
      </c>
      <c r="B369" s="40" t="s">
        <v>135</v>
      </c>
      <c r="C369" s="40" t="s">
        <v>1119</v>
      </c>
      <c r="D369" s="40" t="s">
        <v>1120</v>
      </c>
      <c r="E369" s="40">
        <v>90000</v>
      </c>
      <c r="F369" s="40">
        <v>70000</v>
      </c>
      <c r="G369" s="40" t="s">
        <v>1121</v>
      </c>
      <c r="H369" s="40" t="s">
        <v>1122</v>
      </c>
      <c r="I369" s="40" t="s">
        <v>23</v>
      </c>
      <c r="J369" s="40">
        <v>20250920</v>
      </c>
      <c r="K369" s="42">
        <v>20251220</v>
      </c>
      <c r="L369" s="49">
        <v>91</v>
      </c>
      <c r="M369" s="40">
        <v>5.95</v>
      </c>
      <c r="N369" s="44">
        <f t="shared" si="33"/>
        <v>1.65277777777778</v>
      </c>
      <c r="O369" s="44">
        <v>2.975</v>
      </c>
      <c r="P369" s="44">
        <f t="shared" si="34"/>
        <v>0.826388888888889</v>
      </c>
      <c r="Q369" s="46">
        <f t="shared" si="35"/>
        <v>526.409722222222</v>
      </c>
    </row>
    <row r="370" s="26" customFormat="1" ht="27" customHeight="1" spans="1:17">
      <c r="A370" s="40">
        <v>367</v>
      </c>
      <c r="B370" s="40" t="s">
        <v>135</v>
      </c>
      <c r="C370" s="40" t="s">
        <v>1123</v>
      </c>
      <c r="D370" s="40" t="s">
        <v>1124</v>
      </c>
      <c r="E370" s="40">
        <v>90000</v>
      </c>
      <c r="F370" s="40">
        <v>90000</v>
      </c>
      <c r="G370" s="40" t="s">
        <v>1125</v>
      </c>
      <c r="H370" s="40" t="s">
        <v>1126</v>
      </c>
      <c r="I370" s="40" t="s">
        <v>23</v>
      </c>
      <c r="J370" s="40">
        <v>20250920</v>
      </c>
      <c r="K370" s="42">
        <v>20251220</v>
      </c>
      <c r="L370" s="49">
        <v>91</v>
      </c>
      <c r="M370" s="40">
        <v>5.95</v>
      </c>
      <c r="N370" s="44">
        <f t="shared" si="33"/>
        <v>1.65277777777778</v>
      </c>
      <c r="O370" s="44">
        <v>2.975</v>
      </c>
      <c r="P370" s="44">
        <f t="shared" si="34"/>
        <v>0.826388888888889</v>
      </c>
      <c r="Q370" s="46">
        <f t="shared" si="35"/>
        <v>676.8125</v>
      </c>
    </row>
    <row r="371" s="26" customFormat="1" ht="27" customHeight="1" spans="1:17">
      <c r="A371" s="40">
        <v>368</v>
      </c>
      <c r="B371" s="40" t="s">
        <v>135</v>
      </c>
      <c r="C371" s="40" t="s">
        <v>1127</v>
      </c>
      <c r="D371" s="40" t="s">
        <v>1128</v>
      </c>
      <c r="E371" s="40">
        <v>95000</v>
      </c>
      <c r="F371" s="40">
        <v>95000</v>
      </c>
      <c r="G371" s="40" t="s">
        <v>1129</v>
      </c>
      <c r="H371" s="40" t="s">
        <v>1130</v>
      </c>
      <c r="I371" s="40" t="s">
        <v>23</v>
      </c>
      <c r="J371" s="40">
        <v>20250920</v>
      </c>
      <c r="K371" s="42">
        <v>20251220</v>
      </c>
      <c r="L371" s="49">
        <v>91</v>
      </c>
      <c r="M371" s="40">
        <v>5.95</v>
      </c>
      <c r="N371" s="44">
        <f t="shared" si="33"/>
        <v>1.65277777777778</v>
      </c>
      <c r="O371" s="44">
        <v>2.975</v>
      </c>
      <c r="P371" s="44">
        <f t="shared" si="34"/>
        <v>0.826388888888889</v>
      </c>
      <c r="Q371" s="46">
        <f t="shared" si="35"/>
        <v>714.413194444444</v>
      </c>
    </row>
    <row r="372" s="26" customFormat="1" ht="27" customHeight="1" spans="1:17">
      <c r="A372" s="40">
        <v>369</v>
      </c>
      <c r="B372" s="40" t="s">
        <v>18</v>
      </c>
      <c r="C372" s="40" t="s">
        <v>1131</v>
      </c>
      <c r="D372" s="40" t="s">
        <v>1132</v>
      </c>
      <c r="E372" s="40">
        <v>200000</v>
      </c>
      <c r="F372" s="40">
        <v>200000</v>
      </c>
      <c r="G372" s="40" t="s">
        <v>1133</v>
      </c>
      <c r="H372" s="40" t="s">
        <v>1134</v>
      </c>
      <c r="I372" s="40" t="s">
        <v>23</v>
      </c>
      <c r="J372" s="40">
        <v>20250920</v>
      </c>
      <c r="K372" s="42">
        <v>20251220</v>
      </c>
      <c r="L372" s="49">
        <v>91</v>
      </c>
      <c r="M372" s="40">
        <v>5.95</v>
      </c>
      <c r="N372" s="44">
        <f t="shared" si="33"/>
        <v>1.65277777777778</v>
      </c>
      <c r="O372" s="44">
        <v>2.975</v>
      </c>
      <c r="P372" s="44">
        <f t="shared" si="34"/>
        <v>0.826388888888889</v>
      </c>
      <c r="Q372" s="46">
        <f t="shared" si="35"/>
        <v>1504.02777777778</v>
      </c>
    </row>
    <row r="373" s="26" customFormat="1" ht="27" customHeight="1" spans="1:17">
      <c r="A373" s="40">
        <v>370</v>
      </c>
      <c r="B373" s="40" t="s">
        <v>18</v>
      </c>
      <c r="C373" s="40" t="s">
        <v>1135</v>
      </c>
      <c r="D373" s="40" t="s">
        <v>1136</v>
      </c>
      <c r="E373" s="40">
        <v>200000</v>
      </c>
      <c r="F373" s="40">
        <v>52321.15</v>
      </c>
      <c r="G373" s="40" t="s">
        <v>1133</v>
      </c>
      <c r="H373" s="40" t="s">
        <v>1137</v>
      </c>
      <c r="I373" s="40" t="s">
        <v>23</v>
      </c>
      <c r="J373" s="40">
        <v>20250920</v>
      </c>
      <c r="K373" s="42">
        <v>20251220</v>
      </c>
      <c r="L373" s="49">
        <v>91</v>
      </c>
      <c r="M373" s="40">
        <v>5.95</v>
      </c>
      <c r="N373" s="44">
        <f t="shared" si="33"/>
        <v>1.65277777777778</v>
      </c>
      <c r="O373" s="44">
        <v>2.975</v>
      </c>
      <c r="P373" s="44">
        <f t="shared" si="34"/>
        <v>0.826388888888889</v>
      </c>
      <c r="Q373" s="50">
        <v>393.46</v>
      </c>
    </row>
    <row r="374" s="26" customFormat="1" ht="27" customHeight="1" spans="1:17">
      <c r="A374" s="40">
        <v>371</v>
      </c>
      <c r="B374" s="40" t="s">
        <v>135</v>
      </c>
      <c r="C374" s="40" t="s">
        <v>1138</v>
      </c>
      <c r="D374" s="40" t="s">
        <v>1139</v>
      </c>
      <c r="E374" s="40">
        <v>90000</v>
      </c>
      <c r="F374" s="40">
        <v>90000</v>
      </c>
      <c r="G374" s="40" t="s">
        <v>1140</v>
      </c>
      <c r="H374" s="40" t="s">
        <v>1141</v>
      </c>
      <c r="I374" s="40" t="s">
        <v>23</v>
      </c>
      <c r="J374" s="40">
        <v>20250920</v>
      </c>
      <c r="K374" s="42">
        <v>20251220</v>
      </c>
      <c r="L374" s="49">
        <v>91</v>
      </c>
      <c r="M374" s="40">
        <v>5.95</v>
      </c>
      <c r="N374" s="44">
        <f t="shared" ref="N374:N417" si="36">M374/360*100</f>
        <v>1.65277777777778</v>
      </c>
      <c r="O374" s="44">
        <v>2.975</v>
      </c>
      <c r="P374" s="44">
        <f t="shared" ref="P374:P417" si="37">O374/360*100</f>
        <v>0.826388888888889</v>
      </c>
      <c r="Q374" s="46">
        <f t="shared" ref="Q374:Q405" si="38">F374*L374*O374/360/100</f>
        <v>676.8125</v>
      </c>
    </row>
    <row r="375" s="26" customFormat="1" ht="27" customHeight="1" spans="1:17">
      <c r="A375" s="40">
        <v>372</v>
      </c>
      <c r="B375" s="40" t="s">
        <v>135</v>
      </c>
      <c r="C375" s="40" t="s">
        <v>1142</v>
      </c>
      <c r="D375" s="40" t="s">
        <v>1143</v>
      </c>
      <c r="E375" s="40">
        <v>99000</v>
      </c>
      <c r="F375" s="40">
        <v>99000</v>
      </c>
      <c r="G375" s="40" t="s">
        <v>1140</v>
      </c>
      <c r="H375" s="40" t="s">
        <v>1141</v>
      </c>
      <c r="I375" s="40" t="s">
        <v>23</v>
      </c>
      <c r="J375" s="40">
        <v>20250920</v>
      </c>
      <c r="K375" s="42">
        <v>20251220</v>
      </c>
      <c r="L375" s="49">
        <v>91</v>
      </c>
      <c r="M375" s="40">
        <v>5.95</v>
      </c>
      <c r="N375" s="44">
        <f t="shared" si="36"/>
        <v>1.65277777777778</v>
      </c>
      <c r="O375" s="44">
        <v>2.975</v>
      </c>
      <c r="P375" s="44">
        <f t="shared" si="37"/>
        <v>0.826388888888889</v>
      </c>
      <c r="Q375" s="46">
        <f t="shared" si="38"/>
        <v>744.49375</v>
      </c>
    </row>
    <row r="376" s="26" customFormat="1" ht="27" customHeight="1" spans="1:17">
      <c r="A376" s="40">
        <v>373</v>
      </c>
      <c r="B376" s="40" t="s">
        <v>135</v>
      </c>
      <c r="C376" s="40" t="s">
        <v>1144</v>
      </c>
      <c r="D376" s="40" t="s">
        <v>1145</v>
      </c>
      <c r="E376" s="40">
        <v>50000</v>
      </c>
      <c r="F376" s="40">
        <v>50000</v>
      </c>
      <c r="G376" s="40" t="s">
        <v>1146</v>
      </c>
      <c r="H376" s="40" t="s">
        <v>1147</v>
      </c>
      <c r="I376" s="40" t="s">
        <v>23</v>
      </c>
      <c r="J376" s="40">
        <v>20250920</v>
      </c>
      <c r="K376" s="42">
        <v>20251220</v>
      </c>
      <c r="L376" s="49">
        <v>91</v>
      </c>
      <c r="M376" s="40">
        <v>5.95</v>
      </c>
      <c r="N376" s="44">
        <f t="shared" si="36"/>
        <v>1.65277777777778</v>
      </c>
      <c r="O376" s="44">
        <v>2.975</v>
      </c>
      <c r="P376" s="44">
        <f t="shared" si="37"/>
        <v>0.826388888888889</v>
      </c>
      <c r="Q376" s="46">
        <f t="shared" si="38"/>
        <v>376.006944444444</v>
      </c>
    </row>
    <row r="377" s="26" customFormat="1" ht="27" customHeight="1" spans="1:17">
      <c r="A377" s="40">
        <v>374</v>
      </c>
      <c r="B377" s="40" t="s">
        <v>135</v>
      </c>
      <c r="C377" s="40" t="s">
        <v>1148</v>
      </c>
      <c r="D377" s="40" t="s">
        <v>1149</v>
      </c>
      <c r="E377" s="40">
        <v>90000</v>
      </c>
      <c r="F377" s="40">
        <v>90000</v>
      </c>
      <c r="G377" s="40" t="s">
        <v>1146</v>
      </c>
      <c r="H377" s="40" t="s">
        <v>1147</v>
      </c>
      <c r="I377" s="40" t="s">
        <v>23</v>
      </c>
      <c r="J377" s="40">
        <v>20250920</v>
      </c>
      <c r="K377" s="42">
        <v>20251220</v>
      </c>
      <c r="L377" s="49">
        <v>91</v>
      </c>
      <c r="M377" s="40">
        <v>5.95</v>
      </c>
      <c r="N377" s="44">
        <f t="shared" si="36"/>
        <v>1.65277777777778</v>
      </c>
      <c r="O377" s="44">
        <v>2.975</v>
      </c>
      <c r="P377" s="44">
        <f t="shared" si="37"/>
        <v>0.826388888888889</v>
      </c>
      <c r="Q377" s="46">
        <f t="shared" si="38"/>
        <v>676.8125</v>
      </c>
    </row>
    <row r="378" s="26" customFormat="1" ht="27" customHeight="1" spans="1:17">
      <c r="A378" s="40">
        <v>375</v>
      </c>
      <c r="B378" s="40" t="s">
        <v>135</v>
      </c>
      <c r="C378" s="40" t="s">
        <v>1150</v>
      </c>
      <c r="D378" s="40" t="s">
        <v>1151</v>
      </c>
      <c r="E378" s="40">
        <v>100000</v>
      </c>
      <c r="F378" s="40">
        <v>100000</v>
      </c>
      <c r="G378" s="40" t="s">
        <v>1152</v>
      </c>
      <c r="H378" s="40" t="s">
        <v>1153</v>
      </c>
      <c r="I378" s="40" t="s">
        <v>23</v>
      </c>
      <c r="J378" s="40">
        <v>20250920</v>
      </c>
      <c r="K378" s="42">
        <v>20251220</v>
      </c>
      <c r="L378" s="49">
        <v>91</v>
      </c>
      <c r="M378" s="40">
        <v>5.95</v>
      </c>
      <c r="N378" s="44">
        <f t="shared" si="36"/>
        <v>1.65277777777778</v>
      </c>
      <c r="O378" s="44">
        <v>2.975</v>
      </c>
      <c r="P378" s="44">
        <f t="shared" si="37"/>
        <v>0.826388888888889</v>
      </c>
      <c r="Q378" s="46">
        <f t="shared" si="38"/>
        <v>752.013888888889</v>
      </c>
    </row>
    <row r="379" s="26" customFormat="1" ht="27" customHeight="1" spans="1:17">
      <c r="A379" s="40">
        <v>376</v>
      </c>
      <c r="B379" s="40" t="s">
        <v>135</v>
      </c>
      <c r="C379" s="40" t="s">
        <v>1154</v>
      </c>
      <c r="D379" s="40" t="s">
        <v>1155</v>
      </c>
      <c r="E379" s="40">
        <v>100000</v>
      </c>
      <c r="F379" s="40">
        <v>100000</v>
      </c>
      <c r="G379" s="40" t="s">
        <v>1152</v>
      </c>
      <c r="H379" s="40" t="s">
        <v>1153</v>
      </c>
      <c r="I379" s="40" t="s">
        <v>23</v>
      </c>
      <c r="J379" s="40">
        <v>20250920</v>
      </c>
      <c r="K379" s="42">
        <v>20251220</v>
      </c>
      <c r="L379" s="49">
        <v>91</v>
      </c>
      <c r="M379" s="40">
        <v>5.95</v>
      </c>
      <c r="N379" s="44">
        <f t="shared" si="36"/>
        <v>1.65277777777778</v>
      </c>
      <c r="O379" s="44">
        <v>2.975</v>
      </c>
      <c r="P379" s="44">
        <f t="shared" si="37"/>
        <v>0.826388888888889</v>
      </c>
      <c r="Q379" s="46">
        <f t="shared" si="38"/>
        <v>752.013888888889</v>
      </c>
    </row>
    <row r="380" s="26" customFormat="1" ht="27" customHeight="1" spans="1:17">
      <c r="A380" s="40">
        <v>377</v>
      </c>
      <c r="B380" s="40" t="s">
        <v>18</v>
      </c>
      <c r="C380" s="40" t="s">
        <v>1156</v>
      </c>
      <c r="D380" s="40" t="s">
        <v>1157</v>
      </c>
      <c r="E380" s="40">
        <v>190000</v>
      </c>
      <c r="F380" s="40">
        <v>190000</v>
      </c>
      <c r="G380" s="40" t="s">
        <v>1158</v>
      </c>
      <c r="H380" s="40" t="s">
        <v>1159</v>
      </c>
      <c r="I380" s="40" t="s">
        <v>23</v>
      </c>
      <c r="J380" s="40">
        <v>20250920</v>
      </c>
      <c r="K380" s="42">
        <v>20251220</v>
      </c>
      <c r="L380" s="49">
        <v>91</v>
      </c>
      <c r="M380" s="40">
        <v>5.95</v>
      </c>
      <c r="N380" s="44">
        <f t="shared" si="36"/>
        <v>1.65277777777778</v>
      </c>
      <c r="O380" s="44">
        <v>2.975</v>
      </c>
      <c r="P380" s="44">
        <f t="shared" si="37"/>
        <v>0.826388888888889</v>
      </c>
      <c r="Q380" s="46">
        <f t="shared" si="38"/>
        <v>1428.82638888889</v>
      </c>
    </row>
    <row r="381" s="26" customFormat="1" ht="27" customHeight="1" spans="1:17">
      <c r="A381" s="40">
        <v>378</v>
      </c>
      <c r="B381" s="40" t="s">
        <v>135</v>
      </c>
      <c r="C381" s="40" t="s">
        <v>1160</v>
      </c>
      <c r="D381" s="40" t="s">
        <v>1161</v>
      </c>
      <c r="E381" s="40">
        <v>100000</v>
      </c>
      <c r="F381" s="40">
        <v>100000</v>
      </c>
      <c r="G381" s="40" t="s">
        <v>1162</v>
      </c>
      <c r="H381" s="40" t="s">
        <v>1163</v>
      </c>
      <c r="I381" s="40" t="s">
        <v>23</v>
      </c>
      <c r="J381" s="40">
        <v>20250920</v>
      </c>
      <c r="K381" s="42">
        <v>20251220</v>
      </c>
      <c r="L381" s="49">
        <v>91</v>
      </c>
      <c r="M381" s="40">
        <v>5.95</v>
      </c>
      <c r="N381" s="44">
        <f t="shared" si="36"/>
        <v>1.65277777777778</v>
      </c>
      <c r="O381" s="44">
        <v>2.975</v>
      </c>
      <c r="P381" s="44">
        <f t="shared" si="37"/>
        <v>0.826388888888889</v>
      </c>
      <c r="Q381" s="46">
        <f t="shared" si="38"/>
        <v>752.013888888889</v>
      </c>
    </row>
    <row r="382" s="26" customFormat="1" ht="27" customHeight="1" spans="1:17">
      <c r="A382" s="40">
        <v>379</v>
      </c>
      <c r="B382" s="40" t="s">
        <v>135</v>
      </c>
      <c r="C382" s="40" t="s">
        <v>1164</v>
      </c>
      <c r="D382" s="40" t="s">
        <v>1165</v>
      </c>
      <c r="E382" s="40">
        <v>100000</v>
      </c>
      <c r="F382" s="40">
        <v>100000</v>
      </c>
      <c r="G382" s="40" t="s">
        <v>1166</v>
      </c>
      <c r="H382" s="40" t="s">
        <v>1167</v>
      </c>
      <c r="I382" s="40" t="s">
        <v>23</v>
      </c>
      <c r="J382" s="40">
        <v>20250920</v>
      </c>
      <c r="K382" s="42">
        <v>20251220</v>
      </c>
      <c r="L382" s="49">
        <v>91</v>
      </c>
      <c r="M382" s="40">
        <v>5.95</v>
      </c>
      <c r="N382" s="44">
        <f t="shared" si="36"/>
        <v>1.65277777777778</v>
      </c>
      <c r="O382" s="44">
        <v>2.975</v>
      </c>
      <c r="P382" s="44">
        <f t="shared" si="37"/>
        <v>0.826388888888889</v>
      </c>
      <c r="Q382" s="46">
        <f t="shared" si="38"/>
        <v>752.013888888889</v>
      </c>
    </row>
    <row r="383" s="26" customFormat="1" ht="27" customHeight="1" spans="1:17">
      <c r="A383" s="40">
        <v>380</v>
      </c>
      <c r="B383" s="40" t="s">
        <v>135</v>
      </c>
      <c r="C383" s="40" t="s">
        <v>1168</v>
      </c>
      <c r="D383" s="40" t="s">
        <v>1169</v>
      </c>
      <c r="E383" s="40">
        <v>100000</v>
      </c>
      <c r="F383" s="40">
        <v>100000</v>
      </c>
      <c r="G383" s="40" t="s">
        <v>1170</v>
      </c>
      <c r="H383" s="40" t="s">
        <v>1171</v>
      </c>
      <c r="I383" s="40" t="s">
        <v>23</v>
      </c>
      <c r="J383" s="40">
        <v>20250920</v>
      </c>
      <c r="K383" s="42">
        <v>20251220</v>
      </c>
      <c r="L383" s="49">
        <v>91</v>
      </c>
      <c r="M383" s="40">
        <v>5.95</v>
      </c>
      <c r="N383" s="44">
        <f t="shared" si="36"/>
        <v>1.65277777777778</v>
      </c>
      <c r="O383" s="44">
        <v>2.975</v>
      </c>
      <c r="P383" s="44">
        <f t="shared" si="37"/>
        <v>0.826388888888889</v>
      </c>
      <c r="Q383" s="46">
        <f t="shared" si="38"/>
        <v>752.013888888889</v>
      </c>
    </row>
    <row r="384" s="26" customFormat="1" ht="27" customHeight="1" spans="1:17">
      <c r="A384" s="40">
        <v>381</v>
      </c>
      <c r="B384" s="40" t="s">
        <v>135</v>
      </c>
      <c r="C384" s="40" t="s">
        <v>1172</v>
      </c>
      <c r="D384" s="40" t="s">
        <v>1173</v>
      </c>
      <c r="E384" s="40">
        <v>80000</v>
      </c>
      <c r="F384" s="40">
        <v>80000</v>
      </c>
      <c r="G384" s="40" t="s">
        <v>1174</v>
      </c>
      <c r="H384" s="40" t="s">
        <v>1175</v>
      </c>
      <c r="I384" s="40" t="s">
        <v>23</v>
      </c>
      <c r="J384" s="40">
        <v>20250920</v>
      </c>
      <c r="K384" s="42">
        <v>20251220</v>
      </c>
      <c r="L384" s="49">
        <v>91</v>
      </c>
      <c r="M384" s="40">
        <v>5.95</v>
      </c>
      <c r="N384" s="44">
        <f t="shared" si="36"/>
        <v>1.65277777777778</v>
      </c>
      <c r="O384" s="44">
        <v>2.975</v>
      </c>
      <c r="P384" s="44">
        <f t="shared" si="37"/>
        <v>0.826388888888889</v>
      </c>
      <c r="Q384" s="46">
        <f t="shared" si="38"/>
        <v>601.611111111111</v>
      </c>
    </row>
    <row r="385" s="26" customFormat="1" ht="27" customHeight="1" spans="1:17">
      <c r="A385" s="40">
        <v>382</v>
      </c>
      <c r="B385" s="40" t="s">
        <v>18</v>
      </c>
      <c r="C385" s="40" t="s">
        <v>1176</v>
      </c>
      <c r="D385" s="40" t="s">
        <v>1177</v>
      </c>
      <c r="E385" s="40">
        <v>200000</v>
      </c>
      <c r="F385" s="40">
        <v>200000</v>
      </c>
      <c r="G385" s="40" t="s">
        <v>1174</v>
      </c>
      <c r="H385" s="40" t="s">
        <v>1175</v>
      </c>
      <c r="I385" s="40" t="s">
        <v>23</v>
      </c>
      <c r="J385" s="40">
        <v>20250920</v>
      </c>
      <c r="K385" s="42">
        <v>20251220</v>
      </c>
      <c r="L385" s="49">
        <v>91</v>
      </c>
      <c r="M385" s="40">
        <v>5.95</v>
      </c>
      <c r="N385" s="44">
        <f t="shared" si="36"/>
        <v>1.65277777777778</v>
      </c>
      <c r="O385" s="44">
        <v>2.975</v>
      </c>
      <c r="P385" s="44">
        <f t="shared" si="37"/>
        <v>0.826388888888889</v>
      </c>
      <c r="Q385" s="46">
        <f t="shared" si="38"/>
        <v>1504.02777777778</v>
      </c>
    </row>
    <row r="386" s="26" customFormat="1" ht="27" customHeight="1" spans="1:17">
      <c r="A386" s="40">
        <v>383</v>
      </c>
      <c r="B386" s="40" t="s">
        <v>18</v>
      </c>
      <c r="C386" s="40" t="s">
        <v>1178</v>
      </c>
      <c r="D386" s="40" t="s">
        <v>1179</v>
      </c>
      <c r="E386" s="40">
        <v>200000</v>
      </c>
      <c r="F386" s="40">
        <v>200000</v>
      </c>
      <c r="G386" s="40" t="s">
        <v>1174</v>
      </c>
      <c r="H386" s="40" t="s">
        <v>1175</v>
      </c>
      <c r="I386" s="40" t="s">
        <v>23</v>
      </c>
      <c r="J386" s="40">
        <v>20250920</v>
      </c>
      <c r="K386" s="42">
        <v>20251220</v>
      </c>
      <c r="L386" s="49">
        <v>91</v>
      </c>
      <c r="M386" s="40">
        <v>5.95</v>
      </c>
      <c r="N386" s="44">
        <f t="shared" si="36"/>
        <v>1.65277777777778</v>
      </c>
      <c r="O386" s="44">
        <v>2.975</v>
      </c>
      <c r="P386" s="44">
        <f t="shared" si="37"/>
        <v>0.826388888888889</v>
      </c>
      <c r="Q386" s="46">
        <f t="shared" si="38"/>
        <v>1504.02777777778</v>
      </c>
    </row>
    <row r="387" s="26" customFormat="1" ht="27" customHeight="1" spans="1:17">
      <c r="A387" s="40">
        <v>384</v>
      </c>
      <c r="B387" s="40" t="s">
        <v>18</v>
      </c>
      <c r="C387" s="40" t="s">
        <v>1180</v>
      </c>
      <c r="D387" s="40" t="s">
        <v>1181</v>
      </c>
      <c r="E387" s="40">
        <v>200000</v>
      </c>
      <c r="F387" s="40">
        <v>200000</v>
      </c>
      <c r="G387" s="40" t="s">
        <v>1182</v>
      </c>
      <c r="H387" s="40" t="s">
        <v>1183</v>
      </c>
      <c r="I387" s="40" t="s">
        <v>23</v>
      </c>
      <c r="J387" s="40">
        <v>20250920</v>
      </c>
      <c r="K387" s="42">
        <v>20251220</v>
      </c>
      <c r="L387" s="49">
        <v>91</v>
      </c>
      <c r="M387" s="40">
        <v>5.95</v>
      </c>
      <c r="N387" s="44">
        <f t="shared" si="36"/>
        <v>1.65277777777778</v>
      </c>
      <c r="O387" s="44">
        <v>2.975</v>
      </c>
      <c r="P387" s="44">
        <f t="shared" si="37"/>
        <v>0.826388888888889</v>
      </c>
      <c r="Q387" s="46">
        <f t="shared" si="38"/>
        <v>1504.02777777778</v>
      </c>
    </row>
    <row r="388" s="26" customFormat="1" ht="27" customHeight="1" spans="1:17">
      <c r="A388" s="40">
        <v>385</v>
      </c>
      <c r="B388" s="40" t="s">
        <v>18</v>
      </c>
      <c r="C388" s="40" t="s">
        <v>1184</v>
      </c>
      <c r="D388" s="40" t="s">
        <v>1185</v>
      </c>
      <c r="E388" s="40">
        <v>200000</v>
      </c>
      <c r="F388" s="40">
        <v>200000</v>
      </c>
      <c r="G388" s="40" t="s">
        <v>1182</v>
      </c>
      <c r="H388" s="40" t="s">
        <v>1183</v>
      </c>
      <c r="I388" s="40" t="s">
        <v>23</v>
      </c>
      <c r="J388" s="40">
        <v>20250920</v>
      </c>
      <c r="K388" s="42">
        <v>20251220</v>
      </c>
      <c r="L388" s="49">
        <v>91</v>
      </c>
      <c r="M388" s="40">
        <v>5.95</v>
      </c>
      <c r="N388" s="44">
        <f t="shared" si="36"/>
        <v>1.65277777777778</v>
      </c>
      <c r="O388" s="44">
        <v>2.975</v>
      </c>
      <c r="P388" s="44">
        <f t="shared" si="37"/>
        <v>0.826388888888889</v>
      </c>
      <c r="Q388" s="46">
        <f t="shared" si="38"/>
        <v>1504.02777777778</v>
      </c>
    </row>
    <row r="389" s="26" customFormat="1" ht="27" customHeight="1" spans="1:17">
      <c r="A389" s="40">
        <v>386</v>
      </c>
      <c r="B389" s="40" t="s">
        <v>135</v>
      </c>
      <c r="C389" s="40" t="s">
        <v>1186</v>
      </c>
      <c r="D389" s="40" t="s">
        <v>1187</v>
      </c>
      <c r="E389" s="40">
        <v>100000</v>
      </c>
      <c r="F389" s="40">
        <v>100000</v>
      </c>
      <c r="G389" s="40" t="s">
        <v>1188</v>
      </c>
      <c r="H389" s="40" t="s">
        <v>1189</v>
      </c>
      <c r="I389" s="40" t="s">
        <v>23</v>
      </c>
      <c r="J389" s="40">
        <v>20250920</v>
      </c>
      <c r="K389" s="42">
        <v>20251220</v>
      </c>
      <c r="L389" s="49">
        <v>91</v>
      </c>
      <c r="M389" s="40">
        <v>5.95</v>
      </c>
      <c r="N389" s="44">
        <f t="shared" si="36"/>
        <v>1.65277777777778</v>
      </c>
      <c r="O389" s="44">
        <v>2.975</v>
      </c>
      <c r="P389" s="44">
        <f t="shared" si="37"/>
        <v>0.826388888888889</v>
      </c>
      <c r="Q389" s="46">
        <f t="shared" si="38"/>
        <v>752.013888888889</v>
      </c>
    </row>
    <row r="390" s="26" customFormat="1" ht="27" customHeight="1" spans="1:17">
      <c r="A390" s="40">
        <v>387</v>
      </c>
      <c r="B390" s="40" t="s">
        <v>135</v>
      </c>
      <c r="C390" s="40" t="s">
        <v>1190</v>
      </c>
      <c r="D390" s="40" t="s">
        <v>1191</v>
      </c>
      <c r="E390" s="40">
        <v>100000</v>
      </c>
      <c r="F390" s="40">
        <v>100000</v>
      </c>
      <c r="G390" s="40" t="s">
        <v>1188</v>
      </c>
      <c r="H390" s="40" t="s">
        <v>1189</v>
      </c>
      <c r="I390" s="40" t="s">
        <v>23</v>
      </c>
      <c r="J390" s="40">
        <v>20250920</v>
      </c>
      <c r="K390" s="42">
        <v>20251220</v>
      </c>
      <c r="L390" s="49">
        <v>91</v>
      </c>
      <c r="M390" s="40">
        <v>5.95</v>
      </c>
      <c r="N390" s="44">
        <f t="shared" si="36"/>
        <v>1.65277777777778</v>
      </c>
      <c r="O390" s="44">
        <v>2.975</v>
      </c>
      <c r="P390" s="44">
        <f t="shared" si="37"/>
        <v>0.826388888888889</v>
      </c>
      <c r="Q390" s="46">
        <f t="shared" si="38"/>
        <v>752.013888888889</v>
      </c>
    </row>
    <row r="391" s="26" customFormat="1" ht="27" customHeight="1" spans="1:17">
      <c r="A391" s="40">
        <v>388</v>
      </c>
      <c r="B391" s="40" t="s">
        <v>135</v>
      </c>
      <c r="C391" s="40" t="s">
        <v>1192</v>
      </c>
      <c r="D391" s="40" t="s">
        <v>1193</v>
      </c>
      <c r="E391" s="40">
        <v>100000</v>
      </c>
      <c r="F391" s="40">
        <v>100000</v>
      </c>
      <c r="G391" s="40" t="s">
        <v>1194</v>
      </c>
      <c r="H391" s="40" t="s">
        <v>1195</v>
      </c>
      <c r="I391" s="40" t="s">
        <v>23</v>
      </c>
      <c r="J391" s="40">
        <v>20250920</v>
      </c>
      <c r="K391" s="42">
        <v>20251220</v>
      </c>
      <c r="L391" s="49">
        <v>91</v>
      </c>
      <c r="M391" s="40">
        <v>5.95</v>
      </c>
      <c r="N391" s="44">
        <f t="shared" si="36"/>
        <v>1.65277777777778</v>
      </c>
      <c r="O391" s="44">
        <v>2.975</v>
      </c>
      <c r="P391" s="44">
        <f t="shared" si="37"/>
        <v>0.826388888888889</v>
      </c>
      <c r="Q391" s="46">
        <f t="shared" si="38"/>
        <v>752.013888888889</v>
      </c>
    </row>
    <row r="392" s="26" customFormat="1" ht="27" customHeight="1" spans="1:17">
      <c r="A392" s="40">
        <v>389</v>
      </c>
      <c r="B392" s="40" t="s">
        <v>135</v>
      </c>
      <c r="C392" s="40" t="s">
        <v>1196</v>
      </c>
      <c r="D392" s="40" t="s">
        <v>1197</v>
      </c>
      <c r="E392" s="40">
        <v>95000</v>
      </c>
      <c r="F392" s="40">
        <v>95000</v>
      </c>
      <c r="G392" s="40" t="s">
        <v>1198</v>
      </c>
      <c r="H392" s="40" t="s">
        <v>1199</v>
      </c>
      <c r="I392" s="40" t="s">
        <v>23</v>
      </c>
      <c r="J392" s="40">
        <v>20250920</v>
      </c>
      <c r="K392" s="42">
        <v>20251220</v>
      </c>
      <c r="L392" s="49">
        <v>91</v>
      </c>
      <c r="M392" s="40">
        <v>5.95</v>
      </c>
      <c r="N392" s="44">
        <f t="shared" si="36"/>
        <v>1.65277777777778</v>
      </c>
      <c r="O392" s="44">
        <v>2.975</v>
      </c>
      <c r="P392" s="44">
        <f t="shared" si="37"/>
        <v>0.826388888888889</v>
      </c>
      <c r="Q392" s="46">
        <f t="shared" si="38"/>
        <v>714.413194444444</v>
      </c>
    </row>
    <row r="393" s="26" customFormat="1" ht="27" customHeight="1" spans="1:17">
      <c r="A393" s="40">
        <v>390</v>
      </c>
      <c r="B393" s="40" t="s">
        <v>135</v>
      </c>
      <c r="C393" s="40" t="s">
        <v>1200</v>
      </c>
      <c r="D393" s="40" t="s">
        <v>1201</v>
      </c>
      <c r="E393" s="40">
        <v>99000</v>
      </c>
      <c r="F393" s="41">
        <v>0</v>
      </c>
      <c r="G393" s="40" t="s">
        <v>1198</v>
      </c>
      <c r="H393" s="40" t="s">
        <v>1199</v>
      </c>
      <c r="I393" s="40" t="s">
        <v>23</v>
      </c>
      <c r="J393" s="40">
        <v>20250920</v>
      </c>
      <c r="K393" s="42">
        <v>20250923</v>
      </c>
      <c r="L393" s="49">
        <v>3</v>
      </c>
      <c r="M393" s="40">
        <v>5.95</v>
      </c>
      <c r="N393" s="44">
        <f t="shared" si="36"/>
        <v>1.65277777777778</v>
      </c>
      <c r="O393" s="44">
        <v>2.975</v>
      </c>
      <c r="P393" s="44">
        <f t="shared" si="37"/>
        <v>0.826388888888889</v>
      </c>
      <c r="Q393" s="46">
        <f>E393*L393*O393/360/100</f>
        <v>24.54375</v>
      </c>
    </row>
    <row r="394" s="26" customFormat="1" ht="27" customHeight="1" spans="1:17">
      <c r="A394" s="40">
        <v>391</v>
      </c>
      <c r="B394" s="40" t="s">
        <v>135</v>
      </c>
      <c r="C394" s="40" t="s">
        <v>1202</v>
      </c>
      <c r="D394" s="40" t="s">
        <v>1203</v>
      </c>
      <c r="E394" s="40">
        <v>95000</v>
      </c>
      <c r="F394" s="40">
        <v>95000</v>
      </c>
      <c r="G394" s="40" t="s">
        <v>1198</v>
      </c>
      <c r="H394" s="40" t="s">
        <v>1199</v>
      </c>
      <c r="I394" s="40" t="s">
        <v>23</v>
      </c>
      <c r="J394" s="40">
        <v>20250920</v>
      </c>
      <c r="K394" s="42">
        <v>20251220</v>
      </c>
      <c r="L394" s="49">
        <v>91</v>
      </c>
      <c r="M394" s="40">
        <v>5.95</v>
      </c>
      <c r="N394" s="44">
        <f t="shared" si="36"/>
        <v>1.65277777777778</v>
      </c>
      <c r="O394" s="44">
        <v>2.975</v>
      </c>
      <c r="P394" s="44">
        <f t="shared" si="37"/>
        <v>0.826388888888889</v>
      </c>
      <c r="Q394" s="46">
        <f t="shared" si="38"/>
        <v>714.413194444444</v>
      </c>
    </row>
    <row r="395" s="26" customFormat="1" ht="27" customHeight="1" spans="1:17">
      <c r="A395" s="40">
        <v>392</v>
      </c>
      <c r="B395" s="40" t="s">
        <v>18</v>
      </c>
      <c r="C395" s="40" t="s">
        <v>1204</v>
      </c>
      <c r="D395" s="40" t="s">
        <v>1205</v>
      </c>
      <c r="E395" s="40">
        <v>150000</v>
      </c>
      <c r="F395" s="40">
        <v>150000</v>
      </c>
      <c r="G395" s="40" t="s">
        <v>1206</v>
      </c>
      <c r="H395" s="40" t="s">
        <v>1207</v>
      </c>
      <c r="I395" s="40" t="s">
        <v>23</v>
      </c>
      <c r="J395" s="40">
        <v>20250920</v>
      </c>
      <c r="K395" s="42">
        <v>20251220</v>
      </c>
      <c r="L395" s="49">
        <v>91</v>
      </c>
      <c r="M395" s="40">
        <v>5.95</v>
      </c>
      <c r="N395" s="44">
        <f t="shared" si="36"/>
        <v>1.65277777777778</v>
      </c>
      <c r="O395" s="44">
        <v>2.975</v>
      </c>
      <c r="P395" s="44">
        <f t="shared" si="37"/>
        <v>0.826388888888889</v>
      </c>
      <c r="Q395" s="46">
        <f t="shared" si="38"/>
        <v>1128.02083333333</v>
      </c>
    </row>
    <row r="396" s="26" customFormat="1" ht="27" customHeight="1" spans="1:17">
      <c r="A396" s="40">
        <v>393</v>
      </c>
      <c r="B396" s="40" t="s">
        <v>18</v>
      </c>
      <c r="C396" s="40" t="s">
        <v>1208</v>
      </c>
      <c r="D396" s="40" t="s">
        <v>1209</v>
      </c>
      <c r="E396" s="40">
        <v>200000</v>
      </c>
      <c r="F396" s="40">
        <v>200000</v>
      </c>
      <c r="G396" s="40" t="s">
        <v>1210</v>
      </c>
      <c r="H396" s="40" t="s">
        <v>1211</v>
      </c>
      <c r="I396" s="40" t="s">
        <v>23</v>
      </c>
      <c r="J396" s="40">
        <v>20250920</v>
      </c>
      <c r="K396" s="42">
        <v>20251220</v>
      </c>
      <c r="L396" s="49">
        <v>91</v>
      </c>
      <c r="M396" s="40">
        <v>5.95</v>
      </c>
      <c r="N396" s="44">
        <f t="shared" si="36"/>
        <v>1.65277777777778</v>
      </c>
      <c r="O396" s="44">
        <v>2.975</v>
      </c>
      <c r="P396" s="44">
        <f t="shared" si="37"/>
        <v>0.826388888888889</v>
      </c>
      <c r="Q396" s="46">
        <f t="shared" si="38"/>
        <v>1504.02777777778</v>
      </c>
    </row>
    <row r="397" s="26" customFormat="1" ht="27" customHeight="1" spans="1:17">
      <c r="A397" s="40">
        <v>394</v>
      </c>
      <c r="B397" s="40" t="s">
        <v>135</v>
      </c>
      <c r="C397" s="40" t="s">
        <v>1212</v>
      </c>
      <c r="D397" s="40" t="s">
        <v>1213</v>
      </c>
      <c r="E397" s="40">
        <v>98000</v>
      </c>
      <c r="F397" s="40">
        <v>98000</v>
      </c>
      <c r="G397" s="40" t="s">
        <v>1214</v>
      </c>
      <c r="H397" s="40" t="s">
        <v>1215</v>
      </c>
      <c r="I397" s="40" t="s">
        <v>23</v>
      </c>
      <c r="J397" s="40">
        <v>20250920</v>
      </c>
      <c r="K397" s="42">
        <v>20251220</v>
      </c>
      <c r="L397" s="49">
        <v>91</v>
      </c>
      <c r="M397" s="40">
        <v>5.95</v>
      </c>
      <c r="N397" s="44">
        <f t="shared" si="36"/>
        <v>1.65277777777778</v>
      </c>
      <c r="O397" s="44">
        <f t="shared" ref="O397:O437" si="39">M397/2</f>
        <v>2.975</v>
      </c>
      <c r="P397" s="44">
        <f t="shared" si="37"/>
        <v>0.826388888888889</v>
      </c>
      <c r="Q397" s="46">
        <f t="shared" si="38"/>
        <v>736.973611111111</v>
      </c>
    </row>
    <row r="398" s="26" customFormat="1" ht="27" customHeight="1" spans="1:17">
      <c r="A398" s="40">
        <v>395</v>
      </c>
      <c r="B398" s="40" t="s">
        <v>135</v>
      </c>
      <c r="C398" s="40" t="s">
        <v>1216</v>
      </c>
      <c r="D398" s="40" t="s">
        <v>1217</v>
      </c>
      <c r="E398" s="40">
        <v>95000</v>
      </c>
      <c r="F398" s="40">
        <v>95000</v>
      </c>
      <c r="G398" s="40" t="s">
        <v>1218</v>
      </c>
      <c r="H398" s="40" t="s">
        <v>1219</v>
      </c>
      <c r="I398" s="40" t="s">
        <v>23</v>
      </c>
      <c r="J398" s="40">
        <v>20250920</v>
      </c>
      <c r="K398" s="42">
        <v>20251220</v>
      </c>
      <c r="L398" s="49">
        <v>91</v>
      </c>
      <c r="M398" s="40">
        <v>5.95</v>
      </c>
      <c r="N398" s="44">
        <f t="shared" si="36"/>
        <v>1.65277777777778</v>
      </c>
      <c r="O398" s="44">
        <f t="shared" si="39"/>
        <v>2.975</v>
      </c>
      <c r="P398" s="44">
        <f t="shared" si="37"/>
        <v>0.826388888888889</v>
      </c>
      <c r="Q398" s="46">
        <f t="shared" si="38"/>
        <v>714.413194444444</v>
      </c>
    </row>
    <row r="399" s="26" customFormat="1" ht="27" customHeight="1" spans="1:17">
      <c r="A399" s="40">
        <v>396</v>
      </c>
      <c r="B399" s="40" t="s">
        <v>135</v>
      </c>
      <c r="C399" s="40" t="s">
        <v>1220</v>
      </c>
      <c r="D399" s="40" t="s">
        <v>1221</v>
      </c>
      <c r="E399" s="40">
        <v>95000</v>
      </c>
      <c r="F399" s="40">
        <v>95000</v>
      </c>
      <c r="G399" s="40" t="s">
        <v>1222</v>
      </c>
      <c r="H399" s="40" t="s">
        <v>1223</v>
      </c>
      <c r="I399" s="40" t="s">
        <v>23</v>
      </c>
      <c r="J399" s="40">
        <v>20250920</v>
      </c>
      <c r="K399" s="42">
        <v>20251220</v>
      </c>
      <c r="L399" s="49">
        <v>91</v>
      </c>
      <c r="M399" s="40">
        <v>5.95</v>
      </c>
      <c r="N399" s="44">
        <f t="shared" si="36"/>
        <v>1.65277777777778</v>
      </c>
      <c r="O399" s="44">
        <f t="shared" si="39"/>
        <v>2.975</v>
      </c>
      <c r="P399" s="44">
        <f t="shared" si="37"/>
        <v>0.826388888888889</v>
      </c>
      <c r="Q399" s="46">
        <f t="shared" si="38"/>
        <v>714.413194444444</v>
      </c>
    </row>
    <row r="400" s="26" customFormat="1" ht="27" customHeight="1" spans="1:17">
      <c r="A400" s="40">
        <v>397</v>
      </c>
      <c r="B400" s="40" t="s">
        <v>135</v>
      </c>
      <c r="C400" s="40" t="s">
        <v>1224</v>
      </c>
      <c r="D400" s="40" t="s">
        <v>1225</v>
      </c>
      <c r="E400" s="40">
        <v>90000</v>
      </c>
      <c r="F400" s="40">
        <v>90000</v>
      </c>
      <c r="G400" s="40" t="s">
        <v>1222</v>
      </c>
      <c r="H400" s="40" t="s">
        <v>1223</v>
      </c>
      <c r="I400" s="40" t="s">
        <v>23</v>
      </c>
      <c r="J400" s="40">
        <v>20250920</v>
      </c>
      <c r="K400" s="42">
        <v>20251220</v>
      </c>
      <c r="L400" s="49">
        <v>91</v>
      </c>
      <c r="M400" s="40">
        <v>5.95</v>
      </c>
      <c r="N400" s="44">
        <f t="shared" si="36"/>
        <v>1.65277777777778</v>
      </c>
      <c r="O400" s="44">
        <f t="shared" si="39"/>
        <v>2.975</v>
      </c>
      <c r="P400" s="44">
        <f t="shared" si="37"/>
        <v>0.826388888888889</v>
      </c>
      <c r="Q400" s="46">
        <f t="shared" si="38"/>
        <v>676.8125</v>
      </c>
    </row>
    <row r="401" s="26" customFormat="1" ht="27" customHeight="1" spans="1:17">
      <c r="A401" s="40">
        <v>398</v>
      </c>
      <c r="B401" s="40" t="s">
        <v>135</v>
      </c>
      <c r="C401" s="40" t="s">
        <v>1226</v>
      </c>
      <c r="D401" s="40" t="s">
        <v>1227</v>
      </c>
      <c r="E401" s="40">
        <v>95000</v>
      </c>
      <c r="F401" s="40">
        <v>95000</v>
      </c>
      <c r="G401" s="40" t="s">
        <v>1228</v>
      </c>
      <c r="H401" s="40" t="s">
        <v>1229</v>
      </c>
      <c r="I401" s="40" t="s">
        <v>23</v>
      </c>
      <c r="J401" s="40">
        <v>20250920</v>
      </c>
      <c r="K401" s="42">
        <v>20251220</v>
      </c>
      <c r="L401" s="49">
        <v>91</v>
      </c>
      <c r="M401" s="40">
        <v>5.95</v>
      </c>
      <c r="N401" s="44">
        <f t="shared" si="36"/>
        <v>1.65277777777778</v>
      </c>
      <c r="O401" s="44">
        <f t="shared" si="39"/>
        <v>2.975</v>
      </c>
      <c r="P401" s="44">
        <f t="shared" si="37"/>
        <v>0.826388888888889</v>
      </c>
      <c r="Q401" s="46">
        <f t="shared" si="38"/>
        <v>714.413194444444</v>
      </c>
    </row>
    <row r="402" s="26" customFormat="1" ht="27" customHeight="1" spans="1:17">
      <c r="A402" s="40">
        <v>399</v>
      </c>
      <c r="B402" s="40" t="s">
        <v>135</v>
      </c>
      <c r="C402" s="40" t="s">
        <v>1230</v>
      </c>
      <c r="D402" s="40" t="s">
        <v>1231</v>
      </c>
      <c r="E402" s="40">
        <v>98000</v>
      </c>
      <c r="F402" s="40">
        <v>98000</v>
      </c>
      <c r="G402" s="40" t="s">
        <v>1232</v>
      </c>
      <c r="H402" s="40" t="s">
        <v>1233</v>
      </c>
      <c r="I402" s="40" t="s">
        <v>23</v>
      </c>
      <c r="J402" s="40">
        <v>20250920</v>
      </c>
      <c r="K402" s="42">
        <v>20251220</v>
      </c>
      <c r="L402" s="49">
        <v>91</v>
      </c>
      <c r="M402" s="40">
        <v>5.95</v>
      </c>
      <c r="N402" s="44">
        <f t="shared" si="36"/>
        <v>1.65277777777778</v>
      </c>
      <c r="O402" s="44">
        <f t="shared" si="39"/>
        <v>2.975</v>
      </c>
      <c r="P402" s="44">
        <f t="shared" si="37"/>
        <v>0.826388888888889</v>
      </c>
      <c r="Q402" s="46">
        <f t="shared" si="38"/>
        <v>736.973611111111</v>
      </c>
    </row>
    <row r="403" s="26" customFormat="1" ht="27" customHeight="1" spans="1:17">
      <c r="A403" s="40">
        <v>400</v>
      </c>
      <c r="B403" s="40" t="s">
        <v>135</v>
      </c>
      <c r="C403" s="40" t="s">
        <v>1234</v>
      </c>
      <c r="D403" s="40" t="s">
        <v>1235</v>
      </c>
      <c r="E403" s="40">
        <v>90000</v>
      </c>
      <c r="F403" s="40">
        <v>90000</v>
      </c>
      <c r="G403" s="40" t="s">
        <v>1236</v>
      </c>
      <c r="H403" s="40" t="s">
        <v>1237</v>
      </c>
      <c r="I403" s="40" t="s">
        <v>23</v>
      </c>
      <c r="J403" s="40">
        <v>20250920</v>
      </c>
      <c r="K403" s="42">
        <v>20251220</v>
      </c>
      <c r="L403" s="49">
        <v>91</v>
      </c>
      <c r="M403" s="40">
        <v>5.95</v>
      </c>
      <c r="N403" s="44">
        <f t="shared" si="36"/>
        <v>1.65277777777778</v>
      </c>
      <c r="O403" s="44">
        <f t="shared" si="39"/>
        <v>2.975</v>
      </c>
      <c r="P403" s="44">
        <f t="shared" si="37"/>
        <v>0.826388888888889</v>
      </c>
      <c r="Q403" s="46">
        <f t="shared" si="38"/>
        <v>676.8125</v>
      </c>
    </row>
    <row r="404" s="3" customFormat="1" ht="27" customHeight="1" spans="1:17">
      <c r="A404" s="40">
        <v>401</v>
      </c>
      <c r="B404" s="13" t="s">
        <v>18</v>
      </c>
      <c r="C404" s="13" t="s">
        <v>1238</v>
      </c>
      <c r="D404" s="13" t="s">
        <v>1239</v>
      </c>
      <c r="E404" s="13">
        <v>300000</v>
      </c>
      <c r="F404" s="40">
        <v>220000</v>
      </c>
      <c r="G404" s="13" t="s">
        <v>1236</v>
      </c>
      <c r="H404" s="13" t="s">
        <v>1237</v>
      </c>
      <c r="I404" s="13" t="s">
        <v>23</v>
      </c>
      <c r="J404" s="13">
        <v>20250920</v>
      </c>
      <c r="K404" s="15">
        <v>20251220</v>
      </c>
      <c r="L404" s="22">
        <v>91</v>
      </c>
      <c r="M404" s="13">
        <v>5.95</v>
      </c>
      <c r="N404" s="23">
        <f t="shared" si="36"/>
        <v>1.65277777777778</v>
      </c>
      <c r="O404" s="23">
        <f t="shared" si="39"/>
        <v>2.975</v>
      </c>
      <c r="P404" s="23">
        <f t="shared" si="37"/>
        <v>0.826388888888889</v>
      </c>
      <c r="Q404" s="17">
        <v>2176.70833333333</v>
      </c>
    </row>
    <row r="405" s="26" customFormat="1" ht="27" customHeight="1" spans="1:17">
      <c r="A405" s="40">
        <v>402</v>
      </c>
      <c r="B405" s="40" t="s">
        <v>135</v>
      </c>
      <c r="C405" s="40" t="s">
        <v>1240</v>
      </c>
      <c r="D405" s="40" t="s">
        <v>1241</v>
      </c>
      <c r="E405" s="40">
        <v>90000</v>
      </c>
      <c r="F405" s="40">
        <v>90000</v>
      </c>
      <c r="G405" s="40" t="s">
        <v>1242</v>
      </c>
      <c r="H405" s="40" t="s">
        <v>1243</v>
      </c>
      <c r="I405" s="40" t="s">
        <v>23</v>
      </c>
      <c r="J405" s="40">
        <v>20250920</v>
      </c>
      <c r="K405" s="42">
        <v>20251220</v>
      </c>
      <c r="L405" s="49">
        <v>91</v>
      </c>
      <c r="M405" s="40">
        <v>5.95</v>
      </c>
      <c r="N405" s="44">
        <f t="shared" si="36"/>
        <v>1.65277777777778</v>
      </c>
      <c r="O405" s="44">
        <f t="shared" si="39"/>
        <v>2.975</v>
      </c>
      <c r="P405" s="44">
        <f t="shared" si="37"/>
        <v>0.826388888888889</v>
      </c>
      <c r="Q405" s="46">
        <f t="shared" si="38"/>
        <v>676.8125</v>
      </c>
    </row>
    <row r="406" s="26" customFormat="1" ht="27" customHeight="1" spans="1:17">
      <c r="A406" s="40">
        <v>403</v>
      </c>
      <c r="B406" s="40" t="s">
        <v>18</v>
      </c>
      <c r="C406" s="40" t="s">
        <v>1244</v>
      </c>
      <c r="D406" s="40" t="s">
        <v>1245</v>
      </c>
      <c r="E406" s="40">
        <v>200000</v>
      </c>
      <c r="F406" s="40">
        <v>200000</v>
      </c>
      <c r="G406" s="40" t="s">
        <v>1246</v>
      </c>
      <c r="H406" s="40" t="s">
        <v>1243</v>
      </c>
      <c r="I406" s="40" t="s">
        <v>23</v>
      </c>
      <c r="J406" s="40">
        <v>20250920</v>
      </c>
      <c r="K406" s="42">
        <v>20251220</v>
      </c>
      <c r="L406" s="49">
        <v>91</v>
      </c>
      <c r="M406" s="40">
        <v>5.95</v>
      </c>
      <c r="N406" s="44">
        <f t="shared" si="36"/>
        <v>1.65277777777778</v>
      </c>
      <c r="O406" s="44">
        <f t="shared" si="39"/>
        <v>2.975</v>
      </c>
      <c r="P406" s="44">
        <f t="shared" si="37"/>
        <v>0.826388888888889</v>
      </c>
      <c r="Q406" s="46">
        <f t="shared" ref="Q406:Q424" si="40">F406*L406*O406/360/100</f>
        <v>1504.02777777778</v>
      </c>
    </row>
    <row r="407" s="26" customFormat="1" ht="27" customHeight="1" spans="1:17">
      <c r="A407" s="40">
        <v>404</v>
      </c>
      <c r="B407" s="40" t="s">
        <v>135</v>
      </c>
      <c r="C407" s="40" t="s">
        <v>1247</v>
      </c>
      <c r="D407" s="40" t="s">
        <v>1248</v>
      </c>
      <c r="E407" s="40">
        <v>98000</v>
      </c>
      <c r="F407" s="40">
        <v>98000</v>
      </c>
      <c r="G407" s="40" t="s">
        <v>1249</v>
      </c>
      <c r="H407" s="40" t="s">
        <v>1250</v>
      </c>
      <c r="I407" s="40" t="s">
        <v>23</v>
      </c>
      <c r="J407" s="40">
        <v>20250920</v>
      </c>
      <c r="K407" s="42">
        <v>20251220</v>
      </c>
      <c r="L407" s="49">
        <v>91</v>
      </c>
      <c r="M407" s="40">
        <v>5.95</v>
      </c>
      <c r="N407" s="44">
        <f t="shared" si="36"/>
        <v>1.65277777777778</v>
      </c>
      <c r="O407" s="44">
        <f t="shared" si="39"/>
        <v>2.975</v>
      </c>
      <c r="P407" s="44">
        <f t="shared" si="37"/>
        <v>0.826388888888889</v>
      </c>
      <c r="Q407" s="46">
        <f t="shared" si="40"/>
        <v>736.973611111111</v>
      </c>
    </row>
    <row r="408" s="26" customFormat="1" ht="27" customHeight="1" spans="1:17">
      <c r="A408" s="40">
        <v>405</v>
      </c>
      <c r="B408" s="40" t="s">
        <v>18</v>
      </c>
      <c r="C408" s="40" t="s">
        <v>1251</v>
      </c>
      <c r="D408" s="40" t="s">
        <v>1252</v>
      </c>
      <c r="E408" s="40">
        <v>300000</v>
      </c>
      <c r="F408" s="40">
        <v>300000</v>
      </c>
      <c r="G408" s="40" t="s">
        <v>1253</v>
      </c>
      <c r="H408" s="40" t="s">
        <v>1254</v>
      </c>
      <c r="I408" s="40" t="s">
        <v>23</v>
      </c>
      <c r="J408" s="40">
        <v>20250920</v>
      </c>
      <c r="K408" s="42">
        <v>20251220</v>
      </c>
      <c r="L408" s="49">
        <v>91</v>
      </c>
      <c r="M408" s="40">
        <v>5.95</v>
      </c>
      <c r="N408" s="44">
        <f t="shared" si="36"/>
        <v>1.65277777777778</v>
      </c>
      <c r="O408" s="44">
        <f t="shared" si="39"/>
        <v>2.975</v>
      </c>
      <c r="P408" s="44">
        <f t="shared" si="37"/>
        <v>0.826388888888889</v>
      </c>
      <c r="Q408" s="46">
        <f t="shared" si="40"/>
        <v>2256.04166666667</v>
      </c>
    </row>
    <row r="409" s="26" customFormat="1" ht="27" customHeight="1" spans="1:17">
      <c r="A409" s="40">
        <v>406</v>
      </c>
      <c r="B409" s="40" t="s">
        <v>18</v>
      </c>
      <c r="C409" s="40" t="s">
        <v>1255</v>
      </c>
      <c r="D409" s="40" t="s">
        <v>1256</v>
      </c>
      <c r="E409" s="40">
        <v>200000</v>
      </c>
      <c r="F409" s="40">
        <v>200000</v>
      </c>
      <c r="G409" s="40" t="s">
        <v>1257</v>
      </c>
      <c r="H409" s="40" t="s">
        <v>1254</v>
      </c>
      <c r="I409" s="40" t="s">
        <v>23</v>
      </c>
      <c r="J409" s="40">
        <v>20250920</v>
      </c>
      <c r="K409" s="42">
        <v>20251220</v>
      </c>
      <c r="L409" s="49">
        <v>91</v>
      </c>
      <c r="M409" s="40">
        <v>5.95</v>
      </c>
      <c r="N409" s="44">
        <f t="shared" si="36"/>
        <v>1.65277777777778</v>
      </c>
      <c r="O409" s="44">
        <f t="shared" si="39"/>
        <v>2.975</v>
      </c>
      <c r="P409" s="44">
        <f t="shared" si="37"/>
        <v>0.826388888888889</v>
      </c>
      <c r="Q409" s="46">
        <f t="shared" si="40"/>
        <v>1504.02777777778</v>
      </c>
    </row>
    <row r="410" s="26" customFormat="1" ht="27" customHeight="1" spans="1:17">
      <c r="A410" s="40">
        <v>407</v>
      </c>
      <c r="B410" s="40" t="s">
        <v>18</v>
      </c>
      <c r="C410" s="40" t="s">
        <v>1258</v>
      </c>
      <c r="D410" s="40" t="s">
        <v>1259</v>
      </c>
      <c r="E410" s="40">
        <v>300000</v>
      </c>
      <c r="F410" s="40">
        <v>300000</v>
      </c>
      <c r="G410" s="40" t="s">
        <v>1260</v>
      </c>
      <c r="H410" s="40" t="s">
        <v>1261</v>
      </c>
      <c r="I410" s="40" t="s">
        <v>23</v>
      </c>
      <c r="J410" s="40">
        <v>20250920</v>
      </c>
      <c r="K410" s="42">
        <v>20251220</v>
      </c>
      <c r="L410" s="49">
        <v>91</v>
      </c>
      <c r="M410" s="40">
        <v>5.85</v>
      </c>
      <c r="N410" s="44">
        <f t="shared" si="36"/>
        <v>1.625</v>
      </c>
      <c r="O410" s="44">
        <f t="shared" si="39"/>
        <v>2.925</v>
      </c>
      <c r="P410" s="44">
        <f t="shared" si="37"/>
        <v>0.8125</v>
      </c>
      <c r="Q410" s="46">
        <f t="shared" si="40"/>
        <v>2218.125</v>
      </c>
    </row>
    <row r="411" s="26" customFormat="1" ht="27" customHeight="1" spans="1:17">
      <c r="A411" s="40">
        <v>408</v>
      </c>
      <c r="B411" s="40" t="s">
        <v>18</v>
      </c>
      <c r="C411" s="40" t="s">
        <v>1262</v>
      </c>
      <c r="D411" s="40" t="s">
        <v>1263</v>
      </c>
      <c r="E411" s="40">
        <v>200000</v>
      </c>
      <c r="F411" s="40">
        <v>200000</v>
      </c>
      <c r="G411" s="40" t="s">
        <v>1264</v>
      </c>
      <c r="H411" s="40" t="s">
        <v>1265</v>
      </c>
      <c r="I411" s="40" t="s">
        <v>23</v>
      </c>
      <c r="J411" s="40">
        <v>20250920</v>
      </c>
      <c r="K411" s="42">
        <v>20251220</v>
      </c>
      <c r="L411" s="49">
        <v>91</v>
      </c>
      <c r="M411" s="40">
        <v>5.95</v>
      </c>
      <c r="N411" s="44">
        <f t="shared" si="36"/>
        <v>1.65277777777778</v>
      </c>
      <c r="O411" s="44">
        <f t="shared" si="39"/>
        <v>2.975</v>
      </c>
      <c r="P411" s="44">
        <f t="shared" si="37"/>
        <v>0.826388888888889</v>
      </c>
      <c r="Q411" s="46">
        <f t="shared" si="40"/>
        <v>1504.02777777778</v>
      </c>
    </row>
    <row r="412" s="26" customFormat="1" ht="27" customHeight="1" spans="1:17">
      <c r="A412" s="40">
        <v>409</v>
      </c>
      <c r="B412" s="40" t="s">
        <v>135</v>
      </c>
      <c r="C412" s="40" t="s">
        <v>1266</v>
      </c>
      <c r="D412" s="40" t="s">
        <v>1267</v>
      </c>
      <c r="E412" s="40">
        <v>60000</v>
      </c>
      <c r="F412" s="40">
        <v>60000</v>
      </c>
      <c r="G412" s="40" t="s">
        <v>1268</v>
      </c>
      <c r="H412" s="40" t="s">
        <v>1269</v>
      </c>
      <c r="I412" s="40" t="s">
        <v>23</v>
      </c>
      <c r="J412" s="40">
        <v>20250920</v>
      </c>
      <c r="K412" s="42">
        <v>20251220</v>
      </c>
      <c r="L412" s="49">
        <v>91</v>
      </c>
      <c r="M412" s="40">
        <v>5.85</v>
      </c>
      <c r="N412" s="44">
        <f t="shared" si="36"/>
        <v>1.625</v>
      </c>
      <c r="O412" s="44">
        <f t="shared" si="39"/>
        <v>2.925</v>
      </c>
      <c r="P412" s="44">
        <f t="shared" si="37"/>
        <v>0.8125</v>
      </c>
      <c r="Q412" s="46">
        <f t="shared" si="40"/>
        <v>443.625</v>
      </c>
    </row>
    <row r="413" s="26" customFormat="1" ht="27" customHeight="1" spans="1:17">
      <c r="A413" s="40">
        <v>410</v>
      </c>
      <c r="B413" s="40" t="s">
        <v>135</v>
      </c>
      <c r="C413" s="40" t="s">
        <v>1270</v>
      </c>
      <c r="D413" s="40" t="s">
        <v>315</v>
      </c>
      <c r="E413" s="40">
        <v>98000</v>
      </c>
      <c r="F413" s="40">
        <v>98000</v>
      </c>
      <c r="G413" s="40" t="s">
        <v>1271</v>
      </c>
      <c r="H413" s="40" t="s">
        <v>1272</v>
      </c>
      <c r="I413" s="40" t="s">
        <v>23</v>
      </c>
      <c r="J413" s="40">
        <v>20250920</v>
      </c>
      <c r="K413" s="42">
        <v>20251220</v>
      </c>
      <c r="L413" s="49">
        <v>91</v>
      </c>
      <c r="M413" s="40">
        <v>5.85</v>
      </c>
      <c r="N413" s="44">
        <f t="shared" si="36"/>
        <v>1.625</v>
      </c>
      <c r="O413" s="44">
        <f t="shared" si="39"/>
        <v>2.925</v>
      </c>
      <c r="P413" s="44">
        <f t="shared" si="37"/>
        <v>0.8125</v>
      </c>
      <c r="Q413" s="46">
        <f t="shared" si="40"/>
        <v>724.5875</v>
      </c>
    </row>
    <row r="414" s="26" customFormat="1" ht="27" customHeight="1" spans="1:17">
      <c r="A414" s="40">
        <v>411</v>
      </c>
      <c r="B414" s="40" t="s">
        <v>135</v>
      </c>
      <c r="C414" s="40" t="s">
        <v>1273</v>
      </c>
      <c r="D414" s="40" t="s">
        <v>1274</v>
      </c>
      <c r="E414" s="40">
        <v>90000</v>
      </c>
      <c r="F414" s="40">
        <v>90000</v>
      </c>
      <c r="G414" s="40" t="s">
        <v>1275</v>
      </c>
      <c r="H414" s="40" t="s">
        <v>1276</v>
      </c>
      <c r="I414" s="40" t="s">
        <v>23</v>
      </c>
      <c r="J414" s="40">
        <v>20250920</v>
      </c>
      <c r="K414" s="42">
        <v>20251220</v>
      </c>
      <c r="L414" s="49">
        <v>91</v>
      </c>
      <c r="M414" s="40">
        <v>5.85</v>
      </c>
      <c r="N414" s="44">
        <f t="shared" si="36"/>
        <v>1.625</v>
      </c>
      <c r="O414" s="44">
        <f t="shared" si="39"/>
        <v>2.925</v>
      </c>
      <c r="P414" s="44">
        <f t="shared" si="37"/>
        <v>0.8125</v>
      </c>
      <c r="Q414" s="46">
        <f t="shared" si="40"/>
        <v>665.4375</v>
      </c>
    </row>
    <row r="415" s="26" customFormat="1" ht="27" customHeight="1" spans="1:17">
      <c r="A415" s="40">
        <v>412</v>
      </c>
      <c r="B415" s="40" t="s">
        <v>135</v>
      </c>
      <c r="C415" s="40" t="s">
        <v>1277</v>
      </c>
      <c r="D415" s="40" t="s">
        <v>1278</v>
      </c>
      <c r="E415" s="40">
        <v>90000</v>
      </c>
      <c r="F415" s="40">
        <v>90000</v>
      </c>
      <c r="G415" s="40" t="s">
        <v>1279</v>
      </c>
      <c r="H415" s="40" t="s">
        <v>1280</v>
      </c>
      <c r="I415" s="40" t="s">
        <v>23</v>
      </c>
      <c r="J415" s="40">
        <v>20250920</v>
      </c>
      <c r="K415" s="42">
        <v>20251220</v>
      </c>
      <c r="L415" s="49">
        <v>91</v>
      </c>
      <c r="M415" s="40">
        <v>5.85</v>
      </c>
      <c r="N415" s="44">
        <f t="shared" si="36"/>
        <v>1.625</v>
      </c>
      <c r="O415" s="44">
        <f t="shared" si="39"/>
        <v>2.925</v>
      </c>
      <c r="P415" s="44">
        <f t="shared" si="37"/>
        <v>0.8125</v>
      </c>
      <c r="Q415" s="46">
        <f t="shared" si="40"/>
        <v>665.4375</v>
      </c>
    </row>
    <row r="416" s="26" customFormat="1" ht="27" customHeight="1" spans="1:17">
      <c r="A416" s="40">
        <v>413</v>
      </c>
      <c r="B416" s="40" t="s">
        <v>135</v>
      </c>
      <c r="C416" s="40" t="s">
        <v>1281</v>
      </c>
      <c r="D416" s="40" t="s">
        <v>1282</v>
      </c>
      <c r="E416" s="40">
        <v>95000</v>
      </c>
      <c r="F416" s="40">
        <v>95000</v>
      </c>
      <c r="G416" s="40" t="s">
        <v>1283</v>
      </c>
      <c r="H416" s="40" t="s">
        <v>1284</v>
      </c>
      <c r="I416" s="40" t="s">
        <v>23</v>
      </c>
      <c r="J416" s="40">
        <v>20250920</v>
      </c>
      <c r="K416" s="42">
        <v>20251220</v>
      </c>
      <c r="L416" s="49">
        <v>91</v>
      </c>
      <c r="M416" s="40">
        <v>5.85</v>
      </c>
      <c r="N416" s="44">
        <f t="shared" si="36"/>
        <v>1.625</v>
      </c>
      <c r="O416" s="44">
        <f t="shared" si="39"/>
        <v>2.925</v>
      </c>
      <c r="P416" s="44">
        <f t="shared" si="37"/>
        <v>0.8125</v>
      </c>
      <c r="Q416" s="46">
        <f t="shared" si="40"/>
        <v>702.40625</v>
      </c>
    </row>
    <row r="417" s="26" customFormat="1" ht="27" customHeight="1" spans="1:17">
      <c r="A417" s="40">
        <v>414</v>
      </c>
      <c r="B417" s="40" t="s">
        <v>18</v>
      </c>
      <c r="C417" s="40" t="s">
        <v>1285</v>
      </c>
      <c r="D417" s="40" t="s">
        <v>1286</v>
      </c>
      <c r="E417" s="40">
        <v>300000</v>
      </c>
      <c r="F417" s="40">
        <v>300000</v>
      </c>
      <c r="G417" s="40" t="s">
        <v>1287</v>
      </c>
      <c r="H417" s="40" t="s">
        <v>1288</v>
      </c>
      <c r="I417" s="40" t="s">
        <v>23</v>
      </c>
      <c r="J417" s="40">
        <v>20250920</v>
      </c>
      <c r="K417" s="42">
        <v>20251220</v>
      </c>
      <c r="L417" s="49">
        <v>91</v>
      </c>
      <c r="M417" s="40">
        <v>5.85</v>
      </c>
      <c r="N417" s="44">
        <f t="shared" si="36"/>
        <v>1.625</v>
      </c>
      <c r="O417" s="44">
        <f t="shared" si="39"/>
        <v>2.925</v>
      </c>
      <c r="P417" s="44">
        <f t="shared" si="37"/>
        <v>0.8125</v>
      </c>
      <c r="Q417" s="46">
        <f t="shared" si="40"/>
        <v>2218.125</v>
      </c>
    </row>
    <row r="418" s="26" customFormat="1" ht="27" customHeight="1" spans="1:17">
      <c r="A418" s="40">
        <v>415</v>
      </c>
      <c r="B418" s="40" t="s">
        <v>18</v>
      </c>
      <c r="C418" s="40" t="s">
        <v>1289</v>
      </c>
      <c r="D418" s="40" t="s">
        <v>1290</v>
      </c>
      <c r="E418" s="40">
        <v>200000</v>
      </c>
      <c r="F418" s="40">
        <v>200000</v>
      </c>
      <c r="G418" s="40" t="s">
        <v>1291</v>
      </c>
      <c r="H418" s="40" t="s">
        <v>1292</v>
      </c>
      <c r="I418" s="40" t="s">
        <v>23</v>
      </c>
      <c r="J418" s="40">
        <v>20250920</v>
      </c>
      <c r="K418" s="42">
        <v>20251220</v>
      </c>
      <c r="L418" s="49">
        <v>91</v>
      </c>
      <c r="M418" s="40">
        <v>5.6</v>
      </c>
      <c r="N418" s="44">
        <f t="shared" ref="N418:N435" si="41">M418/360*100</f>
        <v>1.55555555555556</v>
      </c>
      <c r="O418" s="44">
        <f t="shared" si="39"/>
        <v>2.8</v>
      </c>
      <c r="P418" s="44">
        <f t="shared" ref="P418:P435" si="42">O418/360*100</f>
        <v>0.777777777777778</v>
      </c>
      <c r="Q418" s="46">
        <f t="shared" si="40"/>
        <v>1415.55555555556</v>
      </c>
    </row>
    <row r="419" s="26" customFormat="1" ht="27" customHeight="1" spans="1:17">
      <c r="A419" s="40">
        <v>416</v>
      </c>
      <c r="B419" s="40" t="s">
        <v>135</v>
      </c>
      <c r="C419" s="40" t="s">
        <v>1293</v>
      </c>
      <c r="D419" s="40" t="s">
        <v>1294</v>
      </c>
      <c r="E419" s="40">
        <v>99000</v>
      </c>
      <c r="F419" s="40">
        <v>99000</v>
      </c>
      <c r="G419" s="40" t="s">
        <v>1295</v>
      </c>
      <c r="H419" s="40" t="s">
        <v>1296</v>
      </c>
      <c r="I419" s="40" t="s">
        <v>23</v>
      </c>
      <c r="J419" s="40">
        <v>20250920</v>
      </c>
      <c r="K419" s="42">
        <v>20251220</v>
      </c>
      <c r="L419" s="49">
        <v>91</v>
      </c>
      <c r="M419" s="40">
        <v>5.85</v>
      </c>
      <c r="N419" s="44">
        <f t="shared" si="41"/>
        <v>1.625</v>
      </c>
      <c r="O419" s="44">
        <f t="shared" si="39"/>
        <v>2.925</v>
      </c>
      <c r="P419" s="44">
        <f t="shared" si="42"/>
        <v>0.8125</v>
      </c>
      <c r="Q419" s="46">
        <f t="shared" si="40"/>
        <v>731.98125</v>
      </c>
    </row>
    <row r="420" s="26" customFormat="1" ht="27" customHeight="1" spans="1:17">
      <c r="A420" s="40">
        <v>417</v>
      </c>
      <c r="B420" s="40" t="s">
        <v>18</v>
      </c>
      <c r="C420" s="40" t="s">
        <v>1297</v>
      </c>
      <c r="D420" s="40" t="s">
        <v>1298</v>
      </c>
      <c r="E420" s="40">
        <v>200000</v>
      </c>
      <c r="F420" s="40">
        <v>200000</v>
      </c>
      <c r="G420" s="40" t="s">
        <v>1299</v>
      </c>
      <c r="H420" s="40" t="s">
        <v>1300</v>
      </c>
      <c r="I420" s="40" t="s">
        <v>23</v>
      </c>
      <c r="J420" s="40">
        <v>20250920</v>
      </c>
      <c r="K420" s="42">
        <v>20251220</v>
      </c>
      <c r="L420" s="49">
        <v>91</v>
      </c>
      <c r="M420" s="40">
        <v>5.6</v>
      </c>
      <c r="N420" s="44">
        <f t="shared" si="41"/>
        <v>1.55555555555556</v>
      </c>
      <c r="O420" s="44">
        <f t="shared" si="39"/>
        <v>2.8</v>
      </c>
      <c r="P420" s="44">
        <f t="shared" si="42"/>
        <v>0.777777777777778</v>
      </c>
      <c r="Q420" s="46">
        <f t="shared" si="40"/>
        <v>1415.55555555556</v>
      </c>
    </row>
    <row r="421" s="26" customFormat="1" ht="27" customHeight="1" spans="1:17">
      <c r="A421" s="40">
        <v>418</v>
      </c>
      <c r="B421" s="40" t="s">
        <v>135</v>
      </c>
      <c r="C421" s="40" t="s">
        <v>1301</v>
      </c>
      <c r="D421" s="40" t="s">
        <v>1302</v>
      </c>
      <c r="E421" s="40">
        <v>95000</v>
      </c>
      <c r="F421" s="40">
        <v>95000</v>
      </c>
      <c r="G421" s="40" t="s">
        <v>1303</v>
      </c>
      <c r="H421" s="40" t="s">
        <v>1304</v>
      </c>
      <c r="I421" s="40" t="s">
        <v>23</v>
      </c>
      <c r="J421" s="40">
        <v>20250920</v>
      </c>
      <c r="K421" s="42">
        <v>20251220</v>
      </c>
      <c r="L421" s="49">
        <v>91</v>
      </c>
      <c r="M421" s="40">
        <v>5.6</v>
      </c>
      <c r="N421" s="44">
        <f t="shared" si="41"/>
        <v>1.55555555555556</v>
      </c>
      <c r="O421" s="44">
        <f t="shared" si="39"/>
        <v>2.8</v>
      </c>
      <c r="P421" s="44">
        <f t="shared" si="42"/>
        <v>0.777777777777778</v>
      </c>
      <c r="Q421" s="46">
        <f t="shared" si="40"/>
        <v>672.388888888889</v>
      </c>
    </row>
    <row r="422" s="26" customFormat="1" ht="27" customHeight="1" spans="1:17">
      <c r="A422" s="40">
        <v>419</v>
      </c>
      <c r="B422" s="40" t="s">
        <v>135</v>
      </c>
      <c r="C422" s="40" t="s">
        <v>1305</v>
      </c>
      <c r="D422" s="40" t="s">
        <v>1306</v>
      </c>
      <c r="E422" s="40">
        <v>95000</v>
      </c>
      <c r="F422" s="40">
        <v>95000</v>
      </c>
      <c r="G422" s="40" t="s">
        <v>1295</v>
      </c>
      <c r="H422" s="40" t="s">
        <v>1296</v>
      </c>
      <c r="I422" s="40" t="s">
        <v>23</v>
      </c>
      <c r="J422" s="40">
        <v>20250920</v>
      </c>
      <c r="K422" s="42">
        <v>20251220</v>
      </c>
      <c r="L422" s="49">
        <v>91</v>
      </c>
      <c r="M422" s="40">
        <v>5.85</v>
      </c>
      <c r="N422" s="44">
        <f t="shared" si="41"/>
        <v>1.625</v>
      </c>
      <c r="O422" s="44">
        <f t="shared" si="39"/>
        <v>2.925</v>
      </c>
      <c r="P422" s="44">
        <f t="shared" si="42"/>
        <v>0.8125</v>
      </c>
      <c r="Q422" s="46">
        <f t="shared" si="40"/>
        <v>702.40625</v>
      </c>
    </row>
    <row r="423" s="3" customFormat="1" ht="27" customHeight="1" spans="1:17">
      <c r="A423" s="40">
        <v>420</v>
      </c>
      <c r="B423" s="13" t="s">
        <v>18</v>
      </c>
      <c r="C423" s="13" t="s">
        <v>1307</v>
      </c>
      <c r="D423" s="13" t="s">
        <v>1308</v>
      </c>
      <c r="E423" s="13">
        <v>180000</v>
      </c>
      <c r="F423" s="40">
        <v>115670.83</v>
      </c>
      <c r="G423" s="13" t="s">
        <v>1309</v>
      </c>
      <c r="H423" s="13" t="s">
        <v>1310</v>
      </c>
      <c r="I423" s="13" t="s">
        <v>23</v>
      </c>
      <c r="J423" s="13">
        <v>20250920</v>
      </c>
      <c r="K423" s="15">
        <v>20251220</v>
      </c>
      <c r="L423" s="22">
        <v>91</v>
      </c>
      <c r="M423" s="13">
        <v>5.85</v>
      </c>
      <c r="N423" s="23">
        <f t="shared" si="41"/>
        <v>1.625</v>
      </c>
      <c r="O423" s="23">
        <f t="shared" si="39"/>
        <v>2.925</v>
      </c>
      <c r="P423" s="23">
        <f t="shared" si="42"/>
        <v>0.8125</v>
      </c>
      <c r="Q423" s="17">
        <v>891.3921485625</v>
      </c>
    </row>
    <row r="424" s="26" customFormat="1" ht="27" customHeight="1" spans="1:17">
      <c r="A424" s="40">
        <v>421</v>
      </c>
      <c r="B424" s="40" t="s">
        <v>18</v>
      </c>
      <c r="C424" s="40" t="s">
        <v>1311</v>
      </c>
      <c r="D424" s="40" t="s">
        <v>1312</v>
      </c>
      <c r="E424" s="40">
        <v>250000</v>
      </c>
      <c r="F424" s="40">
        <v>250000</v>
      </c>
      <c r="G424" s="40" t="s">
        <v>1313</v>
      </c>
      <c r="H424" s="40" t="s">
        <v>1314</v>
      </c>
      <c r="I424" s="40" t="s">
        <v>23</v>
      </c>
      <c r="J424" s="40">
        <v>20250920</v>
      </c>
      <c r="K424" s="42">
        <v>20251220</v>
      </c>
      <c r="L424" s="49">
        <v>91</v>
      </c>
      <c r="M424" s="40">
        <v>5.85</v>
      </c>
      <c r="N424" s="44">
        <f t="shared" si="41"/>
        <v>1.625</v>
      </c>
      <c r="O424" s="44">
        <f t="shared" si="39"/>
        <v>2.925</v>
      </c>
      <c r="P424" s="44">
        <f t="shared" si="42"/>
        <v>0.8125</v>
      </c>
      <c r="Q424" s="46">
        <f t="shared" ref="Q424:Q442" si="43">F424*L424*O424/360/100</f>
        <v>1848.4375</v>
      </c>
    </row>
    <row r="425" s="26" customFormat="1" ht="27" customHeight="1" spans="1:17">
      <c r="A425" s="40">
        <v>422</v>
      </c>
      <c r="B425" s="40" t="s">
        <v>135</v>
      </c>
      <c r="C425" s="40" t="s">
        <v>1315</v>
      </c>
      <c r="D425" s="40" t="s">
        <v>1316</v>
      </c>
      <c r="E425" s="40">
        <v>95000</v>
      </c>
      <c r="F425" s="40">
        <v>55000</v>
      </c>
      <c r="G425" s="40" t="s">
        <v>1309</v>
      </c>
      <c r="H425" s="40" t="s">
        <v>1317</v>
      </c>
      <c r="I425" s="40" t="s">
        <v>23</v>
      </c>
      <c r="J425" s="40">
        <v>20250920</v>
      </c>
      <c r="K425" s="42">
        <v>20251220</v>
      </c>
      <c r="L425" s="49">
        <v>91</v>
      </c>
      <c r="M425" s="40">
        <v>5.85</v>
      </c>
      <c r="N425" s="44">
        <f t="shared" si="41"/>
        <v>1.625</v>
      </c>
      <c r="O425" s="44">
        <f t="shared" si="39"/>
        <v>2.925</v>
      </c>
      <c r="P425" s="44">
        <f t="shared" si="42"/>
        <v>0.8125</v>
      </c>
      <c r="Q425" s="50">
        <v>406.66</v>
      </c>
    </row>
    <row r="426" s="26" customFormat="1" ht="27" customHeight="1" spans="1:17">
      <c r="A426" s="40">
        <v>423</v>
      </c>
      <c r="B426" s="40" t="s">
        <v>135</v>
      </c>
      <c r="C426" s="40" t="s">
        <v>1318</v>
      </c>
      <c r="D426" s="40" t="s">
        <v>1319</v>
      </c>
      <c r="E426" s="40">
        <v>95000</v>
      </c>
      <c r="F426" s="40">
        <v>95000</v>
      </c>
      <c r="G426" s="40" t="s">
        <v>1291</v>
      </c>
      <c r="H426" s="40" t="s">
        <v>1292</v>
      </c>
      <c r="I426" s="40" t="s">
        <v>23</v>
      </c>
      <c r="J426" s="40">
        <v>20250920</v>
      </c>
      <c r="K426" s="42">
        <v>20251220</v>
      </c>
      <c r="L426" s="49">
        <v>91</v>
      </c>
      <c r="M426" s="40">
        <v>5.6</v>
      </c>
      <c r="N426" s="44">
        <f t="shared" si="41"/>
        <v>1.55555555555556</v>
      </c>
      <c r="O426" s="44">
        <f t="shared" si="39"/>
        <v>2.8</v>
      </c>
      <c r="P426" s="44">
        <f t="shared" si="42"/>
        <v>0.777777777777778</v>
      </c>
      <c r="Q426" s="46">
        <f t="shared" si="43"/>
        <v>672.388888888889</v>
      </c>
    </row>
    <row r="427" s="26" customFormat="1" ht="27" customHeight="1" spans="1:17">
      <c r="A427" s="40">
        <v>424</v>
      </c>
      <c r="B427" s="40" t="s">
        <v>135</v>
      </c>
      <c r="C427" s="40" t="s">
        <v>1320</v>
      </c>
      <c r="D427" s="40" t="s">
        <v>1321</v>
      </c>
      <c r="E427" s="40">
        <v>95000</v>
      </c>
      <c r="F427" s="40">
        <v>0</v>
      </c>
      <c r="G427" s="40" t="s">
        <v>1322</v>
      </c>
      <c r="H427" s="40" t="s">
        <v>1323</v>
      </c>
      <c r="I427" s="40" t="s">
        <v>23</v>
      </c>
      <c r="J427" s="40">
        <v>20250920</v>
      </c>
      <c r="K427" s="42">
        <v>20251204</v>
      </c>
      <c r="L427" s="49">
        <v>75</v>
      </c>
      <c r="M427" s="40">
        <v>5.6</v>
      </c>
      <c r="N427" s="44">
        <f t="shared" si="41"/>
        <v>1.55555555555556</v>
      </c>
      <c r="O427" s="44">
        <f t="shared" si="39"/>
        <v>2.8</v>
      </c>
      <c r="P427" s="44">
        <f t="shared" si="42"/>
        <v>0.777777777777778</v>
      </c>
      <c r="Q427" s="46">
        <f>E427*L427*O427/360/100</f>
        <v>554.166666666667</v>
      </c>
    </row>
    <row r="428" s="26" customFormat="1" ht="27" customHeight="1" spans="1:17">
      <c r="A428" s="40">
        <v>425</v>
      </c>
      <c r="B428" s="40" t="s">
        <v>135</v>
      </c>
      <c r="C428" s="40" t="s">
        <v>1324</v>
      </c>
      <c r="D428" s="40" t="s">
        <v>1325</v>
      </c>
      <c r="E428" s="40">
        <v>90000</v>
      </c>
      <c r="F428" s="40">
        <v>90000</v>
      </c>
      <c r="G428" s="40" t="s">
        <v>1326</v>
      </c>
      <c r="H428" s="40" t="s">
        <v>1327</v>
      </c>
      <c r="I428" s="40" t="s">
        <v>23</v>
      </c>
      <c r="J428" s="40">
        <v>20250920</v>
      </c>
      <c r="K428" s="49">
        <v>20251220</v>
      </c>
      <c r="L428" s="40">
        <v>91</v>
      </c>
      <c r="M428" s="51">
        <v>5.6</v>
      </c>
      <c r="N428" s="44">
        <f t="shared" si="41"/>
        <v>1.55555555555556</v>
      </c>
      <c r="O428" s="44">
        <f t="shared" si="39"/>
        <v>2.8</v>
      </c>
      <c r="P428" s="44">
        <f t="shared" si="42"/>
        <v>0.777777777777778</v>
      </c>
      <c r="Q428" s="46">
        <f t="shared" si="43"/>
        <v>637</v>
      </c>
    </row>
    <row r="429" s="26" customFormat="1" ht="27" customHeight="1" spans="1:17">
      <c r="A429" s="40">
        <v>426</v>
      </c>
      <c r="B429" s="40" t="s">
        <v>135</v>
      </c>
      <c r="C429" s="40" t="s">
        <v>1328</v>
      </c>
      <c r="D429" s="40" t="s">
        <v>1329</v>
      </c>
      <c r="E429" s="40">
        <v>98000</v>
      </c>
      <c r="F429" s="40">
        <v>98000</v>
      </c>
      <c r="G429" s="40" t="s">
        <v>1330</v>
      </c>
      <c r="H429" s="40" t="s">
        <v>1331</v>
      </c>
      <c r="I429" s="40" t="s">
        <v>23</v>
      </c>
      <c r="J429" s="40">
        <v>20250920</v>
      </c>
      <c r="K429" s="49">
        <v>20251220</v>
      </c>
      <c r="L429" s="40">
        <v>91</v>
      </c>
      <c r="M429" s="51">
        <v>5.6</v>
      </c>
      <c r="N429" s="44">
        <f t="shared" si="41"/>
        <v>1.55555555555556</v>
      </c>
      <c r="O429" s="44">
        <f t="shared" si="39"/>
        <v>2.8</v>
      </c>
      <c r="P429" s="44">
        <f t="shared" si="42"/>
        <v>0.777777777777778</v>
      </c>
      <c r="Q429" s="46">
        <f t="shared" si="43"/>
        <v>693.622222222222</v>
      </c>
    </row>
    <row r="430" s="26" customFormat="1" ht="27" customHeight="1" spans="1:17">
      <c r="A430" s="40">
        <v>427</v>
      </c>
      <c r="B430" s="40" t="s">
        <v>18</v>
      </c>
      <c r="C430" s="40" t="s">
        <v>1332</v>
      </c>
      <c r="D430" s="40" t="s">
        <v>1333</v>
      </c>
      <c r="E430" s="40">
        <v>160000</v>
      </c>
      <c r="F430" s="40">
        <v>160000</v>
      </c>
      <c r="G430" s="40" t="s">
        <v>1334</v>
      </c>
      <c r="H430" s="40" t="s">
        <v>1335</v>
      </c>
      <c r="I430" s="40" t="s">
        <v>23</v>
      </c>
      <c r="J430" s="40">
        <v>20250920</v>
      </c>
      <c r="K430" s="49">
        <v>20251220</v>
      </c>
      <c r="L430" s="40">
        <v>91</v>
      </c>
      <c r="M430" s="51">
        <v>5.6</v>
      </c>
      <c r="N430" s="44">
        <f t="shared" si="41"/>
        <v>1.55555555555556</v>
      </c>
      <c r="O430" s="44">
        <f t="shared" si="39"/>
        <v>2.8</v>
      </c>
      <c r="P430" s="44">
        <f t="shared" si="42"/>
        <v>0.777777777777778</v>
      </c>
      <c r="Q430" s="46">
        <f t="shared" si="43"/>
        <v>1132.44444444444</v>
      </c>
    </row>
    <row r="431" s="26" customFormat="1" ht="27" customHeight="1" spans="1:17">
      <c r="A431" s="40">
        <v>428</v>
      </c>
      <c r="B431" s="40" t="s">
        <v>135</v>
      </c>
      <c r="C431" s="40" t="s">
        <v>1336</v>
      </c>
      <c r="D431" s="40" t="s">
        <v>1337</v>
      </c>
      <c r="E431" s="40">
        <v>80000</v>
      </c>
      <c r="F431" s="40">
        <v>80000</v>
      </c>
      <c r="G431" s="40" t="s">
        <v>1338</v>
      </c>
      <c r="H431" s="40" t="s">
        <v>1339</v>
      </c>
      <c r="I431" s="40" t="s">
        <v>23</v>
      </c>
      <c r="J431" s="40">
        <v>20250920</v>
      </c>
      <c r="K431" s="49">
        <v>20251220</v>
      </c>
      <c r="L431" s="40">
        <v>91</v>
      </c>
      <c r="M431" s="51">
        <v>5.6</v>
      </c>
      <c r="N431" s="44">
        <f t="shared" si="41"/>
        <v>1.55555555555556</v>
      </c>
      <c r="O431" s="44">
        <f t="shared" si="39"/>
        <v>2.8</v>
      </c>
      <c r="P431" s="44">
        <f t="shared" si="42"/>
        <v>0.777777777777778</v>
      </c>
      <c r="Q431" s="46">
        <f t="shared" si="43"/>
        <v>566.222222222222</v>
      </c>
    </row>
    <row r="432" s="26" customFormat="1" ht="27" customHeight="1" spans="1:17">
      <c r="A432" s="40">
        <v>429</v>
      </c>
      <c r="B432" s="40" t="s">
        <v>18</v>
      </c>
      <c r="C432" s="40" t="s">
        <v>1340</v>
      </c>
      <c r="D432" s="40" t="s">
        <v>1341</v>
      </c>
      <c r="E432" s="40">
        <v>160000</v>
      </c>
      <c r="F432" s="40">
        <v>160000</v>
      </c>
      <c r="G432" s="40" t="s">
        <v>1342</v>
      </c>
      <c r="H432" s="40" t="s">
        <v>1343</v>
      </c>
      <c r="I432" s="40" t="s">
        <v>23</v>
      </c>
      <c r="J432" s="40">
        <v>20250920</v>
      </c>
      <c r="K432" s="49">
        <v>20251220</v>
      </c>
      <c r="L432" s="40">
        <v>91</v>
      </c>
      <c r="M432" s="51">
        <v>5.6</v>
      </c>
      <c r="N432" s="44">
        <f t="shared" si="41"/>
        <v>1.55555555555556</v>
      </c>
      <c r="O432" s="44">
        <f t="shared" si="39"/>
        <v>2.8</v>
      </c>
      <c r="P432" s="44">
        <f t="shared" si="42"/>
        <v>0.777777777777778</v>
      </c>
      <c r="Q432" s="46">
        <f t="shared" si="43"/>
        <v>1132.44444444444</v>
      </c>
    </row>
    <row r="433" s="26" customFormat="1" ht="27" customHeight="1" spans="1:17">
      <c r="A433" s="40">
        <v>430</v>
      </c>
      <c r="B433" s="40" t="s">
        <v>135</v>
      </c>
      <c r="C433" s="40" t="s">
        <v>1344</v>
      </c>
      <c r="D433" s="40" t="s">
        <v>1345</v>
      </c>
      <c r="E433" s="40">
        <v>300000</v>
      </c>
      <c r="F433" s="40">
        <v>300000</v>
      </c>
      <c r="G433" s="40" t="s">
        <v>1346</v>
      </c>
      <c r="H433" s="40" t="s">
        <v>1347</v>
      </c>
      <c r="I433" s="40" t="s">
        <v>23</v>
      </c>
      <c r="J433" s="40">
        <v>20250920</v>
      </c>
      <c r="K433" s="49">
        <v>20251220</v>
      </c>
      <c r="L433" s="40">
        <v>91</v>
      </c>
      <c r="M433" s="51">
        <v>5.6</v>
      </c>
      <c r="N433" s="44">
        <f t="shared" si="41"/>
        <v>1.55555555555556</v>
      </c>
      <c r="O433" s="44">
        <f t="shared" si="39"/>
        <v>2.8</v>
      </c>
      <c r="P433" s="44">
        <f t="shared" si="42"/>
        <v>0.777777777777778</v>
      </c>
      <c r="Q433" s="46">
        <f t="shared" si="43"/>
        <v>2123.33333333333</v>
      </c>
    </row>
    <row r="434" s="26" customFormat="1" ht="27" customHeight="1" spans="1:17">
      <c r="A434" s="40">
        <v>431</v>
      </c>
      <c r="B434" s="40" t="s">
        <v>18</v>
      </c>
      <c r="C434" s="40" t="s">
        <v>1348</v>
      </c>
      <c r="D434" s="40" t="s">
        <v>1349</v>
      </c>
      <c r="E434" s="40">
        <v>300000</v>
      </c>
      <c r="F434" s="40">
        <v>300000</v>
      </c>
      <c r="G434" s="40" t="s">
        <v>1350</v>
      </c>
      <c r="H434" s="40" t="s">
        <v>1347</v>
      </c>
      <c r="I434" s="40" t="s">
        <v>23</v>
      </c>
      <c r="J434" s="40">
        <v>20250920</v>
      </c>
      <c r="K434" s="49">
        <v>20251220</v>
      </c>
      <c r="L434" s="40">
        <v>91</v>
      </c>
      <c r="M434" s="51">
        <v>5.6</v>
      </c>
      <c r="N434" s="44">
        <f t="shared" si="41"/>
        <v>1.55555555555556</v>
      </c>
      <c r="O434" s="44">
        <f t="shared" si="39"/>
        <v>2.8</v>
      </c>
      <c r="P434" s="44">
        <f t="shared" si="42"/>
        <v>0.777777777777778</v>
      </c>
      <c r="Q434" s="46">
        <f t="shared" si="43"/>
        <v>2123.33333333333</v>
      </c>
    </row>
    <row r="435" s="26" customFormat="1" ht="27" customHeight="1" spans="1:17">
      <c r="A435" s="40">
        <v>432</v>
      </c>
      <c r="B435" s="40" t="s">
        <v>135</v>
      </c>
      <c r="C435" s="40" t="s">
        <v>1351</v>
      </c>
      <c r="D435" s="40" t="s">
        <v>1352</v>
      </c>
      <c r="E435" s="40">
        <v>98000</v>
      </c>
      <c r="F435" s="40">
        <v>98000</v>
      </c>
      <c r="G435" s="40" t="s">
        <v>1353</v>
      </c>
      <c r="H435" s="40" t="s">
        <v>1347</v>
      </c>
      <c r="I435" s="40" t="s">
        <v>23</v>
      </c>
      <c r="J435" s="40">
        <v>20250920</v>
      </c>
      <c r="K435" s="49">
        <v>20251220</v>
      </c>
      <c r="L435" s="40">
        <v>91</v>
      </c>
      <c r="M435" s="51">
        <v>5.6</v>
      </c>
      <c r="N435" s="44">
        <f t="shared" si="41"/>
        <v>1.55555555555556</v>
      </c>
      <c r="O435" s="44">
        <f t="shared" si="39"/>
        <v>2.8</v>
      </c>
      <c r="P435" s="44">
        <f t="shared" si="42"/>
        <v>0.777777777777778</v>
      </c>
      <c r="Q435" s="46">
        <f t="shared" si="43"/>
        <v>693.622222222222</v>
      </c>
    </row>
    <row r="436" s="26" customFormat="1" ht="27" customHeight="1" spans="1:17">
      <c r="A436" s="40">
        <v>433</v>
      </c>
      <c r="B436" s="40" t="s">
        <v>135</v>
      </c>
      <c r="C436" s="40" t="s">
        <v>1354</v>
      </c>
      <c r="D436" s="40" t="s">
        <v>1355</v>
      </c>
      <c r="E436" s="40">
        <v>95000</v>
      </c>
      <c r="F436" s="40">
        <v>95000</v>
      </c>
      <c r="G436" s="40" t="s">
        <v>1356</v>
      </c>
      <c r="H436" s="40" t="s">
        <v>1357</v>
      </c>
      <c r="I436" s="40" t="s">
        <v>23</v>
      </c>
      <c r="J436" s="40">
        <v>20250920</v>
      </c>
      <c r="K436" s="49">
        <v>20251220</v>
      </c>
      <c r="L436" s="40">
        <v>91</v>
      </c>
      <c r="M436" s="51">
        <v>5.6</v>
      </c>
      <c r="N436" s="44">
        <f t="shared" ref="N436:N464" si="44">M436/360*100</f>
        <v>1.55555555555556</v>
      </c>
      <c r="O436" s="44">
        <f t="shared" ref="O436:O454" si="45">M436/2</f>
        <v>2.8</v>
      </c>
      <c r="P436" s="44">
        <f t="shared" ref="P436:P464" si="46">O436/360*100</f>
        <v>0.777777777777778</v>
      </c>
      <c r="Q436" s="46">
        <f t="shared" si="43"/>
        <v>672.388888888889</v>
      </c>
    </row>
    <row r="437" s="26" customFormat="1" ht="27" customHeight="1" spans="1:17">
      <c r="A437" s="40">
        <v>434</v>
      </c>
      <c r="B437" s="40" t="s">
        <v>135</v>
      </c>
      <c r="C437" s="40" t="s">
        <v>1358</v>
      </c>
      <c r="D437" s="40" t="s">
        <v>1359</v>
      </c>
      <c r="E437" s="40">
        <v>95000</v>
      </c>
      <c r="F437" s="40">
        <v>95000</v>
      </c>
      <c r="G437" s="40" t="s">
        <v>1360</v>
      </c>
      <c r="H437" s="40" t="s">
        <v>1361</v>
      </c>
      <c r="I437" s="40" t="s">
        <v>23</v>
      </c>
      <c r="J437" s="40">
        <v>20250920</v>
      </c>
      <c r="K437" s="49">
        <v>20251220</v>
      </c>
      <c r="L437" s="40">
        <v>91</v>
      </c>
      <c r="M437" s="51">
        <v>5.6</v>
      </c>
      <c r="N437" s="44">
        <f t="shared" si="44"/>
        <v>1.55555555555556</v>
      </c>
      <c r="O437" s="44">
        <f t="shared" si="45"/>
        <v>2.8</v>
      </c>
      <c r="P437" s="44">
        <f t="shared" si="46"/>
        <v>0.777777777777778</v>
      </c>
      <c r="Q437" s="46">
        <f t="shared" si="43"/>
        <v>672.388888888889</v>
      </c>
    </row>
    <row r="438" s="26" customFormat="1" ht="27" customHeight="1" spans="1:17">
      <c r="A438" s="40">
        <v>435</v>
      </c>
      <c r="B438" s="40" t="s">
        <v>135</v>
      </c>
      <c r="C438" s="40" t="s">
        <v>1362</v>
      </c>
      <c r="D438" s="40" t="s">
        <v>1363</v>
      </c>
      <c r="E438" s="40">
        <v>95000</v>
      </c>
      <c r="F438" s="40">
        <v>95000</v>
      </c>
      <c r="G438" s="40" t="s">
        <v>1364</v>
      </c>
      <c r="H438" s="40" t="s">
        <v>1361</v>
      </c>
      <c r="I438" s="40" t="s">
        <v>23</v>
      </c>
      <c r="J438" s="40">
        <v>20250920</v>
      </c>
      <c r="K438" s="49">
        <v>20251220</v>
      </c>
      <c r="L438" s="40">
        <v>91</v>
      </c>
      <c r="M438" s="51">
        <v>5.6</v>
      </c>
      <c r="N438" s="44">
        <f t="shared" si="44"/>
        <v>1.55555555555556</v>
      </c>
      <c r="O438" s="44">
        <f t="shared" si="45"/>
        <v>2.8</v>
      </c>
      <c r="P438" s="44">
        <f t="shared" si="46"/>
        <v>0.777777777777778</v>
      </c>
      <c r="Q438" s="46">
        <f t="shared" si="43"/>
        <v>672.388888888889</v>
      </c>
    </row>
    <row r="439" s="26" customFormat="1" ht="27" customHeight="1" spans="1:17">
      <c r="A439" s="40">
        <v>436</v>
      </c>
      <c r="B439" s="40" t="s">
        <v>135</v>
      </c>
      <c r="C439" s="40" t="s">
        <v>1365</v>
      </c>
      <c r="D439" s="40" t="s">
        <v>1366</v>
      </c>
      <c r="E439" s="40">
        <v>95000</v>
      </c>
      <c r="F439" s="40">
        <v>95000</v>
      </c>
      <c r="G439" s="40" t="s">
        <v>1367</v>
      </c>
      <c r="H439" s="40" t="s">
        <v>1368</v>
      </c>
      <c r="I439" s="40" t="s">
        <v>23</v>
      </c>
      <c r="J439" s="40">
        <v>20250920</v>
      </c>
      <c r="K439" s="49">
        <v>20251220</v>
      </c>
      <c r="L439" s="40">
        <v>91</v>
      </c>
      <c r="M439" s="51">
        <v>5.6</v>
      </c>
      <c r="N439" s="44">
        <f t="shared" si="44"/>
        <v>1.55555555555556</v>
      </c>
      <c r="O439" s="44">
        <f t="shared" si="45"/>
        <v>2.8</v>
      </c>
      <c r="P439" s="44">
        <f t="shared" si="46"/>
        <v>0.777777777777778</v>
      </c>
      <c r="Q439" s="46">
        <f t="shared" si="43"/>
        <v>672.388888888889</v>
      </c>
    </row>
    <row r="440" s="26" customFormat="1" ht="27" customHeight="1" spans="1:17">
      <c r="A440" s="40">
        <v>437</v>
      </c>
      <c r="B440" s="40" t="s">
        <v>135</v>
      </c>
      <c r="C440" s="40" t="s">
        <v>1369</v>
      </c>
      <c r="D440" s="40" t="s">
        <v>1370</v>
      </c>
      <c r="E440" s="40">
        <v>90000</v>
      </c>
      <c r="F440" s="40">
        <v>90000</v>
      </c>
      <c r="G440" s="40" t="s">
        <v>1371</v>
      </c>
      <c r="H440" s="40" t="s">
        <v>1372</v>
      </c>
      <c r="I440" s="40" t="s">
        <v>23</v>
      </c>
      <c r="J440" s="40">
        <v>20250920</v>
      </c>
      <c r="K440" s="49">
        <v>20251220</v>
      </c>
      <c r="L440" s="40">
        <v>91</v>
      </c>
      <c r="M440" s="51">
        <v>5.6</v>
      </c>
      <c r="N440" s="44">
        <f t="shared" si="44"/>
        <v>1.55555555555556</v>
      </c>
      <c r="O440" s="44">
        <f t="shared" si="45"/>
        <v>2.8</v>
      </c>
      <c r="P440" s="44">
        <f t="shared" si="46"/>
        <v>0.777777777777778</v>
      </c>
      <c r="Q440" s="46">
        <f t="shared" si="43"/>
        <v>637</v>
      </c>
    </row>
    <row r="441" s="26" customFormat="1" ht="27" customHeight="1" spans="1:17">
      <c r="A441" s="40">
        <v>438</v>
      </c>
      <c r="B441" s="40" t="s">
        <v>18</v>
      </c>
      <c r="C441" s="40" t="s">
        <v>1373</v>
      </c>
      <c r="D441" s="40" t="s">
        <v>1374</v>
      </c>
      <c r="E441" s="40">
        <v>300000</v>
      </c>
      <c r="F441" s="40">
        <v>300000</v>
      </c>
      <c r="G441" s="40" t="s">
        <v>1375</v>
      </c>
      <c r="H441" s="40" t="s">
        <v>1376</v>
      </c>
      <c r="I441" s="40" t="s">
        <v>23</v>
      </c>
      <c r="J441" s="40">
        <v>20250920</v>
      </c>
      <c r="K441" s="49">
        <v>20251220</v>
      </c>
      <c r="L441" s="40">
        <v>91</v>
      </c>
      <c r="M441" s="51">
        <v>5.6</v>
      </c>
      <c r="N441" s="44">
        <f t="shared" si="44"/>
        <v>1.55555555555556</v>
      </c>
      <c r="O441" s="44">
        <f t="shared" si="45"/>
        <v>2.8</v>
      </c>
      <c r="P441" s="44">
        <f t="shared" si="46"/>
        <v>0.777777777777778</v>
      </c>
      <c r="Q441" s="46">
        <f t="shared" si="43"/>
        <v>2123.33333333333</v>
      </c>
    </row>
    <row r="442" s="26" customFormat="1" ht="27" customHeight="1" spans="1:17">
      <c r="A442" s="40">
        <v>439</v>
      </c>
      <c r="B442" s="40" t="s">
        <v>135</v>
      </c>
      <c r="C442" s="40" t="s">
        <v>1377</v>
      </c>
      <c r="D442" s="40" t="s">
        <v>1378</v>
      </c>
      <c r="E442" s="40">
        <v>95000</v>
      </c>
      <c r="F442" s="40">
        <v>95000</v>
      </c>
      <c r="G442" s="40" t="s">
        <v>1375</v>
      </c>
      <c r="H442" s="40" t="s">
        <v>1376</v>
      </c>
      <c r="I442" s="40" t="s">
        <v>23</v>
      </c>
      <c r="J442" s="40">
        <v>20250920</v>
      </c>
      <c r="K442" s="49">
        <v>20251220</v>
      </c>
      <c r="L442" s="40">
        <v>91</v>
      </c>
      <c r="M442" s="51">
        <v>5.6</v>
      </c>
      <c r="N442" s="44">
        <f t="shared" si="44"/>
        <v>1.55555555555556</v>
      </c>
      <c r="O442" s="44">
        <f t="shared" si="45"/>
        <v>2.8</v>
      </c>
      <c r="P442" s="44">
        <f t="shared" si="46"/>
        <v>0.777777777777778</v>
      </c>
      <c r="Q442" s="46">
        <f t="shared" si="43"/>
        <v>672.388888888889</v>
      </c>
    </row>
    <row r="443" s="3" customFormat="1" ht="27" customHeight="1" spans="1:17">
      <c r="A443" s="40">
        <v>440</v>
      </c>
      <c r="B443" s="13" t="s">
        <v>135</v>
      </c>
      <c r="C443" s="13" t="s">
        <v>1379</v>
      </c>
      <c r="D443" s="13" t="s">
        <v>1380</v>
      </c>
      <c r="E443" s="13">
        <v>95000</v>
      </c>
      <c r="F443" s="40">
        <v>70000</v>
      </c>
      <c r="G443" s="13" t="s">
        <v>1381</v>
      </c>
      <c r="H443" s="13" t="s">
        <v>1382</v>
      </c>
      <c r="I443" s="13" t="s">
        <v>23</v>
      </c>
      <c r="J443" s="13">
        <v>20250920</v>
      </c>
      <c r="K443" s="22">
        <v>20251220</v>
      </c>
      <c r="L443" s="13">
        <v>91</v>
      </c>
      <c r="M443" s="52">
        <v>5.6</v>
      </c>
      <c r="N443" s="23">
        <f t="shared" si="44"/>
        <v>1.55555555555556</v>
      </c>
      <c r="O443" s="23">
        <f t="shared" si="45"/>
        <v>2.8</v>
      </c>
      <c r="P443" s="23">
        <f t="shared" si="46"/>
        <v>0.777777777777778</v>
      </c>
      <c r="Q443" s="17">
        <v>519.166666666667</v>
      </c>
    </row>
    <row r="444" s="26" customFormat="1" ht="27" customHeight="1" spans="1:17">
      <c r="A444" s="40">
        <v>441</v>
      </c>
      <c r="B444" s="40" t="s">
        <v>18</v>
      </c>
      <c r="C444" s="40" t="s">
        <v>1383</v>
      </c>
      <c r="D444" s="40" t="s">
        <v>1384</v>
      </c>
      <c r="E444" s="40">
        <v>300000</v>
      </c>
      <c r="F444" s="40">
        <v>300000</v>
      </c>
      <c r="G444" s="40" t="s">
        <v>1385</v>
      </c>
      <c r="H444" s="40" t="s">
        <v>1386</v>
      </c>
      <c r="I444" s="40" t="s">
        <v>23</v>
      </c>
      <c r="J444" s="40">
        <v>20250920</v>
      </c>
      <c r="K444" s="49">
        <v>20251220</v>
      </c>
      <c r="L444" s="40">
        <v>91</v>
      </c>
      <c r="M444" s="51">
        <v>5.6</v>
      </c>
      <c r="N444" s="44">
        <f t="shared" si="44"/>
        <v>1.55555555555556</v>
      </c>
      <c r="O444" s="44">
        <f t="shared" si="45"/>
        <v>2.8</v>
      </c>
      <c r="P444" s="44">
        <f t="shared" si="46"/>
        <v>0.777777777777778</v>
      </c>
      <c r="Q444" s="46">
        <f t="shared" ref="Q444:Q464" si="47">F444*L444*O444/360/100</f>
        <v>2123.33333333333</v>
      </c>
    </row>
    <row r="445" s="26" customFormat="1" ht="27" customHeight="1" spans="1:17">
      <c r="A445" s="40">
        <v>442</v>
      </c>
      <c r="B445" s="40" t="s">
        <v>18</v>
      </c>
      <c r="C445" s="40" t="s">
        <v>1387</v>
      </c>
      <c r="D445" s="40" t="s">
        <v>1388</v>
      </c>
      <c r="E445" s="40">
        <v>200000</v>
      </c>
      <c r="F445" s="40">
        <v>200000</v>
      </c>
      <c r="G445" s="40" t="s">
        <v>1389</v>
      </c>
      <c r="H445" s="40" t="s">
        <v>1390</v>
      </c>
      <c r="I445" s="40" t="s">
        <v>23</v>
      </c>
      <c r="J445" s="40">
        <v>20250920</v>
      </c>
      <c r="K445" s="49">
        <v>20251220</v>
      </c>
      <c r="L445" s="40">
        <v>91</v>
      </c>
      <c r="M445" s="51">
        <v>5.6</v>
      </c>
      <c r="N445" s="44">
        <f t="shared" si="44"/>
        <v>1.55555555555556</v>
      </c>
      <c r="O445" s="44">
        <f t="shared" si="45"/>
        <v>2.8</v>
      </c>
      <c r="P445" s="44">
        <f t="shared" si="46"/>
        <v>0.777777777777778</v>
      </c>
      <c r="Q445" s="46">
        <f t="shared" si="47"/>
        <v>1415.55555555556</v>
      </c>
    </row>
    <row r="446" s="26" customFormat="1" ht="27" customHeight="1" spans="1:17">
      <c r="A446" s="40">
        <v>443</v>
      </c>
      <c r="B446" s="40" t="s">
        <v>18</v>
      </c>
      <c r="C446" s="40" t="s">
        <v>1391</v>
      </c>
      <c r="D446" s="40" t="s">
        <v>1392</v>
      </c>
      <c r="E446" s="40">
        <v>200000</v>
      </c>
      <c r="F446" s="40">
        <v>200000</v>
      </c>
      <c r="G446" s="40" t="s">
        <v>1393</v>
      </c>
      <c r="H446" s="40" t="s">
        <v>1394</v>
      </c>
      <c r="I446" s="40" t="s">
        <v>23</v>
      </c>
      <c r="J446" s="40">
        <v>20250920</v>
      </c>
      <c r="K446" s="49">
        <v>20251220</v>
      </c>
      <c r="L446" s="40">
        <v>91</v>
      </c>
      <c r="M446" s="51">
        <v>5.5</v>
      </c>
      <c r="N446" s="44">
        <f t="shared" si="44"/>
        <v>1.52777777777778</v>
      </c>
      <c r="O446" s="44">
        <f t="shared" si="45"/>
        <v>2.75</v>
      </c>
      <c r="P446" s="44">
        <f t="shared" si="46"/>
        <v>0.763888888888889</v>
      </c>
      <c r="Q446" s="46">
        <f t="shared" si="47"/>
        <v>1390.27777777778</v>
      </c>
    </row>
    <row r="447" s="26" customFormat="1" ht="27" customHeight="1" spans="1:17">
      <c r="A447" s="40">
        <v>444</v>
      </c>
      <c r="B447" s="40" t="s">
        <v>135</v>
      </c>
      <c r="C447" s="40" t="s">
        <v>1395</v>
      </c>
      <c r="D447" s="40" t="s">
        <v>1396</v>
      </c>
      <c r="E447" s="40">
        <v>95000</v>
      </c>
      <c r="F447" s="40">
        <v>95000</v>
      </c>
      <c r="G447" s="40" t="s">
        <v>1397</v>
      </c>
      <c r="H447" s="40" t="s">
        <v>1398</v>
      </c>
      <c r="I447" s="40" t="s">
        <v>23</v>
      </c>
      <c r="J447" s="40">
        <v>20250920</v>
      </c>
      <c r="K447" s="49">
        <v>20251220</v>
      </c>
      <c r="L447" s="40">
        <v>91</v>
      </c>
      <c r="M447" s="51">
        <v>5.5</v>
      </c>
      <c r="N447" s="44">
        <f t="shared" si="44"/>
        <v>1.52777777777778</v>
      </c>
      <c r="O447" s="44">
        <f t="shared" si="45"/>
        <v>2.75</v>
      </c>
      <c r="P447" s="44">
        <f t="shared" si="46"/>
        <v>0.763888888888889</v>
      </c>
      <c r="Q447" s="46">
        <f t="shared" si="47"/>
        <v>660.381944444444</v>
      </c>
    </row>
    <row r="448" s="26" customFormat="1" ht="27" customHeight="1" spans="1:17">
      <c r="A448" s="40">
        <v>445</v>
      </c>
      <c r="B448" s="40" t="s">
        <v>135</v>
      </c>
      <c r="C448" s="40" t="s">
        <v>1399</v>
      </c>
      <c r="D448" s="40" t="s">
        <v>1400</v>
      </c>
      <c r="E448" s="40">
        <v>95000</v>
      </c>
      <c r="F448" s="40">
        <v>95000</v>
      </c>
      <c r="G448" s="40" t="s">
        <v>1401</v>
      </c>
      <c r="H448" s="40" t="s">
        <v>1402</v>
      </c>
      <c r="I448" s="40" t="s">
        <v>23</v>
      </c>
      <c r="J448" s="40">
        <v>20250920</v>
      </c>
      <c r="K448" s="49">
        <v>20251220</v>
      </c>
      <c r="L448" s="40">
        <v>91</v>
      </c>
      <c r="M448" s="51">
        <v>5.5</v>
      </c>
      <c r="N448" s="44">
        <f t="shared" si="44"/>
        <v>1.52777777777778</v>
      </c>
      <c r="O448" s="44">
        <f t="shared" si="45"/>
        <v>2.75</v>
      </c>
      <c r="P448" s="44">
        <f t="shared" si="46"/>
        <v>0.763888888888889</v>
      </c>
      <c r="Q448" s="46">
        <f t="shared" si="47"/>
        <v>660.381944444444</v>
      </c>
    </row>
    <row r="449" s="26" customFormat="1" ht="27" customHeight="1" spans="1:17">
      <c r="A449" s="40">
        <v>446</v>
      </c>
      <c r="B449" s="40" t="s">
        <v>135</v>
      </c>
      <c r="C449" s="40" t="s">
        <v>1403</v>
      </c>
      <c r="D449" s="40" t="s">
        <v>1404</v>
      </c>
      <c r="E449" s="40">
        <v>90000</v>
      </c>
      <c r="F449" s="40">
        <v>90000</v>
      </c>
      <c r="G449" s="40" t="s">
        <v>1405</v>
      </c>
      <c r="H449" s="40" t="s">
        <v>1406</v>
      </c>
      <c r="I449" s="40" t="s">
        <v>23</v>
      </c>
      <c r="J449" s="40">
        <v>20250920</v>
      </c>
      <c r="K449" s="49">
        <v>20251220</v>
      </c>
      <c r="L449" s="40">
        <v>91</v>
      </c>
      <c r="M449" s="51">
        <v>5.6</v>
      </c>
      <c r="N449" s="44">
        <f t="shared" si="44"/>
        <v>1.55555555555556</v>
      </c>
      <c r="O449" s="44">
        <f t="shared" si="45"/>
        <v>2.8</v>
      </c>
      <c r="P449" s="44">
        <f t="shared" si="46"/>
        <v>0.777777777777778</v>
      </c>
      <c r="Q449" s="46">
        <f t="shared" si="47"/>
        <v>637</v>
      </c>
    </row>
    <row r="450" s="26" customFormat="1" ht="27" customHeight="1" spans="1:17">
      <c r="A450" s="40">
        <v>447</v>
      </c>
      <c r="B450" s="40" t="s">
        <v>135</v>
      </c>
      <c r="C450" s="40" t="s">
        <v>1407</v>
      </c>
      <c r="D450" s="40" t="s">
        <v>1408</v>
      </c>
      <c r="E450" s="40">
        <v>95000</v>
      </c>
      <c r="F450" s="40">
        <v>95000</v>
      </c>
      <c r="G450" s="40" t="s">
        <v>1409</v>
      </c>
      <c r="H450" s="40" t="s">
        <v>1410</v>
      </c>
      <c r="I450" s="40" t="s">
        <v>23</v>
      </c>
      <c r="J450" s="40">
        <v>20250920</v>
      </c>
      <c r="K450" s="49">
        <v>20251220</v>
      </c>
      <c r="L450" s="40">
        <v>91</v>
      </c>
      <c r="M450" s="51">
        <v>5.6</v>
      </c>
      <c r="N450" s="44">
        <f t="shared" si="44"/>
        <v>1.55555555555556</v>
      </c>
      <c r="O450" s="44">
        <f t="shared" si="45"/>
        <v>2.8</v>
      </c>
      <c r="P450" s="44">
        <f t="shared" si="46"/>
        <v>0.777777777777778</v>
      </c>
      <c r="Q450" s="46">
        <f t="shared" si="47"/>
        <v>672.388888888889</v>
      </c>
    </row>
    <row r="451" s="26" customFormat="1" ht="27" customHeight="1" spans="1:17">
      <c r="A451" s="40">
        <v>448</v>
      </c>
      <c r="B451" s="40" t="s">
        <v>135</v>
      </c>
      <c r="C451" s="40" t="s">
        <v>1411</v>
      </c>
      <c r="D451" s="40" t="s">
        <v>1412</v>
      </c>
      <c r="E451" s="40">
        <v>95000</v>
      </c>
      <c r="F451" s="40">
        <v>95000</v>
      </c>
      <c r="G451" s="40" t="s">
        <v>1413</v>
      </c>
      <c r="H451" s="40" t="s">
        <v>1414</v>
      </c>
      <c r="I451" s="40" t="s">
        <v>23</v>
      </c>
      <c r="J451" s="40">
        <v>20250920</v>
      </c>
      <c r="K451" s="49">
        <v>20251220</v>
      </c>
      <c r="L451" s="40">
        <v>91</v>
      </c>
      <c r="M451" s="51">
        <v>5.6</v>
      </c>
      <c r="N451" s="44">
        <f t="shared" si="44"/>
        <v>1.55555555555556</v>
      </c>
      <c r="O451" s="44">
        <f t="shared" si="45"/>
        <v>2.8</v>
      </c>
      <c r="P451" s="44">
        <f t="shared" si="46"/>
        <v>0.777777777777778</v>
      </c>
      <c r="Q451" s="46">
        <f t="shared" si="47"/>
        <v>672.388888888889</v>
      </c>
    </row>
    <row r="452" s="26" customFormat="1" ht="27" customHeight="1" spans="1:17">
      <c r="A452" s="40">
        <v>449</v>
      </c>
      <c r="B452" s="40" t="s">
        <v>135</v>
      </c>
      <c r="C452" s="40" t="s">
        <v>1415</v>
      </c>
      <c r="D452" s="40" t="s">
        <v>1416</v>
      </c>
      <c r="E452" s="40">
        <v>60000</v>
      </c>
      <c r="F452" s="40">
        <v>60000</v>
      </c>
      <c r="G452" s="40" t="s">
        <v>1417</v>
      </c>
      <c r="H452" s="40" t="s">
        <v>1418</v>
      </c>
      <c r="I452" s="40" t="s">
        <v>23</v>
      </c>
      <c r="J452" s="40">
        <v>20250920</v>
      </c>
      <c r="K452" s="49">
        <v>20251220</v>
      </c>
      <c r="L452" s="40">
        <v>91</v>
      </c>
      <c r="M452" s="51">
        <v>5.6</v>
      </c>
      <c r="N452" s="44">
        <f t="shared" si="44"/>
        <v>1.55555555555556</v>
      </c>
      <c r="O452" s="44">
        <f t="shared" si="45"/>
        <v>2.8</v>
      </c>
      <c r="P452" s="44">
        <f t="shared" si="46"/>
        <v>0.777777777777778</v>
      </c>
      <c r="Q452" s="46">
        <f t="shared" si="47"/>
        <v>424.666666666667</v>
      </c>
    </row>
    <row r="453" s="26" customFormat="1" ht="27" customHeight="1" spans="1:17">
      <c r="A453" s="40">
        <v>450</v>
      </c>
      <c r="B453" s="40" t="s">
        <v>18</v>
      </c>
      <c r="C453" s="40" t="s">
        <v>1419</v>
      </c>
      <c r="D453" s="40" t="s">
        <v>1420</v>
      </c>
      <c r="E453" s="40">
        <v>300000</v>
      </c>
      <c r="F453" s="40">
        <v>300000</v>
      </c>
      <c r="G453" s="40" t="s">
        <v>1421</v>
      </c>
      <c r="H453" s="40" t="s">
        <v>1422</v>
      </c>
      <c r="I453" s="40" t="s">
        <v>23</v>
      </c>
      <c r="J453" s="40">
        <v>20250920</v>
      </c>
      <c r="K453" s="49">
        <v>20251220</v>
      </c>
      <c r="L453" s="40">
        <v>91</v>
      </c>
      <c r="M453" s="51">
        <v>5.6</v>
      </c>
      <c r="N453" s="44">
        <f t="shared" si="44"/>
        <v>1.55555555555556</v>
      </c>
      <c r="O453" s="44">
        <f t="shared" si="45"/>
        <v>2.8</v>
      </c>
      <c r="P453" s="44">
        <f t="shared" si="46"/>
        <v>0.777777777777778</v>
      </c>
      <c r="Q453" s="46">
        <f t="shared" si="47"/>
        <v>2123.33333333333</v>
      </c>
    </row>
    <row r="454" s="26" customFormat="1" ht="27" customHeight="1" spans="1:17">
      <c r="A454" s="40">
        <v>451</v>
      </c>
      <c r="B454" s="40" t="s">
        <v>18</v>
      </c>
      <c r="C454" s="40" t="s">
        <v>1423</v>
      </c>
      <c r="D454" s="40" t="s">
        <v>1424</v>
      </c>
      <c r="E454" s="40">
        <v>300000</v>
      </c>
      <c r="F454" s="40">
        <v>300000</v>
      </c>
      <c r="G454" s="40" t="s">
        <v>1425</v>
      </c>
      <c r="H454" s="40" t="s">
        <v>1426</v>
      </c>
      <c r="I454" s="40" t="s">
        <v>23</v>
      </c>
      <c r="J454" s="40">
        <v>20250920</v>
      </c>
      <c r="K454" s="49">
        <v>20251220</v>
      </c>
      <c r="L454" s="40">
        <v>91</v>
      </c>
      <c r="M454" s="51">
        <v>5.6</v>
      </c>
      <c r="N454" s="44">
        <f t="shared" si="44"/>
        <v>1.55555555555556</v>
      </c>
      <c r="O454" s="44">
        <f t="shared" si="45"/>
        <v>2.8</v>
      </c>
      <c r="P454" s="44">
        <f t="shared" si="46"/>
        <v>0.777777777777778</v>
      </c>
      <c r="Q454" s="46">
        <f t="shared" si="47"/>
        <v>2123.33333333333</v>
      </c>
    </row>
    <row r="455" s="26" customFormat="1" ht="27" customHeight="1" spans="1:17">
      <c r="A455" s="40">
        <v>452</v>
      </c>
      <c r="B455" s="40" t="s">
        <v>135</v>
      </c>
      <c r="C455" s="40" t="s">
        <v>1427</v>
      </c>
      <c r="D455" s="40" t="s">
        <v>1428</v>
      </c>
      <c r="E455" s="40">
        <v>98000</v>
      </c>
      <c r="F455" s="40">
        <v>98000</v>
      </c>
      <c r="G455" s="40" t="s">
        <v>1429</v>
      </c>
      <c r="H455" s="40" t="s">
        <v>1430</v>
      </c>
      <c r="I455" s="40" t="s">
        <v>23</v>
      </c>
      <c r="J455" s="40">
        <v>20250920</v>
      </c>
      <c r="K455" s="49">
        <v>20251220</v>
      </c>
      <c r="L455" s="40">
        <v>91</v>
      </c>
      <c r="M455" s="51">
        <v>5.6</v>
      </c>
      <c r="N455" s="44">
        <f t="shared" si="44"/>
        <v>1.55555555555556</v>
      </c>
      <c r="O455" s="44">
        <f t="shared" ref="O455:O464" si="48">M455/2</f>
        <v>2.8</v>
      </c>
      <c r="P455" s="44">
        <f t="shared" si="46"/>
        <v>0.777777777777778</v>
      </c>
      <c r="Q455" s="46">
        <f t="shared" si="47"/>
        <v>693.622222222222</v>
      </c>
    </row>
    <row r="456" s="26" customFormat="1" ht="27" customHeight="1" spans="1:17">
      <c r="A456" s="40">
        <v>453</v>
      </c>
      <c r="B456" s="40" t="s">
        <v>18</v>
      </c>
      <c r="C456" s="40" t="s">
        <v>1431</v>
      </c>
      <c r="D456" s="40" t="s">
        <v>1432</v>
      </c>
      <c r="E456" s="40">
        <v>300000</v>
      </c>
      <c r="F456" s="40">
        <v>300000</v>
      </c>
      <c r="G456" s="40" t="s">
        <v>1433</v>
      </c>
      <c r="H456" s="40" t="s">
        <v>1434</v>
      </c>
      <c r="I456" s="40" t="s">
        <v>23</v>
      </c>
      <c r="J456" s="40">
        <v>20250920</v>
      </c>
      <c r="K456" s="49">
        <v>20251220</v>
      </c>
      <c r="L456" s="40">
        <v>91</v>
      </c>
      <c r="M456" s="51">
        <v>5.6</v>
      </c>
      <c r="N456" s="44">
        <f t="shared" si="44"/>
        <v>1.55555555555556</v>
      </c>
      <c r="O456" s="44">
        <f t="shared" si="48"/>
        <v>2.8</v>
      </c>
      <c r="P456" s="44">
        <f t="shared" si="46"/>
        <v>0.777777777777778</v>
      </c>
      <c r="Q456" s="46">
        <f t="shared" si="47"/>
        <v>2123.33333333333</v>
      </c>
    </row>
    <row r="457" s="3" customFormat="1" ht="27" customHeight="1" spans="1:17">
      <c r="A457" s="40">
        <v>454</v>
      </c>
      <c r="B457" s="13" t="s">
        <v>18</v>
      </c>
      <c r="C457" s="13" t="s">
        <v>1435</v>
      </c>
      <c r="D457" s="13" t="s">
        <v>1436</v>
      </c>
      <c r="E457" s="13">
        <v>200000</v>
      </c>
      <c r="F457" s="40">
        <v>130023.56</v>
      </c>
      <c r="G457" s="13" t="s">
        <v>1437</v>
      </c>
      <c r="H457" s="13" t="s">
        <v>1438</v>
      </c>
      <c r="I457" s="15" t="s">
        <v>23</v>
      </c>
      <c r="J457" s="13">
        <v>20250920</v>
      </c>
      <c r="K457" s="22">
        <v>20251220</v>
      </c>
      <c r="L457" s="13">
        <v>91</v>
      </c>
      <c r="M457" s="52">
        <v>5.6</v>
      </c>
      <c r="N457" s="23">
        <f t="shared" si="44"/>
        <v>1.55555555555556</v>
      </c>
      <c r="O457" s="23">
        <f t="shared" si="48"/>
        <v>2.8</v>
      </c>
      <c r="P457" s="23">
        <f t="shared" si="46"/>
        <v>0.777777777777778</v>
      </c>
      <c r="Q457" s="17">
        <v>1030.50158244444</v>
      </c>
    </row>
    <row r="458" s="26" customFormat="1" ht="27" customHeight="1" spans="1:17">
      <c r="A458" s="40">
        <v>455</v>
      </c>
      <c r="B458" s="40" t="s">
        <v>18</v>
      </c>
      <c r="C458" s="40" t="s">
        <v>1439</v>
      </c>
      <c r="D458" s="40" t="s">
        <v>1440</v>
      </c>
      <c r="E458" s="40">
        <v>200000</v>
      </c>
      <c r="F458" s="40">
        <v>200000</v>
      </c>
      <c r="G458" s="40" t="s">
        <v>1441</v>
      </c>
      <c r="H458" s="40" t="s">
        <v>1438</v>
      </c>
      <c r="I458" s="40" t="s">
        <v>23</v>
      </c>
      <c r="J458" s="40">
        <v>20250920</v>
      </c>
      <c r="K458" s="49">
        <v>20251220</v>
      </c>
      <c r="L458" s="40">
        <v>91</v>
      </c>
      <c r="M458" s="51">
        <v>5.6</v>
      </c>
      <c r="N458" s="44">
        <f t="shared" si="44"/>
        <v>1.55555555555556</v>
      </c>
      <c r="O458" s="44">
        <f t="shared" si="48"/>
        <v>2.8</v>
      </c>
      <c r="P458" s="44">
        <f t="shared" si="46"/>
        <v>0.777777777777778</v>
      </c>
      <c r="Q458" s="46">
        <f t="shared" si="47"/>
        <v>1415.55555555556</v>
      </c>
    </row>
    <row r="459" s="26" customFormat="1" ht="27" customHeight="1" spans="1:17">
      <c r="A459" s="40">
        <v>456</v>
      </c>
      <c r="B459" s="40" t="s">
        <v>135</v>
      </c>
      <c r="C459" s="40" t="s">
        <v>1442</v>
      </c>
      <c r="D459" s="40" t="s">
        <v>1443</v>
      </c>
      <c r="E459" s="40">
        <v>95000</v>
      </c>
      <c r="F459" s="40">
        <v>95000</v>
      </c>
      <c r="G459" s="40" t="s">
        <v>1444</v>
      </c>
      <c r="H459" s="40" t="s">
        <v>1438</v>
      </c>
      <c r="I459" s="40" t="s">
        <v>23</v>
      </c>
      <c r="J459" s="40">
        <v>20250920</v>
      </c>
      <c r="K459" s="49">
        <v>20251220</v>
      </c>
      <c r="L459" s="40">
        <v>91</v>
      </c>
      <c r="M459" s="51">
        <v>5.6</v>
      </c>
      <c r="N459" s="44">
        <f t="shared" si="44"/>
        <v>1.55555555555556</v>
      </c>
      <c r="O459" s="44">
        <f t="shared" si="48"/>
        <v>2.8</v>
      </c>
      <c r="P459" s="44">
        <f t="shared" si="46"/>
        <v>0.777777777777778</v>
      </c>
      <c r="Q459" s="46">
        <f t="shared" si="47"/>
        <v>672.388888888889</v>
      </c>
    </row>
    <row r="460" s="26" customFormat="1" ht="27" customHeight="1" spans="1:17">
      <c r="A460" s="40">
        <v>457</v>
      </c>
      <c r="B460" s="40" t="s">
        <v>18</v>
      </c>
      <c r="C460" s="40" t="s">
        <v>1445</v>
      </c>
      <c r="D460" s="40" t="s">
        <v>1446</v>
      </c>
      <c r="E460" s="40">
        <v>300000</v>
      </c>
      <c r="F460" s="40">
        <v>300000</v>
      </c>
      <c r="G460" s="40" t="s">
        <v>1447</v>
      </c>
      <c r="H460" s="40" t="s">
        <v>1448</v>
      </c>
      <c r="I460" s="40" t="s">
        <v>23</v>
      </c>
      <c r="J460" s="40">
        <v>20250920</v>
      </c>
      <c r="K460" s="49">
        <v>20251220</v>
      </c>
      <c r="L460" s="40">
        <v>91</v>
      </c>
      <c r="M460" s="51">
        <v>5.6</v>
      </c>
      <c r="N460" s="44">
        <f t="shared" si="44"/>
        <v>1.55555555555556</v>
      </c>
      <c r="O460" s="44">
        <f t="shared" si="48"/>
        <v>2.8</v>
      </c>
      <c r="P460" s="44">
        <f t="shared" si="46"/>
        <v>0.777777777777778</v>
      </c>
      <c r="Q460" s="46">
        <f t="shared" si="47"/>
        <v>2123.33333333333</v>
      </c>
    </row>
    <row r="461" s="26" customFormat="1" ht="27" customHeight="1" spans="1:17">
      <c r="A461" s="40">
        <v>458</v>
      </c>
      <c r="B461" s="40" t="s">
        <v>18</v>
      </c>
      <c r="C461" s="40" t="s">
        <v>1449</v>
      </c>
      <c r="D461" s="40" t="s">
        <v>1450</v>
      </c>
      <c r="E461" s="40">
        <v>300000</v>
      </c>
      <c r="F461" s="40">
        <v>300000</v>
      </c>
      <c r="G461" s="40" t="s">
        <v>1451</v>
      </c>
      <c r="H461" s="40" t="s">
        <v>1452</v>
      </c>
      <c r="I461" s="40" t="s">
        <v>23</v>
      </c>
      <c r="J461" s="40">
        <v>20250920</v>
      </c>
      <c r="K461" s="49">
        <v>20251220</v>
      </c>
      <c r="L461" s="40">
        <v>91</v>
      </c>
      <c r="M461" s="51">
        <v>5.6</v>
      </c>
      <c r="N461" s="44">
        <f t="shared" si="44"/>
        <v>1.55555555555556</v>
      </c>
      <c r="O461" s="44">
        <f t="shared" si="48"/>
        <v>2.8</v>
      </c>
      <c r="P461" s="44">
        <f t="shared" si="46"/>
        <v>0.777777777777778</v>
      </c>
      <c r="Q461" s="46">
        <f t="shared" si="47"/>
        <v>2123.33333333333</v>
      </c>
    </row>
    <row r="462" s="26" customFormat="1" ht="27" customHeight="1" spans="1:17">
      <c r="A462" s="40">
        <v>459</v>
      </c>
      <c r="B462" s="40" t="s">
        <v>18</v>
      </c>
      <c r="C462" s="40" t="s">
        <v>1453</v>
      </c>
      <c r="D462" s="40" t="s">
        <v>1454</v>
      </c>
      <c r="E462" s="40">
        <v>200000</v>
      </c>
      <c r="F462" s="40">
        <v>200000</v>
      </c>
      <c r="G462" s="40" t="s">
        <v>1451</v>
      </c>
      <c r="H462" s="40" t="s">
        <v>1455</v>
      </c>
      <c r="I462" s="40" t="s">
        <v>23</v>
      </c>
      <c r="J462" s="40">
        <v>20250920</v>
      </c>
      <c r="K462" s="49">
        <v>20251220</v>
      </c>
      <c r="L462" s="40">
        <v>91</v>
      </c>
      <c r="M462" s="51">
        <v>5.6</v>
      </c>
      <c r="N462" s="44">
        <f t="shared" si="44"/>
        <v>1.55555555555556</v>
      </c>
      <c r="O462" s="44">
        <f t="shared" si="48"/>
        <v>2.8</v>
      </c>
      <c r="P462" s="44">
        <f t="shared" si="46"/>
        <v>0.777777777777778</v>
      </c>
      <c r="Q462" s="46">
        <f t="shared" si="47"/>
        <v>1415.55555555556</v>
      </c>
    </row>
    <row r="463" s="26" customFormat="1" ht="27" customHeight="1" spans="1:17">
      <c r="A463" s="40">
        <v>460</v>
      </c>
      <c r="B463" s="40" t="s">
        <v>135</v>
      </c>
      <c r="C463" s="40" t="s">
        <v>1456</v>
      </c>
      <c r="D463" s="40" t="s">
        <v>1457</v>
      </c>
      <c r="E463" s="40">
        <v>98000</v>
      </c>
      <c r="F463" s="40">
        <v>98000</v>
      </c>
      <c r="G463" s="40" t="s">
        <v>1458</v>
      </c>
      <c r="H463" s="40" t="s">
        <v>1448</v>
      </c>
      <c r="I463" s="40" t="s">
        <v>23</v>
      </c>
      <c r="J463" s="40">
        <v>20250920</v>
      </c>
      <c r="K463" s="49">
        <v>20251220</v>
      </c>
      <c r="L463" s="40">
        <v>91</v>
      </c>
      <c r="M463" s="51">
        <v>5.6</v>
      </c>
      <c r="N463" s="44">
        <f t="shared" si="44"/>
        <v>1.55555555555556</v>
      </c>
      <c r="O463" s="44">
        <f t="shared" si="48"/>
        <v>2.8</v>
      </c>
      <c r="P463" s="44">
        <f t="shared" si="46"/>
        <v>0.777777777777778</v>
      </c>
      <c r="Q463" s="46">
        <f t="shared" si="47"/>
        <v>693.622222222222</v>
      </c>
    </row>
    <row r="464" s="26" customFormat="1" ht="27" customHeight="1" spans="1:17">
      <c r="A464" s="40">
        <v>461</v>
      </c>
      <c r="B464" s="40" t="s">
        <v>135</v>
      </c>
      <c r="C464" s="40" t="s">
        <v>1459</v>
      </c>
      <c r="D464" s="40" t="s">
        <v>1460</v>
      </c>
      <c r="E464" s="40">
        <v>90000</v>
      </c>
      <c r="F464" s="40">
        <v>90000</v>
      </c>
      <c r="G464" s="40" t="s">
        <v>1458</v>
      </c>
      <c r="H464" s="40" t="s">
        <v>1448</v>
      </c>
      <c r="I464" s="40" t="s">
        <v>23</v>
      </c>
      <c r="J464" s="40">
        <v>20250920</v>
      </c>
      <c r="K464" s="49">
        <v>20251220</v>
      </c>
      <c r="L464" s="40">
        <v>91</v>
      </c>
      <c r="M464" s="51">
        <v>5.6</v>
      </c>
      <c r="N464" s="44">
        <f t="shared" si="44"/>
        <v>1.55555555555556</v>
      </c>
      <c r="O464" s="44">
        <f t="shared" si="48"/>
        <v>2.8</v>
      </c>
      <c r="P464" s="44">
        <f t="shared" si="46"/>
        <v>0.777777777777778</v>
      </c>
      <c r="Q464" s="46">
        <f t="shared" si="47"/>
        <v>637</v>
      </c>
    </row>
    <row r="465" s="27" customFormat="1" ht="27" customHeight="1" spans="1:17">
      <c r="A465" s="53" t="s">
        <v>1461</v>
      </c>
      <c r="B465" s="53"/>
      <c r="C465" s="53"/>
      <c r="D465" s="54"/>
      <c r="E465" s="55">
        <f>SUM(E4:E464)</f>
        <v>66870900</v>
      </c>
      <c r="F465" s="56">
        <f>SUM(F4:F464)</f>
        <v>61262969.3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7">
        <f>SUM(Q4:Q464)</f>
        <v>578947.030927675</v>
      </c>
    </row>
    <row r="466" s="28" customFormat="1" ht="36" customHeight="1" spans="1:17">
      <c r="A466" s="58" t="s">
        <v>1462</v>
      </c>
      <c r="B466" s="58"/>
      <c r="C466" s="58"/>
      <c r="D466" s="58"/>
      <c r="E466" s="59"/>
      <c r="F466" s="59"/>
      <c r="G466" s="60"/>
      <c r="H466" s="60"/>
      <c r="I466" s="27"/>
      <c r="J466" s="27"/>
      <c r="K466" s="27"/>
      <c r="L466" s="27"/>
      <c r="M466" s="27"/>
      <c r="N466" s="61"/>
      <c r="O466" s="62" t="s">
        <v>1463</v>
      </c>
      <c r="P466" s="63"/>
      <c r="Q466" s="62"/>
    </row>
    <row r="467" s="28" customFormat="1" ht="36" customHeight="1" spans="1:17">
      <c r="A467" s="58" t="s">
        <v>1464</v>
      </c>
      <c r="B467" s="58"/>
      <c r="C467" s="58"/>
      <c r="D467" s="58"/>
      <c r="E467" s="59"/>
      <c r="F467" s="59"/>
      <c r="G467" s="60"/>
      <c r="H467" s="60"/>
      <c r="I467" s="27"/>
      <c r="J467" s="27"/>
      <c r="K467" s="27"/>
      <c r="L467" s="27"/>
      <c r="M467" s="27"/>
      <c r="N467" s="61"/>
      <c r="O467" s="62" t="s">
        <v>1465</v>
      </c>
      <c r="P467" s="63"/>
      <c r="Q467" s="62"/>
    </row>
    <row r="468" s="28" customFormat="1" ht="36" customHeight="1" spans="1:17">
      <c r="A468" s="58" t="s">
        <v>1466</v>
      </c>
      <c r="B468" s="58"/>
      <c r="C468" s="58"/>
      <c r="D468" s="58"/>
      <c r="E468" s="59"/>
      <c r="F468" s="59"/>
      <c r="G468" s="60"/>
      <c r="H468" s="60"/>
      <c r="I468" s="27"/>
      <c r="J468" s="27"/>
      <c r="K468" s="27"/>
      <c r="L468" s="27"/>
      <c r="M468" s="27"/>
      <c r="N468" s="61"/>
      <c r="O468" s="62" t="s">
        <v>1467</v>
      </c>
      <c r="P468" s="63"/>
      <c r="Q468" s="62"/>
    </row>
  </sheetData>
  <mergeCells count="25">
    <mergeCell ref="A1:Q1"/>
    <mergeCell ref="M2:N2"/>
    <mergeCell ref="O2:P2"/>
    <mergeCell ref="A466:D466"/>
    <mergeCell ref="E466:H466"/>
    <mergeCell ref="O466:Q466"/>
    <mergeCell ref="A467:D467"/>
    <mergeCell ref="E467:H467"/>
    <mergeCell ref="O467:Q467"/>
    <mergeCell ref="A468:D468"/>
    <mergeCell ref="E468:H468"/>
    <mergeCell ref="O468:Q46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</mergeCells>
  <pageMargins left="0.0784722222222222" right="0.0388888888888889" top="0.826388888888889" bottom="0.826388888888889" header="0.5" footer="0.5"/>
  <pageSetup paperSize="9" scale="4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16"/>
  <sheetViews>
    <sheetView topLeftCell="C1" workbookViewId="0">
      <selection activeCell="O6" sqref="O6"/>
    </sheetView>
  </sheetViews>
  <sheetFormatPr defaultColWidth="9" defaultRowHeight="14.25"/>
  <cols>
    <col min="1" max="1" width="5.375" customWidth="1"/>
    <col min="4" max="4" width="13.75" customWidth="1"/>
    <col min="5" max="6" width="10.25" customWidth="1"/>
    <col min="7" max="8" width="9.5" customWidth="1"/>
    <col min="9" max="10" width="9.125" customWidth="1"/>
    <col min="11" max="11" width="4.75" customWidth="1"/>
    <col min="12" max="12" width="6.75" customWidth="1"/>
    <col min="13" max="13" width="8.5" customWidth="1"/>
    <col min="14" max="14" width="13.75" customWidth="1"/>
    <col min="15" max="15" width="6" customWidth="1"/>
    <col min="16" max="16" width="9.25" customWidth="1"/>
    <col min="17" max="17" width="6.5" customWidth="1"/>
    <col min="18" max="18" width="5.625" customWidth="1"/>
    <col min="19" max="19" width="8.625" customWidth="1"/>
    <col min="20" max="26" width="7.625" customWidth="1"/>
    <col min="27" max="27" width="12.125" customWidth="1"/>
    <col min="28" max="28" width="7.5" style="4" customWidth="1"/>
    <col min="29" max="29" width="7.5" customWidth="1"/>
  </cols>
  <sheetData>
    <row r="3" ht="40.5" spans="1:28">
      <c r="A3" s="5" t="s">
        <v>1</v>
      </c>
      <c r="B3" s="6" t="s">
        <v>4</v>
      </c>
      <c r="C3" s="6" t="s">
        <v>1468</v>
      </c>
      <c r="D3" s="6" t="s">
        <v>1469</v>
      </c>
      <c r="E3" s="7" t="s">
        <v>5</v>
      </c>
      <c r="F3" s="8" t="s">
        <v>6</v>
      </c>
      <c r="G3" s="6" t="s">
        <v>7</v>
      </c>
      <c r="H3" s="6" t="s">
        <v>8</v>
      </c>
      <c r="I3" s="6" t="s">
        <v>10</v>
      </c>
      <c r="J3" s="6" t="s">
        <v>11</v>
      </c>
      <c r="K3" s="5" t="s">
        <v>12</v>
      </c>
      <c r="L3" s="9" t="s">
        <v>14</v>
      </c>
      <c r="M3" s="10" t="s">
        <v>15</v>
      </c>
      <c r="N3" s="9" t="s">
        <v>1470</v>
      </c>
    </row>
    <row r="4" s="1" customFormat="1" ht="27" customHeight="1" spans="1:28">
      <c r="A4" s="5"/>
      <c r="B4" s="6"/>
      <c r="C4" s="6"/>
      <c r="D4" s="6"/>
      <c r="E4" s="7"/>
      <c r="F4" s="7"/>
      <c r="G4" s="6"/>
      <c r="H4" s="6"/>
      <c r="I4" s="6"/>
      <c r="J4" s="6"/>
      <c r="K4" s="5"/>
      <c r="L4" s="9" t="s">
        <v>16</v>
      </c>
      <c r="M4" s="10"/>
      <c r="N4" s="9"/>
      <c r="O4" s="11" t="s">
        <v>1471</v>
      </c>
      <c r="P4" s="11" t="s">
        <v>1472</v>
      </c>
      <c r="Q4" s="11" t="s">
        <v>15</v>
      </c>
      <c r="R4" s="11" t="s">
        <v>1471</v>
      </c>
      <c r="S4" s="11" t="s">
        <v>1472</v>
      </c>
      <c r="T4" s="11" t="s">
        <v>15</v>
      </c>
      <c r="U4" s="11" t="s">
        <v>1471</v>
      </c>
      <c r="V4" s="11" t="s">
        <v>1472</v>
      </c>
      <c r="W4" s="11" t="s">
        <v>15</v>
      </c>
      <c r="X4" s="11" t="s">
        <v>1471</v>
      </c>
      <c r="Y4" s="11" t="s">
        <v>1472</v>
      </c>
      <c r="Z4" s="11" t="s">
        <v>15</v>
      </c>
      <c r="AA4" s="11" t="s">
        <v>1473</v>
      </c>
      <c r="AB4" s="12" t="s">
        <v>1461</v>
      </c>
    </row>
    <row r="5" s="2" customFormat="1" ht="27" customHeight="1" spans="1:28">
      <c r="A5" s="13">
        <v>39</v>
      </c>
      <c r="B5" s="13" t="s">
        <v>58</v>
      </c>
      <c r="C5" s="13" t="s">
        <v>1474</v>
      </c>
      <c r="D5" s="13" t="s">
        <v>1475</v>
      </c>
      <c r="E5" s="14">
        <v>150000</v>
      </c>
      <c r="F5" s="14">
        <v>0</v>
      </c>
      <c r="G5" s="13" t="s">
        <v>59</v>
      </c>
      <c r="H5" s="13" t="s">
        <v>60</v>
      </c>
      <c r="I5" s="13">
        <v>20250920</v>
      </c>
      <c r="J5" s="15">
        <v>20251110</v>
      </c>
      <c r="K5" s="15">
        <v>51</v>
      </c>
      <c r="L5" s="16">
        <v>4</v>
      </c>
      <c r="M5" s="17">
        <v>237</v>
      </c>
      <c r="N5" s="18" t="s">
        <v>1476</v>
      </c>
      <c r="O5" s="2">
        <v>21</v>
      </c>
      <c r="P5" s="2">
        <v>53000</v>
      </c>
      <c r="Q5" s="2">
        <f>O5*P5*L5/36000</f>
        <v>123.666666666667</v>
      </c>
      <c r="R5" s="2">
        <v>51</v>
      </c>
      <c r="S5" s="2">
        <v>20000</v>
      </c>
      <c r="T5" s="2">
        <f>S5*R5*L5/36000</f>
        <v>113.333333333333</v>
      </c>
      <c r="AA5" s="2">
        <f>F5*K5*L5/36000</f>
        <v>0</v>
      </c>
      <c r="AB5" s="19">
        <f>AA5+Z5+W5+T5+Q5</f>
        <v>237</v>
      </c>
    </row>
    <row r="6" s="2" customFormat="1" ht="27" customHeight="1" spans="1:28">
      <c r="A6" s="13">
        <v>79</v>
      </c>
      <c r="B6" s="13" t="s">
        <v>192</v>
      </c>
      <c r="C6" s="13" t="s">
        <v>1477</v>
      </c>
      <c r="D6" s="13" t="s">
        <v>1478</v>
      </c>
      <c r="E6" s="14">
        <v>100000</v>
      </c>
      <c r="F6" s="14">
        <v>35000</v>
      </c>
      <c r="G6" s="13" t="s">
        <v>189</v>
      </c>
      <c r="H6" s="13" t="s">
        <v>190</v>
      </c>
      <c r="I6" s="13">
        <v>20250920</v>
      </c>
      <c r="J6" s="15">
        <v>20251220</v>
      </c>
      <c r="K6" s="13">
        <v>91</v>
      </c>
      <c r="L6" s="16">
        <v>4</v>
      </c>
      <c r="M6" s="17">
        <v>561.111111111111</v>
      </c>
      <c r="N6" s="18" t="s">
        <v>1479</v>
      </c>
      <c r="O6" s="1">
        <v>13</v>
      </c>
      <c r="P6" s="2">
        <v>50000</v>
      </c>
      <c r="Q6" s="2">
        <f t="shared" ref="Q6:Q16" si="0">O6*P6*L6/36000</f>
        <v>72.2222222222222</v>
      </c>
      <c r="R6" s="2">
        <v>81</v>
      </c>
      <c r="S6" s="2">
        <v>15000</v>
      </c>
      <c r="T6" s="2">
        <f t="shared" ref="T6:T16" si="1">S6*R6*L6/36000</f>
        <v>135</v>
      </c>
      <c r="AA6" s="2">
        <f t="shared" ref="AA6:AA16" si="2">F6*K6*L6/36000</f>
        <v>353.888888888889</v>
      </c>
      <c r="AB6" s="19">
        <f t="shared" ref="AB6:AB16" si="3">AA6+Z6+W6+T6+Q6</f>
        <v>561.111111111111</v>
      </c>
    </row>
    <row r="7" s="2" customFormat="1" ht="27" customHeight="1" spans="1:28">
      <c r="A7" s="13">
        <v>102</v>
      </c>
      <c r="B7" s="13" t="s">
        <v>258</v>
      </c>
      <c r="C7" s="13" t="s">
        <v>1480</v>
      </c>
      <c r="D7" s="13" t="s">
        <v>1481</v>
      </c>
      <c r="E7" s="14">
        <v>200000</v>
      </c>
      <c r="F7" s="14">
        <v>153300</v>
      </c>
      <c r="G7" s="13" t="s">
        <v>254</v>
      </c>
      <c r="H7" s="13" t="s">
        <v>161</v>
      </c>
      <c r="I7" s="13">
        <v>20250920</v>
      </c>
      <c r="J7" s="15">
        <v>20251220</v>
      </c>
      <c r="K7" s="13">
        <v>91</v>
      </c>
      <c r="L7" s="16">
        <v>4</v>
      </c>
      <c r="M7" s="17">
        <v>1708.44444444444</v>
      </c>
      <c r="N7" s="20" t="s">
        <v>1482</v>
      </c>
      <c r="O7" s="1">
        <v>20</v>
      </c>
      <c r="P7" s="2">
        <v>2000</v>
      </c>
      <c r="Q7" s="2">
        <f t="shared" si="0"/>
        <v>4.44444444444444</v>
      </c>
      <c r="R7" s="2">
        <v>31</v>
      </c>
      <c r="S7" s="2">
        <v>44700</v>
      </c>
      <c r="T7" s="2">
        <f t="shared" si="1"/>
        <v>153.966666666667</v>
      </c>
      <c r="AA7" s="2">
        <f t="shared" si="2"/>
        <v>1550.03333333333</v>
      </c>
      <c r="AB7" s="19">
        <f t="shared" si="3"/>
        <v>1708.44444444444</v>
      </c>
    </row>
    <row r="8" s="3" customFormat="1" ht="27" customHeight="1" spans="1:28">
      <c r="A8" s="13">
        <v>271</v>
      </c>
      <c r="B8" s="13" t="s">
        <v>718</v>
      </c>
      <c r="C8" s="13" t="s">
        <v>1483</v>
      </c>
      <c r="D8" s="13" t="s">
        <v>1484</v>
      </c>
      <c r="E8" s="13">
        <v>100000</v>
      </c>
      <c r="F8" s="13">
        <v>87800</v>
      </c>
      <c r="G8" s="13" t="s">
        <v>711</v>
      </c>
      <c r="H8" s="13" t="s">
        <v>652</v>
      </c>
      <c r="I8" s="13">
        <v>20250920</v>
      </c>
      <c r="J8" s="15">
        <v>20251220</v>
      </c>
      <c r="K8" s="13">
        <v>91</v>
      </c>
      <c r="L8" s="16">
        <v>4</v>
      </c>
      <c r="M8" s="17">
        <v>887.815555555556</v>
      </c>
      <c r="N8" s="21" t="s">
        <v>1485</v>
      </c>
      <c r="O8" s="1">
        <v>3</v>
      </c>
      <c r="P8" s="3">
        <v>180</v>
      </c>
      <c r="Q8" s="2">
        <f t="shared" si="0"/>
        <v>0.06</v>
      </c>
      <c r="R8" s="2">
        <v>0</v>
      </c>
      <c r="S8" s="2">
        <v>0</v>
      </c>
      <c r="T8" s="2">
        <f t="shared" si="1"/>
        <v>0</v>
      </c>
      <c r="AA8" s="2">
        <f t="shared" si="2"/>
        <v>887.755555555556</v>
      </c>
      <c r="AB8" s="19">
        <f t="shared" si="3"/>
        <v>887.815555555556</v>
      </c>
    </row>
    <row r="9" s="3" customFormat="1" ht="27" customHeight="1" spans="1:28">
      <c r="A9" s="13">
        <v>296</v>
      </c>
      <c r="B9" s="13" t="s">
        <v>787</v>
      </c>
      <c r="C9" s="13" t="s">
        <v>1486</v>
      </c>
      <c r="D9" s="13" t="s">
        <v>1487</v>
      </c>
      <c r="E9" s="13">
        <v>200000</v>
      </c>
      <c r="F9" s="13">
        <v>0</v>
      </c>
      <c r="G9" s="13" t="s">
        <v>785</v>
      </c>
      <c r="H9" s="13" t="s">
        <v>731</v>
      </c>
      <c r="I9" s="13">
        <v>20250920</v>
      </c>
      <c r="J9" s="15">
        <v>20251010</v>
      </c>
      <c r="K9" s="15">
        <v>20</v>
      </c>
      <c r="L9" s="16">
        <v>4</v>
      </c>
      <c r="M9" s="17">
        <v>200</v>
      </c>
      <c r="N9" s="21" t="s">
        <v>1488</v>
      </c>
      <c r="O9" s="3">
        <v>20</v>
      </c>
      <c r="P9" s="3">
        <v>90000</v>
      </c>
      <c r="Q9" s="2">
        <f t="shared" si="0"/>
        <v>200</v>
      </c>
      <c r="R9" s="2">
        <v>0</v>
      </c>
      <c r="S9" s="2">
        <v>0</v>
      </c>
      <c r="T9" s="2">
        <f t="shared" si="1"/>
        <v>0</v>
      </c>
      <c r="AA9" s="2">
        <f t="shared" si="2"/>
        <v>0</v>
      </c>
      <c r="AB9" s="19">
        <f t="shared" si="3"/>
        <v>200</v>
      </c>
    </row>
    <row r="10" s="3" customFormat="1" ht="27" customHeight="1" spans="1:28">
      <c r="A10" s="13">
        <v>309</v>
      </c>
      <c r="B10" s="13" t="s">
        <v>825</v>
      </c>
      <c r="C10" s="13" t="s">
        <v>1489</v>
      </c>
      <c r="D10" s="13" t="s">
        <v>1490</v>
      </c>
      <c r="E10" s="14">
        <v>100000</v>
      </c>
      <c r="F10" s="14">
        <v>40200</v>
      </c>
      <c r="G10" s="13" t="s">
        <v>826</v>
      </c>
      <c r="H10" s="13" t="s">
        <v>827</v>
      </c>
      <c r="I10" s="13">
        <v>20250920</v>
      </c>
      <c r="J10" s="15">
        <v>20251220</v>
      </c>
      <c r="K10" s="13">
        <v>91</v>
      </c>
      <c r="L10" s="16">
        <v>4</v>
      </c>
      <c r="M10" s="17">
        <v>588.688888888889</v>
      </c>
      <c r="N10" s="21" t="s">
        <v>1491</v>
      </c>
      <c r="O10" s="1">
        <v>82</v>
      </c>
      <c r="P10" s="3">
        <v>20000</v>
      </c>
      <c r="Q10" s="2">
        <f t="shared" si="0"/>
        <v>182.222222222222</v>
      </c>
      <c r="R10" s="2">
        <v>0</v>
      </c>
      <c r="S10" s="2">
        <v>0</v>
      </c>
      <c r="T10" s="2">
        <f t="shared" si="1"/>
        <v>0</v>
      </c>
      <c r="AA10" s="2">
        <f t="shared" si="2"/>
        <v>406.466666666667</v>
      </c>
      <c r="AB10" s="19">
        <f t="shared" si="3"/>
        <v>588.688888888889</v>
      </c>
    </row>
    <row r="11" s="3" customFormat="1" ht="27" customHeight="1" spans="1:28">
      <c r="A11" s="13">
        <v>336</v>
      </c>
      <c r="B11" s="13" t="s">
        <v>907</v>
      </c>
      <c r="C11" s="13" t="s">
        <v>1492</v>
      </c>
      <c r="D11" s="13" t="s">
        <v>1493</v>
      </c>
      <c r="E11" s="13">
        <v>100000</v>
      </c>
      <c r="F11" s="13">
        <v>95500</v>
      </c>
      <c r="G11" s="13" t="s">
        <v>904</v>
      </c>
      <c r="H11" s="13" t="s">
        <v>905</v>
      </c>
      <c r="I11" s="13">
        <v>20250920</v>
      </c>
      <c r="J11" s="15">
        <v>20251220</v>
      </c>
      <c r="K11" s="13">
        <v>91</v>
      </c>
      <c r="L11" s="16">
        <v>4</v>
      </c>
      <c r="M11" s="17">
        <v>981.111111111111</v>
      </c>
      <c r="N11" s="21" t="s">
        <v>1494</v>
      </c>
      <c r="O11" s="1">
        <v>31</v>
      </c>
      <c r="P11" s="3">
        <v>4500</v>
      </c>
      <c r="Q11" s="2">
        <f t="shared" si="0"/>
        <v>15.5</v>
      </c>
      <c r="R11" s="2">
        <v>0</v>
      </c>
      <c r="S11" s="2">
        <v>0</v>
      </c>
      <c r="T11" s="2">
        <f t="shared" si="1"/>
        <v>0</v>
      </c>
      <c r="AA11" s="2">
        <f t="shared" si="2"/>
        <v>965.611111111111</v>
      </c>
      <c r="AB11" s="19">
        <f t="shared" si="3"/>
        <v>981.111111111111</v>
      </c>
    </row>
    <row r="12" s="3" customFormat="1" ht="27" customHeight="1" spans="1:28">
      <c r="A12" s="13">
        <v>434</v>
      </c>
      <c r="B12" s="13" t="s">
        <v>1239</v>
      </c>
      <c r="C12" s="13" t="s">
        <v>1495</v>
      </c>
      <c r="D12" s="13" t="s">
        <v>1496</v>
      </c>
      <c r="E12" s="13">
        <v>300000</v>
      </c>
      <c r="F12" s="13">
        <v>220000</v>
      </c>
      <c r="G12" s="13" t="s">
        <v>1236</v>
      </c>
      <c r="H12" s="13" t="s">
        <v>1237</v>
      </c>
      <c r="I12" s="13">
        <v>20250920</v>
      </c>
      <c r="J12" s="15">
        <v>20251220</v>
      </c>
      <c r="K12" s="22">
        <v>91</v>
      </c>
      <c r="L12" s="23">
        <v>2.975</v>
      </c>
      <c r="M12" s="17">
        <v>2176.70833333334</v>
      </c>
      <c r="N12" s="21" t="s">
        <v>1497</v>
      </c>
      <c r="O12" s="1">
        <v>79</v>
      </c>
      <c r="P12" s="3">
        <v>80000</v>
      </c>
      <c r="Q12" s="2">
        <f t="shared" si="0"/>
        <v>522.277777777778</v>
      </c>
      <c r="R12" s="2">
        <v>0</v>
      </c>
      <c r="S12" s="2">
        <v>0</v>
      </c>
      <c r="T12" s="2">
        <f t="shared" si="1"/>
        <v>0</v>
      </c>
      <c r="AA12" s="2">
        <f t="shared" si="2"/>
        <v>1654.43055555556</v>
      </c>
      <c r="AB12" s="19">
        <f t="shared" si="3"/>
        <v>2176.70833333333</v>
      </c>
    </row>
    <row r="13" s="3" customFormat="1" ht="27" customHeight="1" spans="1:28">
      <c r="A13" s="13">
        <v>455</v>
      </c>
      <c r="B13" s="13" t="s">
        <v>1308</v>
      </c>
      <c r="C13" s="13" t="s">
        <v>1498</v>
      </c>
      <c r="D13" s="13" t="s">
        <v>1499</v>
      </c>
      <c r="E13" s="13">
        <v>180000</v>
      </c>
      <c r="F13" s="13">
        <v>115670.83</v>
      </c>
      <c r="G13" s="13" t="s">
        <v>1309</v>
      </c>
      <c r="H13" s="13" t="s">
        <v>1310</v>
      </c>
      <c r="I13" s="13">
        <v>20250920</v>
      </c>
      <c r="J13" s="15">
        <v>20251220</v>
      </c>
      <c r="K13" s="22">
        <v>91</v>
      </c>
      <c r="L13" s="23">
        <v>2.925</v>
      </c>
      <c r="M13" s="17">
        <v>891.3921485625</v>
      </c>
      <c r="N13" s="21" t="s">
        <v>1500</v>
      </c>
      <c r="O13" s="1">
        <v>1</v>
      </c>
      <c r="P13" s="3">
        <v>4695.7</v>
      </c>
      <c r="Q13" s="2">
        <f t="shared" si="0"/>
        <v>0.381525625</v>
      </c>
      <c r="R13" s="2">
        <v>31</v>
      </c>
      <c r="S13" s="2">
        <v>4718.06</v>
      </c>
      <c r="T13" s="2">
        <f t="shared" si="1"/>
        <v>11.883613625</v>
      </c>
      <c r="U13" s="3">
        <v>62</v>
      </c>
      <c r="V13" s="3">
        <v>4741.6</v>
      </c>
      <c r="W13" s="3">
        <f>U13*V13*L13/36000</f>
        <v>23.88581</v>
      </c>
      <c r="AA13" s="2">
        <f t="shared" si="2"/>
        <v>855.2411993125</v>
      </c>
      <c r="AB13" s="19">
        <f t="shared" si="3"/>
        <v>891.3921485625</v>
      </c>
    </row>
    <row r="14" s="3" customFormat="1" ht="27" customHeight="1" spans="1:28">
      <c r="A14" s="13">
        <v>475</v>
      </c>
      <c r="B14" s="13" t="s">
        <v>1380</v>
      </c>
      <c r="C14" s="13" t="s">
        <v>1501</v>
      </c>
      <c r="D14" s="13" t="s">
        <v>1502</v>
      </c>
      <c r="E14" s="13">
        <v>95000</v>
      </c>
      <c r="F14" s="13">
        <v>70000</v>
      </c>
      <c r="G14" s="13" t="s">
        <v>1381</v>
      </c>
      <c r="H14" s="13" t="s">
        <v>1382</v>
      </c>
      <c r="I14" s="13">
        <v>20250920</v>
      </c>
      <c r="J14" s="22">
        <v>20251220</v>
      </c>
      <c r="K14" s="13">
        <v>91</v>
      </c>
      <c r="L14" s="23">
        <v>2.8</v>
      </c>
      <c r="M14" s="17">
        <v>519.166666666666</v>
      </c>
      <c r="N14" s="21" t="s">
        <v>1503</v>
      </c>
      <c r="O14" s="1">
        <v>61</v>
      </c>
      <c r="P14" s="3">
        <v>5000</v>
      </c>
      <c r="Q14" s="2">
        <f t="shared" si="0"/>
        <v>23.7222222222222</v>
      </c>
      <c r="R14" s="2">
        <v>0</v>
      </c>
      <c r="S14" s="2">
        <v>0</v>
      </c>
      <c r="T14" s="2">
        <f t="shared" si="1"/>
        <v>0</v>
      </c>
      <c r="W14" s="3">
        <f>U14*V14*L14/36000</f>
        <v>0</v>
      </c>
      <c r="AA14" s="2">
        <f t="shared" si="2"/>
        <v>495.444444444444</v>
      </c>
      <c r="AB14" s="19">
        <f t="shared" si="3"/>
        <v>519.166666666667</v>
      </c>
    </row>
    <row r="15" s="3" customFormat="1" ht="27" customHeight="1" spans="1:28">
      <c r="A15" s="13">
        <v>489</v>
      </c>
      <c r="B15" s="13" t="s">
        <v>1436</v>
      </c>
      <c r="C15" s="13" t="s">
        <v>1504</v>
      </c>
      <c r="D15" s="13" t="s">
        <v>1505</v>
      </c>
      <c r="E15" s="13">
        <v>200000</v>
      </c>
      <c r="F15" s="13">
        <v>130023.56</v>
      </c>
      <c r="G15" s="13" t="s">
        <v>1437</v>
      </c>
      <c r="H15" s="13" t="s">
        <v>1438</v>
      </c>
      <c r="I15" s="13">
        <v>20250920</v>
      </c>
      <c r="J15" s="22">
        <v>20251220</v>
      </c>
      <c r="K15" s="13">
        <v>91</v>
      </c>
      <c r="L15" s="23">
        <v>2.8</v>
      </c>
      <c r="M15" s="17">
        <v>1030.50158244444</v>
      </c>
      <c r="N15" s="21" t="s">
        <v>1506</v>
      </c>
      <c r="O15" s="1">
        <v>17</v>
      </c>
      <c r="P15" s="3">
        <v>49875.87</v>
      </c>
      <c r="Q15" s="2">
        <f t="shared" si="0"/>
        <v>65.9469836666667</v>
      </c>
      <c r="R15" s="2">
        <v>23</v>
      </c>
      <c r="S15" s="2">
        <v>9965.89</v>
      </c>
      <c r="T15" s="2">
        <f t="shared" si="1"/>
        <v>17.8278698888889</v>
      </c>
      <c r="U15" s="3">
        <v>27</v>
      </c>
      <c r="V15" s="3">
        <v>6971.8</v>
      </c>
      <c r="W15" s="3">
        <f>U15*V15*L15/36000</f>
        <v>14.64078</v>
      </c>
      <c r="X15" s="3">
        <v>48</v>
      </c>
      <c r="Y15" s="3">
        <v>3162.88</v>
      </c>
      <c r="Z15" s="3">
        <f>X15*Y15*L15/36000</f>
        <v>11.8080853333333</v>
      </c>
      <c r="AA15" s="2">
        <f t="shared" si="2"/>
        <v>920.277863555555</v>
      </c>
      <c r="AB15" s="19">
        <f t="shared" si="3"/>
        <v>1030.50158244444</v>
      </c>
    </row>
    <row r="16" s="3" customFormat="1" ht="27" customHeight="1" spans="1:28">
      <c r="A16" s="13">
        <v>316</v>
      </c>
      <c r="B16" s="13" t="s">
        <v>845</v>
      </c>
      <c r="C16" s="13" t="s">
        <v>1507</v>
      </c>
      <c r="D16" s="13" t="s">
        <v>1508</v>
      </c>
      <c r="E16" s="13">
        <v>200000</v>
      </c>
      <c r="F16" s="13">
        <v>0</v>
      </c>
      <c r="G16" s="13" t="s">
        <v>842</v>
      </c>
      <c r="H16" s="13" t="s">
        <v>843</v>
      </c>
      <c r="I16" s="13">
        <v>20250920</v>
      </c>
      <c r="J16" s="15">
        <v>20251107</v>
      </c>
      <c r="K16" s="15">
        <v>48</v>
      </c>
      <c r="L16" s="16">
        <v>4</v>
      </c>
      <c r="M16" s="17">
        <v>288.888888888889</v>
      </c>
      <c r="N16" s="21" t="s">
        <v>1509</v>
      </c>
      <c r="O16" s="1">
        <v>2</v>
      </c>
      <c r="P16" s="3">
        <v>100000</v>
      </c>
      <c r="Q16" s="2">
        <f t="shared" si="0"/>
        <v>22.2222222222222</v>
      </c>
      <c r="R16" s="2">
        <v>48</v>
      </c>
      <c r="S16" s="2">
        <v>50000</v>
      </c>
      <c r="T16" s="2">
        <f t="shared" si="1"/>
        <v>266.666666666667</v>
      </c>
      <c r="AA16" s="2">
        <f t="shared" si="2"/>
        <v>0</v>
      </c>
      <c r="AB16" s="19">
        <f t="shared" si="3"/>
        <v>288.888888888889</v>
      </c>
    </row>
  </sheetData>
  <mergeCells count="13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  <mergeCell ref="N3:N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88" workbookViewId="0">
      <selection activeCell="A388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财政审核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香香</cp:lastModifiedBy>
  <cp:revision>1</cp:revision>
  <dcterms:created xsi:type="dcterms:W3CDTF">2013-08-13T08:42:00Z</dcterms:created>
  <cp:lastPrinted>2020-12-03T03:05:00Z</cp:lastPrinted>
  <dcterms:modified xsi:type="dcterms:W3CDTF">2026-02-27T03:07:27Z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1C18102F36ED4E758D202C1CD63A3F4D</vt:lpwstr>
  </property>
  <property fmtid="{D5CDD505-2E9C-101B-9397-08002B2CF9AE}" pid="5" name="CalculationRule">
    <vt:i4>0</vt:i4>
  </property>
</Properties>
</file>