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748"/>
  </bookViews>
  <sheets>
    <sheet name="项目计划表" sheetId="9" r:id="rId1"/>
    <sheet name="绩效目标表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<sst xmlns="http://schemas.openxmlformats.org/spreadsheetml/2006/main" count="595" uniqueCount="290">
  <si>
    <t>附件1</t>
  </si>
  <si>
    <t>2020年第一批整合资金项目计划表</t>
  </si>
  <si>
    <t>序号</t>
  </si>
  <si>
    <t>项目名称</t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</si>
  <si>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性质</t>
    </r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</si>
  <si>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地点</t>
    </r>
  </si>
  <si>
    <t>建设内容与规模</t>
  </si>
  <si>
    <t>投资规模
（万元）</t>
  </si>
  <si>
    <t>绩效目标</t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</si>
  <si>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主管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</si>
  <si>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实施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</si>
  <si>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t>扶贫效益</t>
  </si>
  <si>
    <t>受益
村数
(个)</t>
  </si>
  <si>
    <r>
      <rPr>
        <sz val="9"/>
        <rFont val="黑体"/>
        <charset val="134"/>
      </rPr>
      <t>受益贫
困户数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(万户)</t>
    </r>
  </si>
  <si>
    <r>
      <rPr>
        <sz val="9"/>
        <rFont val="黑体"/>
        <charset val="134"/>
      </rPr>
      <t>受益贫
困人数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(万人)</t>
    </r>
  </si>
  <si>
    <t>合计</t>
  </si>
  <si>
    <t>一</t>
  </si>
  <si>
    <t>机井及淡化
设备供水
维修工程</t>
  </si>
  <si>
    <t>续建</t>
  </si>
  <si>
    <t>木钵等13个乡镇</t>
  </si>
  <si>
    <t>对木钵、八珠、合道、南湫、天池、曲子、车道、樊家川、芦家湾、山城、演武、罗山、小南沟等13个乡镇44处机井淡化设备、深井泵、院坪等进行维修改造 (总投资233.91万元，本次安排216.61万元）。</t>
  </si>
  <si>
    <t>解决600户贫困户1800人饮水问题</t>
  </si>
  <si>
    <t>水务局</t>
  </si>
  <si>
    <t>农村饮水安全项目建设管理局</t>
  </si>
  <si>
    <t>二</t>
  </si>
  <si>
    <t>农村饮水
蓄水池工程</t>
  </si>
  <si>
    <t>小南沟等4个乡镇</t>
  </si>
  <si>
    <r>
      <t>在小南沟、虎洞、芦家湾、耿湾4个乡镇新建300m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蓄水池5座、闸阀井11座，埋设无缝钢管230m、供水管线1483m，维修管道管310m，Dg76无缝镀锌钢管20m (总投资122.46万元，已安排116万元，本次安排6.46万元）。</t>
    </r>
  </si>
  <si>
    <t>解决513户贫困户2052人饮水问题</t>
  </si>
  <si>
    <t>三</t>
  </si>
  <si>
    <t>农村饮水加压
泵站工程</t>
  </si>
  <si>
    <t>环城镇</t>
  </si>
  <si>
    <t>马坊塬、龚淌、唐塬3村新建闸阀井3座，DN63闸阀3只；新建管道泵安装井3座，配套DN90闸阀6只，配备变频泵各2台，各配套电缆线20m；管道穿越公路1处，配套DN63PE管15m；新建配电房2间，2台30KVA变压器，架设10KVA高压线路500m，低压线路600m，安装配电柜2面，10KVA高压计量箱2套(总投资61.15万元，已安排48.76万元，本次安排12.39万元）。</t>
  </si>
  <si>
    <t>解决214户贫困户850人供水水压、水量不足的问题</t>
  </si>
  <si>
    <t>四</t>
  </si>
  <si>
    <t>环县三年脱贫攻坚农村饮水安全巩固提升项目管道延伸工程</t>
  </si>
  <si>
    <t>秦团庄等9个乡镇</t>
  </si>
  <si>
    <r>
      <t>新建2000m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高位蓄水池1座、1000m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高位蓄水池1座、300m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高位蓄水池4座、200m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高位蓄水池1座、150m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高位蓄水池12座、100m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高位蓄水池2座、50m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高位蓄水池1座、150m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供水池12座、50m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供水池1座、50m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取水前池2座、10m3减压池8座、闸阀井224座，埋设各类输水管道181.76km，修建12m2配电房23间，架设低压线路5.7km，安装配电柜22面、潜水泵22台、自动化控制系统14套(总投资1965.93万元，已安排1688.8万元，本次安排105万元）。</t>
    </r>
  </si>
  <si>
    <t>解决10个行政村460户贫困户2033人饮水水量不足的问题</t>
  </si>
  <si>
    <t>五</t>
  </si>
  <si>
    <t>机井淡化设备
及维修工程</t>
  </si>
  <si>
    <t>八珠、罗山、南湫、环城4个乡镇</t>
  </si>
  <si>
    <t>八珠苟塬村安装淡化设备两套，维修院坪、屋顶；对罗山川乡大树塬安置点地沟内供水管线进行保温处理，对南湫乡应急抗旱水源工程进行维修，对环城镇十八里四沟门等四处安置点进行入户。</t>
  </si>
  <si>
    <t>解决100户贫困户330人饮水问题</t>
  </si>
  <si>
    <t>六</t>
  </si>
  <si>
    <t>环城镇十八里村供水工程
改造项目</t>
  </si>
  <si>
    <t>环城镇
十八里村</t>
  </si>
  <si>
    <r>
      <t>安装自动化上水设备4套，新建150m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高位蓄水池4座、50m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蓄水池3座、12</t>
    </r>
    <r>
      <rPr>
        <b/>
        <sz val="9"/>
        <rFont val="宋体"/>
        <charset val="134"/>
      </rPr>
      <t>㎡</t>
    </r>
    <r>
      <rPr>
        <b/>
        <sz val="9"/>
        <rFont val="仿宋_GB2312"/>
        <charset val="134"/>
      </rPr>
      <t>配电房3间、闸阀井12座、蓄水池围栏268m，埋设各类输水管道9.2km、安装潜水泵4台，配电柜4面，配套6/1KV铜质聚氯乙烯电缆900m，管道穿路3处，架设高压线路0.81km(总投资198.46万元，已安排139.4万元，本次安排48.98万元）。</t>
    </r>
  </si>
  <si>
    <t>解决环城镇十八里村四沟门、黄场子、鲁家寨4个组850人的饮水问题</t>
  </si>
  <si>
    <t>七</t>
  </si>
  <si>
    <t>八珠乡念塬
机井供水工程</t>
  </si>
  <si>
    <t>八珠乡
苟塬村</t>
  </si>
  <si>
    <r>
      <t>新建管理站1处，新建650m深机井1眼，安装潜水泵1台，配套上水钢管450m，电缆线450m；新建100m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沉淀池1座，新建闸阀井22座，安装变频加压泵系统1套，敷设管道6.8km，更换水表300套，配套DN32闸阀45个；新建配电房1间，安装50KVA的变压器1台，架设10KVA高压线路200m、低压线路100m，安装配电柜1面，安装变频控制柜1面，10KVA高压计量箱1套(总投资174.51万元，已安排125.5万元，本次安排32.26万元）。</t>
    </r>
  </si>
  <si>
    <t>解决200户贫困户850人的饮水问题</t>
  </si>
  <si>
    <t>八</t>
  </si>
  <si>
    <t>机井供水工程
（樊家川闫塬机井）</t>
  </si>
  <si>
    <t>樊家川镇</t>
  </si>
  <si>
    <t>新打600米机井1眼，配套潜水泵两台；修建200立方米蓄水池1座，配电管理房1间，铺设管道12.418KM；安装50KVA变压器1台，高压线400m、低压线200m,闸阀井29座(总投资177.8万元，已安排127.8万元，本次安排50万元）。</t>
  </si>
  <si>
    <t>解决321户贫困户1224人的饮水问题</t>
  </si>
  <si>
    <t>九</t>
  </si>
  <si>
    <t>深度贫困村
蓄水池工程</t>
  </si>
  <si>
    <t>木钵、天池2个乡镇</t>
  </si>
  <si>
    <r>
      <t>新建150m</t>
    </r>
    <r>
      <rPr>
        <b/>
        <sz val="9"/>
        <rFont val="宋体"/>
        <charset val="134"/>
      </rPr>
      <t>³</t>
    </r>
    <r>
      <rPr>
        <b/>
        <sz val="9"/>
        <rFont val="仿宋_GB2312"/>
        <charset val="134"/>
      </rPr>
      <t>蓄水池3座，每处配套500</t>
    </r>
    <r>
      <rPr>
        <b/>
        <sz val="9"/>
        <rFont val="宋体"/>
        <charset val="134"/>
      </rPr>
      <t>㎡</t>
    </r>
    <r>
      <rPr>
        <b/>
        <sz val="9"/>
        <rFont val="仿宋_GB2312"/>
        <charset val="134"/>
      </rPr>
      <t>集流场1处，其中：木钵镇罗家沟村1座、天池乡曹李川村1座、碾盘岭村1座。</t>
    </r>
  </si>
  <si>
    <t>解决54户贫困户243人饮水水量不足、供水保证率不高的问题</t>
  </si>
  <si>
    <t>十</t>
  </si>
  <si>
    <t>兜底户
场窖工程</t>
  </si>
  <si>
    <t>新建</t>
  </si>
  <si>
    <t>全县15个乡镇</t>
  </si>
  <si>
    <t>建档立卡贫困户新建一场一窖127处，每处补助1.1万元，共补助139.2万元（有1户已享受补助0.5万元）；集流场12处，每处补助0.4万元，共补助4.8万元；砖砌窖5处，每处补助0.7万元，共补助3.5万元。</t>
  </si>
  <si>
    <t>解决15个乡镇71个行政村144户442人的安全饮水问题</t>
  </si>
  <si>
    <t>乡镇村</t>
  </si>
  <si>
    <t>八珠乡</t>
  </si>
  <si>
    <t>新建一场一窖6处、集流场2处、砖砌窖3处，其中：马莲掌村一场一窖4处、集流场1处、砖砌窖1处，冯家湾村集流场1处，白塬村一场一窖2处，八珠塬村砖砌窖2处。</t>
  </si>
  <si>
    <t>解决11户贫困户28人的安全饮水问题</t>
  </si>
  <si>
    <t>乡、村</t>
  </si>
  <si>
    <t>车道镇</t>
  </si>
  <si>
    <t>新建一场一窖9处，其中：安掌村4处、元峁村2处、三角城村1处、樱桃掌村1处、代掌村1处。</t>
  </si>
  <si>
    <t>解决9户贫困户26人的安全饮水问题</t>
  </si>
  <si>
    <t>镇、村</t>
  </si>
  <si>
    <t>合道镇</t>
  </si>
  <si>
    <t>新建一场一窖6处、集流场1处，其中：陈旗塬村一场一窖1处，大路洼村一场一窖1处，沈家岭村一场一窖1处，辛坪村集流场1处，杨坪沟村一场一窖1处，赵台村一场一窖1处，瓦天沟村一场一窖1处。</t>
  </si>
  <si>
    <t>解决7户贫困户25人的安全饮水问题</t>
  </si>
  <si>
    <t>洪德镇</t>
  </si>
  <si>
    <t>新建一场一窖8处、集流场4处，其中：马塬村集流场2处，丁阳渠村一场一窖3处，新集子村一场一窖1处，梁岔村一场一窖2处、集流场2处，私盐路村一场一窖1处，耿塬畔村一场一窖1处。</t>
  </si>
  <si>
    <t>解决12户贫困户34人的安全饮水问题</t>
  </si>
  <si>
    <t>芦家湾乡</t>
  </si>
  <si>
    <t>新建一场一窖16处，其中：庙儿掌村5处、王庄村5处、桃李湾村6处。</t>
  </si>
  <si>
    <t>解决16户贫困户49人的安全饮水问题</t>
  </si>
  <si>
    <t>罗山川乡</t>
  </si>
  <si>
    <t>新建一场一窖5处，其中：苇芝城村3处、陈渠子村1处、山水湾村1处。</t>
  </si>
  <si>
    <t>解决5户贫困户8人的安全饮水问题</t>
  </si>
  <si>
    <t>毛井镇</t>
  </si>
  <si>
    <t>新建一场一窖12处，其中：红糜湾村1处、丁连掌村2处、大户掌村3处、施家滩村2处、杨东掌村4处。</t>
  </si>
  <si>
    <t>解决12户贫困户52人的安全饮水问题</t>
  </si>
  <si>
    <t>木钵镇</t>
  </si>
  <si>
    <t>新建一场一窖2处、集流场1处、砖砌窖1处，其中：高寨村一场一窖2处，郭西掌村集流场1处，关营村砖砌窖1处。</t>
  </si>
  <si>
    <t>解决4户贫困户7人的安全饮水问题</t>
  </si>
  <si>
    <t>曲子镇</t>
  </si>
  <si>
    <t>新建一场一窖9处，其中：许家塬村3处、油坊塬村1处、小庄子村3处、高李湾村2处。</t>
  </si>
  <si>
    <t>解决9户贫困户18人的安全饮水问题</t>
  </si>
  <si>
    <t>天池乡</t>
  </si>
  <si>
    <t>四合掌村贫困户新建一场一窖1处</t>
  </si>
  <si>
    <t>解决1户贫困户2人的安全饮水问题</t>
  </si>
  <si>
    <t>小南沟乡</t>
  </si>
  <si>
    <t>新建一场一窖6处，其中：小南沟村1处、许掌村1处、李塬村2处、粉子山村1处、杨胡套子村1处。</t>
  </si>
  <si>
    <t>解决6户贫困户25人的安全饮水问题</t>
  </si>
  <si>
    <t>演武乡</t>
  </si>
  <si>
    <t>新建一场一窖5处，其中：路家塬村2处、杨家洼村1处、黄山村2处。</t>
  </si>
  <si>
    <t>解决5户贫困户13人的安全饮水问题</t>
  </si>
  <si>
    <t>新建一场一窖14处，其中：李崾岘村1处、闫塬村5处、马骏滩村1处、樊家川村1处、马驿沟村1处、慕家河村1处、长城村1处、郝集村3处。</t>
  </si>
  <si>
    <t>解决14户贫困户46人的安全饮水问题</t>
  </si>
  <si>
    <t>甜水镇</t>
  </si>
  <si>
    <t>新建一场一窖18处、集流场4处、砖砌窖1处，其中：大良洼村一场一窖3处，高崾岘村一场一窖1处，何塬村一场一窖1处，狼儿滩村一场一窖3处，鲁掌村一场一窖3处，集流场3场、砖砌窖1处，邱滩村一场一窖1处，张铁村一场一窖5处，赵掌村一场一窖1处、集流场1处。</t>
  </si>
  <si>
    <t>解决23户贫困户76人的安全饮水问题</t>
  </si>
  <si>
    <t>新建一场一窖10处，其中：宁老庄村3处、高龚塬村1处、赵小掌村1处、北郭塬村1处（已补助0.5万元）；陈汤塬村1处；冉旗寨村3处。</t>
  </si>
  <si>
    <t>解决10户贫困户33人的安全饮水问题</t>
  </si>
  <si>
    <t>十一</t>
  </si>
  <si>
    <t>小型集中工程维修改造项目</t>
  </si>
  <si>
    <t>合道等
7个乡镇</t>
  </si>
  <si>
    <t>合道、木钵、车道、环城、甜水、曲子、天池等7乡镇机井、沟道水等小型集中工程维修改造 (总投资196.89万元，已安排81.3万元，本次安排115.59万元）。</t>
  </si>
  <si>
    <t>解决580户贫困户2240人的饮水问题</t>
  </si>
  <si>
    <t>十二</t>
  </si>
  <si>
    <t>木钵镇刘家塬韩塬泵站工程</t>
  </si>
  <si>
    <t>在刘家塬和韩塬蓄水池旁新建泵房2座，并配套安装自动化控制系统，其中刘家塬泵站安装离心泵4台，更换50KVA变压器1台；韩塬安装离心泵6台，更换63KVA变压器1台(总投资195.13万元，本次安排175.62万元）。</t>
  </si>
  <si>
    <t>解134户贫困户524人的安全饮水问题</t>
  </si>
  <si>
    <t>自来水
公司</t>
  </si>
  <si>
    <t>十三</t>
  </si>
  <si>
    <t>环县南湫乡农村饮水调蓄水池工程</t>
  </si>
  <si>
    <t>南湫乡</t>
  </si>
  <si>
    <r>
      <t>新建4000m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蓄水池1座，闸阀井、泄水井各1座，铺设HDPE100级160PE输水管道30m、HDPE100级200PE泄水管20m，修建水池安全防护围栏140m(总投资230.35万元，本次安排207.32万元）。</t>
    </r>
  </si>
  <si>
    <t>解决432户贫困户1871人用水量不足问题</t>
  </si>
  <si>
    <t>十四</t>
  </si>
  <si>
    <t>环县洪德镇农村饮水调蓄水池工程</t>
  </si>
  <si>
    <r>
      <t>新建10000m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矩形调蓄水池1座，安装安全防护围栏210m、水池观测设施1处、铁艺大门1副、太阳能路灯8个，自动化控制1套，建C25排水渠230m、M7.5砂浆砌砖围墙180m、闸阀井3座、镇墩3座(总投资579.99万元，本次安排522万元）。</t>
    </r>
  </si>
  <si>
    <t>解决1617户贫困户7225人用水量不足问题</t>
  </si>
  <si>
    <t>十五</t>
  </si>
  <si>
    <t>环县毛井镇农村饮水调蓄水池工程</t>
  </si>
  <si>
    <r>
      <t>新建5000m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矩形蓄水池1座，闸阀井、泄水井各1座，铺设HDPE100级160PE输水管道50m、HDPE100级200PE泄水管40m，安装水池安全防护围栏160m(总投资305.8万元，本次安排275万元）。</t>
    </r>
  </si>
  <si>
    <t>解决411户贫困户1815人用水量不足问题</t>
  </si>
  <si>
    <t>十六</t>
  </si>
  <si>
    <t>环县农村饮水工程管线改造项目</t>
  </si>
  <si>
    <t>甜水等9个乡镇</t>
  </si>
  <si>
    <t>甜水、山城、耿湾、毛井、环城、车道、曲子、芦家湾、秦团庄9个乡镇冻管改造管线42.465km，其中降线处理18.75km，更换管道23.715km，新建闸阀井102座、镇墩14座(总投资329.18万元，本次安排296万元）。</t>
  </si>
  <si>
    <t>解决9个乡镇11个行政村251km输水管线冬季供水冻管的问题</t>
  </si>
  <si>
    <t>十七</t>
  </si>
  <si>
    <t>环县农村饮水五座泵站调蓄能力提升工程</t>
  </si>
  <si>
    <t>车道、甜水镇2个镇</t>
  </si>
  <si>
    <r>
      <t>新建200m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蓄水池2座、400m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蓄水池1座、500m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蓄水池2座，其中：甜水镇鲁掌村200m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蓄水池1座、赵掌村200m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蓄水池1座、狼儿滩400m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蓄水池1座，车道镇元峁村500m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蓄水池2座(总投资279万元，本次安排244.86万元）。</t>
    </r>
  </si>
  <si>
    <t>解决2023户贫困户8435人用水量不足问题</t>
  </si>
  <si>
    <t>十八</t>
  </si>
  <si>
    <t>场窖、小电井工程</t>
  </si>
  <si>
    <t>16个乡镇</t>
  </si>
  <si>
    <t>建档立卡贫困户新建一场一窖95处，每处补助0.5万元，共补助47.5万元；新建集流场18处，每处补助0.2万元，共补助3.6万元；新建砖砌窖38处，每处补助0.3万元，共补助11.4万元；新打小电井35眼，每眼补助0.4万元，共补助14万元。</t>
  </si>
  <si>
    <t>解决68个行政村186贫困户户788人的饮水问题</t>
  </si>
  <si>
    <t>乡镇、村</t>
  </si>
  <si>
    <t>场窖、小电井
工程</t>
  </si>
  <si>
    <t>新建一场一窖2处、砖砌窖1眼，新打小电井12眼，其中：佛岔村小电井5眼，黄山村一场一窖1处、砖砌窖1眼，刘坪村一场一窖1处，杨家洼村小电井2眼，走马硷村小电井5眼。</t>
  </si>
  <si>
    <t>解决5个行政村15户贫困户61人的饮水问题</t>
  </si>
  <si>
    <t>新建一场一窖12处、集流场6处、砖砌窖19眼，其中：陈掌村一场一窖1处，代掌村一场一窖1处，刘园子村一场一窖6处、集流场1处、砖砌窖19眼，魏洼村一场一窖1处、集流场3处，杨掌村一场一窖1处，元峁村一场一窖2处、集流场2处。</t>
  </si>
  <si>
    <t>解决6个行政村37户贫困户143人的饮水问题</t>
  </si>
  <si>
    <t>新建一场一窖5处，其中：马驿沟村1处、郝集村1处、马骏滩村3处。</t>
  </si>
  <si>
    <t>解决3个行政村5户贫困户18人的饮水问题</t>
  </si>
  <si>
    <t>耿湾乡</t>
  </si>
  <si>
    <t>新建一场一窖16处、集流场4处、砖砌窖10眼，其中：韩老庄村一场一窖3处、集流场1处，黑城岔村一场一窖2处、砖砌窖1眼，四合原村一场一窖2处，天桥村一场一窖5处、集流场1处、砖砌窖4眼，许掌村一场一窖2处、砖砌窖1眼，张台村一场一窖2处、集流场2处、砖砌窖4眼。</t>
  </si>
  <si>
    <t>解决6个行政村30户贫困户140人的饮水问题</t>
  </si>
  <si>
    <t>新建一场一窖34处、集流场1处，新打小电井5眼，其中：常崾岘村一场一窖1处，陈旗塬村一场一窖27处，大路洼村一场一窖1处，合坪村一场一窖1处，尚西坪村小电井1眼；唐台子村小电井1眼；瓦天沟村小电井2眼；辛坪村小电井1眼；杨坪沟村一场一窖1处，赵塬村一场一窖2处，朱家塬村一场一窖1处、集流场1处。</t>
  </si>
  <si>
    <t>解决11个行政村40户贫困户190人的饮水问题</t>
  </si>
  <si>
    <t>新建一场一窖3处、集流场2处，其中：李达掌村一场一窖1处，洪德街村一场一窖1处，丁阳渠子村一场一窖1处，许旗村集流场1处，肖关村集流场1处。</t>
  </si>
  <si>
    <t>解决5个行政村5户贫困户23人的饮水问题</t>
  </si>
  <si>
    <t>新建一场一窖1处，新打小电井1眼，其中：耿家沟小电井1眼，漫塬村一场一窖1处。</t>
  </si>
  <si>
    <t>解决2个行政村2户贫困户6人的饮水问题</t>
  </si>
  <si>
    <t>新建一场一窖1处、集流场1处，其中：庙儿掌村一场一窖1处，盘龙村集流场1处。</t>
  </si>
  <si>
    <t>解决2个行政村2户贫困户9人的饮水问题</t>
  </si>
  <si>
    <t>山西掌村2户贫困户新建一场一窖1处、集流场1处</t>
  </si>
  <si>
    <t>解决1个行政村2户贫困户7人的饮水问题</t>
  </si>
  <si>
    <t>新建一场一窖1处、砖砌窖1眼，其中：坪子塬村一场一窖1处，水坝滩村砖砌窖1眼。</t>
  </si>
  <si>
    <t>解决2个行政村2户贫困户10人的饮水问题</t>
  </si>
  <si>
    <t>秦团庄乡</t>
  </si>
  <si>
    <t>南掌堡子村1户贫困户新建一场一窖1处</t>
  </si>
  <si>
    <t>解决1个行政村1户贫困户6人的饮水问题</t>
  </si>
  <si>
    <t>新建一场一窖4处、砖砌窖1眼，新打小电井2眼，其中：董家塬一场一窖1处，五里桥村一场一窖1处，宋家塬村砖砌窖1眼，许家塬村一场一窖2处，小电井2眼。</t>
  </si>
  <si>
    <t>解决4个行政村7户贫困户24人的饮水问题</t>
  </si>
  <si>
    <t>山城乡</t>
  </si>
  <si>
    <t>新建一场一窖3处，其中：山城堡村1处，寨柯村2处。</t>
  </si>
  <si>
    <t>解决2个行政村3户贫困户7人的饮水问题</t>
  </si>
  <si>
    <t>新建一场一窖5处、砖砌窖2眼，新打小电井13眼，其中：曹李川村小电井1眼，老庄湾村小电井3眼，碾盘岭村一场一窖1处、小电井3眼，四合掌村小电井2眼，苏北岔村小电井1眼，喜家坪村小电井3眼，张邓塬村一场一窖4处、砖砌窖2眼。</t>
  </si>
  <si>
    <t>解决7个行政村20户贫困户76人的饮水问题</t>
  </si>
  <si>
    <t>新建一场一窖6处、集流场3处，其中：丁寨柯村一场一窖2处，粉子山村集流场1处，李塬村一场一窖1处，连川村集流场1处，汪天子村一场一窖1处；小南沟村集流场1处，燕麦掌村一场一窖2处。</t>
  </si>
  <si>
    <t>解决7个行政村9户贫困户43人的饮水问题</t>
  </si>
  <si>
    <t>新建砖砌窖4眼，新打小电井2眼，其中：马连掌村小电井2眼，湫坝沟村砖砌窖1眼，瓦崾岘村砖砌窖3眼。</t>
  </si>
  <si>
    <t>解决3个行政村6户贫困户25人的饮水问题</t>
  </si>
  <si>
    <t>十九</t>
  </si>
  <si>
    <t>窖水净化设施
配套项目</t>
  </si>
  <si>
    <t>天池等3个乡镇</t>
  </si>
  <si>
    <t>安装窖水水质净化设施1376套，每套补助2960.38元。</t>
  </si>
  <si>
    <t>解决25个行政村1376户6229人的水质净化问题</t>
  </si>
  <si>
    <t>安装窖水水质净化设施188套，其中：井渠淌村47套、老庄湾村10套、潘老庄村14套、大庄台村28套、苏北岔村57套、天池村27套、殷屈河村5套。</t>
  </si>
  <si>
    <t>解决7个行政村188户862人的水质净化问题</t>
  </si>
  <si>
    <t>安装窖水水质净化设896施套，其中：陈掌村95套、粉子山村121套、李上山村101套、李塬村96套、连川村127套、汪天子村66套、小南沟村107套、许掌村75套、燕麦掌村54套、杨胡套子村54套。</t>
  </si>
  <si>
    <t>解决10个行政村896户4090人的水质净化问题</t>
  </si>
  <si>
    <t>安装窖水装水质净化设292施套，其中：佛岔村56套、黄山村35套、刘坪村17套、路家塬村116套、吴家塬村24套、曳郭嘴村19套、走马硷村10套、杨家洼村15套。</t>
  </si>
  <si>
    <t>解决8个行政村292户1277人的水质净化问题</t>
  </si>
  <si>
    <t>二十</t>
  </si>
  <si>
    <t>窖水净化设施配套项目</t>
  </si>
  <si>
    <t>全县20个乡镇</t>
  </si>
  <si>
    <t>安装窖水水质净化设施4348套，每套补助2960.38元。</t>
  </si>
  <si>
    <t>解决4348户18217人的窖水水质净化问题</t>
  </si>
  <si>
    <t>安装窖水水质净化设施417套，其中：八珠塬村7套、白塬村70套、曹塬村31套、冯家湾村102套、杏树沟村53套、苟塬村22套、马连掌村24套、塔儿咀村108套。</t>
  </si>
  <si>
    <t>解决8个行政村417户贫困户1487人的窖水水质净化问题</t>
  </si>
  <si>
    <t>安装窖水水质净化设施682套，其中：元峁村50套、苦水掌村9套、双庙村8套、王西掌村81套、吊渠村28套、三角城村28套、杨掌村58套、万安村105套、魏洼村40套、陈掌村21套、红台村20套、樱桃掌村67套、安掌村91套、代掌村12套、刘渠村31套、刘园子村33套。</t>
  </si>
  <si>
    <t>解决16个行政村682户2812人的窖水水质净化问题</t>
  </si>
  <si>
    <t>安装窖水水质净化设施108套，其中：苇芝城村49套、兰家掌村14套、大树塬村18套、陈渠子村23套、山水湾村2套、光明村2套。</t>
  </si>
  <si>
    <t>解决6个行政村108户444人的窖水水质净化问题</t>
  </si>
  <si>
    <t>安装窖水水质净化设施405套，其中：常崾岘村33套、陈旗塬村19套、大路洼村38套、合坪村16套、红崖洼村7套、梁坪村21套、尚西坪村19套、沈岭村7套、唐台子村9套、陶洼子村25套、瓦天沟村23套、辛坪村53套、杨坪沟村47套、寨子坪村23套、赵台村37套、赵塬村28套。</t>
  </si>
  <si>
    <t>解决16个行政村405户1797人的窖水水质净化问题</t>
  </si>
  <si>
    <t>安装窖水水质净化设施108套，其中：白塬畔村5套、大天子村6套、贾塬村7套、南掌堡子村81套、秦团庄村1套、王团庄村6套、新峁村2套。</t>
  </si>
  <si>
    <t>解决7个行政村108户416人的窖水水质净化问题</t>
  </si>
  <si>
    <t>安装水质净化设施715套，其中：郜庄村22套，耿河村66套，郝东掌村39套、黑城岔村36套、潘掌村50套、四合原村26套、桃树掌村86套、早流渠村56套、天桥村90套、韩老庄村56套、万家湾村28套、许家掌村108套、张台村52套。</t>
  </si>
  <si>
    <t>解决14个行政村715户3221人的窖水水质净化问题</t>
  </si>
  <si>
    <t>安装水质净化设施67套，其中：苗河村16套、河连湾村8套、大户塬村1套、张崾岘村7套、张塬村15套、赵洼村20套。</t>
  </si>
  <si>
    <t>解决6个行政村67户286人的窖水水质净化问题</t>
  </si>
  <si>
    <t>虎洞镇</t>
  </si>
  <si>
    <t>安装水质净化设施103套，其中：张家湾村14户、高庙湾村37户、贾驿村5户、金庄原村8户、砂井子村28户、魏家河村11户。</t>
  </si>
  <si>
    <t>解决6个行政村103户455人的窖水水质净化问题</t>
  </si>
  <si>
    <t>安装窖水水质净化设施5套，其中：花儿掌村2套、王庄村3套。</t>
  </si>
  <si>
    <t>解决2个行政村5户21人的窖水水质净化问题</t>
  </si>
  <si>
    <t>安装窖水水质净化设施2套，其中：乔崾岘村1套、丁连掌村1套。</t>
  </si>
  <si>
    <t>解决2个行政村2户5人的窖水水质净化问题</t>
  </si>
  <si>
    <t>安装水质净化设施374套，其中：殷家桥村23套、高寨村10套、郭西掌村75套、二合塬村71套，井儿岔村46套，水坝滩村27套，周湾村16套，高楼塬村43套、罗家沟村11套、坪子塬村16套、关营村7套、曹旗村26套、木钵街村3套。</t>
  </si>
  <si>
    <t>解决13行政村374户1660人的窖水水质净化问题</t>
  </si>
  <si>
    <t>安装水质净化设施136套，其中：代家洼村86套、党家洼村19套、洪涝池村31套。</t>
  </si>
  <si>
    <t>解决3行政村136户535人的窖水水质净化问题</t>
  </si>
  <si>
    <t>安装水质净化设施224套，其中：董家塬村5套、高李湾村8套、金村寺村19套、金盆掌村20套、刘旗村6套、楼房子村16套、马家河村2套、孟家寨村13套、双城村5套、宋家塬村24套、五里桥村10套、西沟村41套、小庄子村39套、油坊塬村16套。</t>
  </si>
  <si>
    <t>解决14个行政村224户873人的窖水水质净化问题</t>
  </si>
  <si>
    <t>安装水质净化设施127套，其中：山城堡村36套、薛塬村4套、八里铺村32套、冯家沟村19套、郝掌村19套、谢庄村9套、寨柯村8套。</t>
  </si>
  <si>
    <t>解决7个行政村127户551人的窖水水质净化问题</t>
  </si>
  <si>
    <t>安装水质净化设施260套，其中：天池村24套、张邓塬村61套、梁河村16套、殷屈河村14套、苏北岔村15套、潘老庄村15套、大庄台村10套、四合掌村15套、井渠淌村23套、碾盘岭村5套、大方山村11套、喜家坪村23套、曹李川村12套、吴城子村16套。</t>
  </si>
  <si>
    <t>解决14个行政村260户1100人的窖水水质净化问题</t>
  </si>
  <si>
    <t>安装水质净化设101施套，其中：许掌村14套、陈掌村2村、粉子山村1套、李塬村4套、汪天子村2套、杨胡套子村3套、丁寨柯村75套。</t>
  </si>
  <si>
    <t>解决7个行政村101户445人的窖水水质净化问题</t>
  </si>
  <si>
    <t>安装水质净化设18施套，其中：路家塬村2套、佛岔村7套、杨家洼村6套、走马硷村2套、曳郭咀村1套。</t>
  </si>
  <si>
    <t>解决5个行政村18户84人的窖水水质净化问题</t>
  </si>
  <si>
    <t>樊家川乡</t>
  </si>
  <si>
    <t>安装水质净化设施197套，其中：郝集村133套、马骏滩村5套、慕家河村19套、闫塬40套。</t>
  </si>
  <si>
    <t>解决4个行政村197户839人的窖水水质净化问题</t>
  </si>
  <si>
    <t>安装水质净化设施299套，其中：耿家沟村29套、漫塬村21套、十五沟村6套、杨庙掌村21套、高龚塬村44套、北郭塬村29套、白草塬村11套、冉旗寨村1套、十八里村13套、唐塬村8套、肖川村45套、鸳鸯沟村13套、张淌村6套、张滩滩村2套、西川村40套、红星村3套、城东塬村7套。</t>
  </si>
  <si>
    <t>解决17个行政村299户1186人的水质净化问题</t>
  </si>
  <si>
    <t>二十一</t>
  </si>
  <si>
    <t>环县北部7乡镇农村安全饮水应急水源工程</t>
  </si>
  <si>
    <r>
      <t>新建30万m</t>
    </r>
    <r>
      <rPr>
        <b/>
        <sz val="9"/>
        <color rgb="FF000000"/>
        <rFont val="宋体"/>
        <charset val="134"/>
      </rPr>
      <t>³</t>
    </r>
    <r>
      <rPr>
        <b/>
        <sz val="9"/>
        <color rgb="FF000000"/>
        <rFont val="仿宋_GB2312"/>
        <charset val="134"/>
      </rPr>
      <t>蓄水池1座，配套提升泵房及附属设施(总投资780万元，本次安排123万元）。</t>
    </r>
  </si>
  <si>
    <t>解决县北7乡镇水量不足问题</t>
  </si>
  <si>
    <t>附件2</t>
  </si>
  <si>
    <t>2020年第一批整合资金绩效目标表</t>
  </si>
  <si>
    <t>农村安全饮水工程</t>
  </si>
  <si>
    <t>项目负责人及电话</t>
  </si>
  <si>
    <t>尚红锁  4421597</t>
  </si>
  <si>
    <t>主管部门</t>
  </si>
  <si>
    <t>环县水务局</t>
  </si>
  <si>
    <t>实施单位</t>
  </si>
  <si>
    <t>环县水务局、自来水公司、各乡镇</t>
  </si>
  <si>
    <t>资金情况
（万元）</t>
  </si>
  <si>
    <t>年度资金总额：</t>
  </si>
  <si>
    <t xml:space="preserve">    其中：财政拨款</t>
  </si>
  <si>
    <t xml:space="preserve">          其他资金</t>
  </si>
  <si>
    <t>总
体
目
标</t>
  </si>
  <si>
    <t>年度目标</t>
  </si>
  <si>
    <t>新建维修改造农村饮水安全工程10处，兜底户场窖工程127处，场窖、小电井工程95处，续建及新建窖水净化设施5724套，泵站工程1处，农村饮水调蓄水池工程3处，冻管改造1处，泵站调蓄能力提升工程1处，安全饮水应急水源村1处，解决14053户贫困户58607人的饮水及水质净化问题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</si>
  <si>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</si>
  <si>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</si>
  <si>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</si>
  <si>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</si>
  <si>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</si>
  <si>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</si>
  <si>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</si>
  <si>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新建饮水安全工程处数</t>
  </si>
  <si>
    <t>5963处</t>
  </si>
  <si>
    <t>质量指标</t>
  </si>
  <si>
    <t>工程质量验收合格率</t>
  </si>
  <si>
    <t>时效指标</t>
  </si>
  <si>
    <t>项目按计划完成率</t>
  </si>
  <si>
    <t>成本指标</t>
  </si>
  <si>
    <t>项目补助资金</t>
  </si>
  <si>
    <t>4499.2万元</t>
  </si>
  <si>
    <t>社会效益
指标</t>
  </si>
  <si>
    <t>项目受益贫困户数、人数</t>
  </si>
  <si>
    <t>16139户67297人</t>
  </si>
  <si>
    <t>满意度指标</t>
  </si>
  <si>
    <t>服务对象
满意度指标</t>
  </si>
  <si>
    <t>受益贫困人口满意度</t>
  </si>
  <si>
    <t>≥95%</t>
  </si>
</sst>
</file>

<file path=xl/styles.xml><?xml version="1.0" encoding="utf-8"?>
<styleSheet xmlns="http://schemas.openxmlformats.org/spreadsheetml/2006/main">
  <numFmts count="57">
    <numFmt numFmtId="176" formatCode="&quot;綅&quot;\t#,##0_);[Red]\(&quot;綅&quot;\t#,##0\)"/>
    <numFmt numFmtId="177" formatCode="_(&quot;$&quot;* #,##0.00_);_(&quot;$&quot;* \(#,##0.00\);_(&quot;$&quot;* &quot;-&quot;??_);_(@_)"/>
    <numFmt numFmtId="178" formatCode="_-* #,##0.00\¥_-;\-* #,##0.00\¥_-;_-* &quot;-&quot;??\¥_-;_-@_-"/>
    <numFmt numFmtId="179" formatCode="0.000%"/>
    <numFmt numFmtId="180" formatCode="_-#,##0%_-;\(#,##0%\);_-\ &quot;-&quot;_-"/>
    <numFmt numFmtId="181" formatCode="mmm/yyyy;_-\ &quot;N/A&quot;_-;_-\ &quot;-&quot;_-"/>
    <numFmt numFmtId="182" formatCode="_-* #,##0.00_-;\-* #,##0.00_-;_-* &quot;-&quot;??_-;_-@_-"/>
    <numFmt numFmtId="41" formatCode="_ * #,##0_ ;_ * \-#,##0_ ;_ * &quot;-&quot;_ ;_ @_ "/>
    <numFmt numFmtId="183" formatCode="&quot;$&quot;#,##0;\-&quot;$&quot;#,##0"/>
    <numFmt numFmtId="184" formatCode="#,##0.00\¥;\-#,##0.00\¥"/>
    <numFmt numFmtId="185" formatCode="\$#,##0;\(\$#,##0\)"/>
    <numFmt numFmtId="186" formatCode="&quot;?\t#,##0_);[Red]\(&quot;&quot;?&quot;\t#,##0\)"/>
    <numFmt numFmtId="187" formatCode="_-#0&quot;.&quot;0000_-;\(#0&quot;.&quot;0000\);_-\ \ &quot;-&quot;_-;_-@_-"/>
    <numFmt numFmtId="188" formatCode="#,##0;\(#,##0\)"/>
    <numFmt numFmtId="189" formatCode="0.0"/>
    <numFmt numFmtId="190" formatCode="_-&quot;$&quot;* #,##0_-;\-&quot;$&quot;* #,##0_-;_-&quot;$&quot;* &quot;-&quot;_-;_-@_-"/>
    <numFmt numFmtId="191" formatCode="_-* #,##0\¥_-;\-* #,##0\¥_-;_-* &quot;-&quot;\¥_-;_-@_-"/>
    <numFmt numFmtId="44" formatCode="_ &quot;￥&quot;* #,##0.00_ ;_ &quot;￥&quot;* \-#,##0.00_ ;_ &quot;￥&quot;* &quot;-&quot;??_ ;_ @_ "/>
    <numFmt numFmtId="192" formatCode="#\ ??/??"/>
    <numFmt numFmtId="193" formatCode="_-* #,##0_-;\-* #,##0_-;_-* &quot;-&quot;??_-;_-@_-"/>
    <numFmt numFmtId="194" formatCode="&quot;$&quot;#,##0_);\(&quot;$&quot;#,##0\)"/>
    <numFmt numFmtId="195" formatCode="_-&quot;$&quot;\ * #,##0.00_-;_-&quot;$&quot;\ * #,##0.00\-;_-&quot;$&quot;\ * &quot;-&quot;??_-;_-@_-"/>
    <numFmt numFmtId="43" formatCode="_ * #,##0.00_ ;_ * \-#,##0.00_ ;_ * &quot;-&quot;??_ ;_ @_ "/>
    <numFmt numFmtId="42" formatCode="_ &quot;￥&quot;* #,##0_ ;_ &quot;￥&quot;* \-#,##0_ ;_ &quot;￥&quot;* &quot;-&quot;_ ;_ @_ "/>
    <numFmt numFmtId="196" formatCode="_-* #,##0.00&quot;$&quot;_-;\-* #,##0.00&quot;$&quot;_-;_-* &quot;-&quot;??&quot;$&quot;_-;_-@_-"/>
    <numFmt numFmtId="197" formatCode="&quot;$&quot;#,##0.00_);[Red]\(&quot;$&quot;#,##0.00\)"/>
    <numFmt numFmtId="198" formatCode="yy\.mm\.dd"/>
    <numFmt numFmtId="199" formatCode="&quot;$&quot;\ #,##0.00_-;[Red]&quot;$&quot;\ #,##0.00\-"/>
    <numFmt numFmtId="200" formatCode="_([$€-2]* #,##0.00_);_([$€-2]* \(#,##0.00\);_([$€-2]* &quot;-&quot;??_)"/>
    <numFmt numFmtId="201" formatCode="&quot;$&quot;#,##0_);[Red]\(&quot;$&quot;#,##0\)"/>
    <numFmt numFmtId="202" formatCode="_-&quot;$&quot;\ * #,##0_-;_-&quot;$&quot;\ * #,##0\-;_-&quot;$&quot;\ * &quot;-&quot;_-;_-@_-"/>
    <numFmt numFmtId="203" formatCode="#,##0.0"/>
    <numFmt numFmtId="204" formatCode="0.0%"/>
    <numFmt numFmtId="205" formatCode="_-#,##0_-;\(#,##0\);_-\ \ &quot;-&quot;_-;_-@_-"/>
    <numFmt numFmtId="206" formatCode="_ \¥* #,##0.00_ ;_ \¥* \-#,##0.00_ ;_ \¥* &quot;-&quot;??_ ;_ @_ "/>
    <numFmt numFmtId="207" formatCode="_-#,##0.00_-;\(#,##0.00\);_-\ \ &quot;-&quot;_-;_-@_-"/>
    <numFmt numFmtId="208" formatCode="_-* #,##0&quot;$&quot;_-;\-* #,##0&quot;$&quot;_-;_-* &quot;-&quot;&quot;$&quot;_-;_-@_-"/>
    <numFmt numFmtId="209" formatCode="_-* #,##0_$_-;\-* #,##0_$_-;_-* &quot;-&quot;_$_-;_-@_-"/>
    <numFmt numFmtId="210" formatCode="_-* #,##0.00_$_-;\-* #,##0.00_$_-;_-* &quot;-&quot;??_$_-;_-@_-"/>
    <numFmt numFmtId="211" formatCode="_-#,###,_-;\(#,###,\);_-\ \ &quot;-&quot;_-;_-@_-"/>
    <numFmt numFmtId="212" formatCode="_-* #,##0\ _k_r_-;\-* #,##0\ _k_r_-;_-* &quot;-&quot;\ _k_r_-;_-@_-"/>
    <numFmt numFmtId="213" formatCode="_-* #,##0_-;\-* #,##0_-;_-* &quot;-&quot;_-;_-@_-"/>
    <numFmt numFmtId="214" formatCode="#,##0\ &quot; &quot;;\(#,##0\)\ ;&quot;—&quot;&quot; &quot;&quot; &quot;&quot; &quot;&quot; &quot;"/>
    <numFmt numFmtId="215" formatCode="mmm/dd/yyyy;_-\ &quot;N/A&quot;_-;_-\ &quot;-&quot;_-"/>
    <numFmt numFmtId="216" formatCode="_-#,###.00,_-;\(#,###.00,\);_-\ \ &quot;-&quot;_-;_-@_-"/>
    <numFmt numFmtId="217" formatCode="\$#,##0.00;\(\$#,##0.00\)"/>
    <numFmt numFmtId="218" formatCode="&quot;\&quot;#,##0;[Red]&quot;\&quot;&quot;\&quot;&quot;\&quot;&quot;\&quot;&quot;\&quot;&quot;\&quot;&quot;\&quot;\-#,##0"/>
    <numFmt numFmtId="219" formatCode="_-#0&quot;.&quot;0,_-;\(#0&quot;.&quot;0,\);_-\ \ &quot;-&quot;_-;_-@_-"/>
    <numFmt numFmtId="220" formatCode="_-&quot;$&quot;* #,##0.00_-;\-&quot;$&quot;* #,##0.00_-;_-&quot;$&quot;* &quot;-&quot;??_-;_-@_-"/>
    <numFmt numFmtId="221" formatCode="_(&quot;$&quot;* #,##0_);_(&quot;$&quot;* \(#,##0\);_(&quot;$&quot;* &quot;-&quot;_);_(@_)"/>
    <numFmt numFmtId="222" formatCode="_-* #,##0.00\ _k_r_-;\-* #,##0.00\ _k_r_-;_-* &quot;-&quot;??\ _k_r_-;_-@_-"/>
    <numFmt numFmtId="223" formatCode="0.000_ "/>
    <numFmt numFmtId="224" formatCode="0_ "/>
    <numFmt numFmtId="225" formatCode="0.00_ "/>
    <numFmt numFmtId="226" formatCode="0.00_);[Red]\(0.00\)"/>
    <numFmt numFmtId="227" formatCode="0.000_);[Red]\(0.000\)"/>
    <numFmt numFmtId="228" formatCode="0.0000_);[Red]\(0.0000\)"/>
  </numFmts>
  <fonts count="1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6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b/>
      <sz val="9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楷体_GB2312"/>
      <charset val="134"/>
    </font>
    <font>
      <sz val="11"/>
      <color theme="0"/>
      <name val="宋体"/>
      <charset val="0"/>
      <scheme val="minor"/>
    </font>
    <font>
      <sz val="12"/>
      <name val="바탕체"/>
      <charset val="134"/>
    </font>
    <font>
      <b/>
      <sz val="18"/>
      <name val="Arial"/>
      <charset val="134"/>
    </font>
    <font>
      <sz val="8"/>
      <name val="Arial"/>
      <charset val="134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name val="Helv"/>
      <charset val="134"/>
    </font>
    <font>
      <i/>
      <sz val="12"/>
      <name val="Times New Roman"/>
      <charset val="134"/>
    </font>
    <font>
      <b/>
      <sz val="10"/>
      <name val="Helv"/>
      <charset val="134"/>
    </font>
    <font>
      <sz val="11"/>
      <color rgb="FF006100"/>
      <name val="宋体"/>
      <charset val="0"/>
      <scheme val="minor"/>
    </font>
    <font>
      <sz val="12"/>
      <color indexed="9"/>
      <name val="楷体_GB2312"/>
      <charset val="134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8"/>
      <name val="Times New Roman"/>
      <charset val="134"/>
    </font>
    <font>
      <b/>
      <sz val="18"/>
      <color indexed="62"/>
      <name val="宋体"/>
      <charset val="134"/>
    </font>
    <font>
      <sz val="12"/>
      <color indexed="8"/>
      <name val="楷体_GB2312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b/>
      <sz val="12"/>
      <color indexed="63"/>
      <name val="楷体_GB2312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0.5"/>
      <color indexed="20"/>
      <name val="宋体"/>
      <charset val="134"/>
    </font>
    <font>
      <sz val="10"/>
      <color indexed="16"/>
      <name val="MS Serif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sz val="12"/>
      <name val="MS Sans Serif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Helv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b/>
      <sz val="12"/>
      <color indexed="52"/>
      <name val="楷体_GB2312"/>
      <charset val="134"/>
    </font>
    <font>
      <sz val="10"/>
      <name val="Courier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4"/>
      <name val="楷体"/>
      <charset val="134"/>
    </font>
    <font>
      <b/>
      <i/>
      <sz val="12"/>
      <name val="Times New Roman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Tms Rmn"/>
      <charset val="134"/>
    </font>
    <font>
      <b/>
      <sz val="8"/>
      <name val="Arial"/>
      <charset val="134"/>
    </font>
    <font>
      <sz val="12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楷体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Geneva"/>
      <charset val="134"/>
    </font>
    <font>
      <b/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9"/>
      <name val="Arial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sz val="12"/>
      <color indexed="60"/>
      <name val="楷体_GB2312"/>
      <charset val="134"/>
    </font>
    <font>
      <sz val="10.5"/>
      <color indexed="17"/>
      <name val="宋体"/>
      <charset val="134"/>
    </font>
    <font>
      <sz val="12"/>
      <color indexed="17"/>
      <name val="楷体_GB2312"/>
      <charset val="134"/>
    </font>
    <font>
      <sz val="12"/>
      <name val="???"/>
      <charset val="134"/>
    </font>
    <font>
      <b/>
      <sz val="1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name val="Times New Roman"/>
      <charset val="134"/>
    </font>
    <font>
      <u val="singleAccounting"/>
      <vertAlign val="subscript"/>
      <sz val="10"/>
      <name val="Times New Roman"/>
      <charset val="134"/>
    </font>
    <font>
      <u/>
      <sz val="7.5"/>
      <color indexed="12"/>
      <name val="Arial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7"/>
      <name val="Helv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sz val="10"/>
      <name val="MS Serif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Courier"/>
      <charset val="134"/>
    </font>
    <font>
      <sz val="12"/>
      <name val="Arial"/>
      <charset val="134"/>
    </font>
    <font>
      <b/>
      <sz val="8"/>
      <color indexed="8"/>
      <name val="Helv"/>
      <charset val="134"/>
    </font>
    <font>
      <u/>
      <sz val="7.5"/>
      <color indexed="36"/>
      <name val="Arial"/>
      <charset val="134"/>
    </font>
    <font>
      <b/>
      <sz val="12"/>
      <name val="MS Sans Serif"/>
      <charset val="134"/>
    </font>
    <font>
      <u/>
      <sz val="12"/>
      <color indexed="12"/>
      <name val="宋体"/>
      <charset val="134"/>
    </font>
    <font>
      <b/>
      <sz val="12"/>
      <name val="Helv"/>
      <charset val="134"/>
    </font>
    <font>
      <b/>
      <sz val="15"/>
      <color indexed="56"/>
      <name val="楷体_GB2312"/>
      <charset val="134"/>
    </font>
    <font>
      <b/>
      <sz val="12"/>
      <color indexed="9"/>
      <name val="楷体_GB2312"/>
      <charset val="134"/>
    </font>
    <font>
      <sz val="7"/>
      <name val="Small Fonts"/>
      <charset val="134"/>
    </font>
    <font>
      <sz val="7"/>
      <color indexed="10"/>
      <name val="Helv"/>
      <charset val="134"/>
    </font>
    <font>
      <b/>
      <sz val="14"/>
      <color indexed="9"/>
      <name val="Times New Roman"/>
      <charset val="134"/>
    </font>
    <font>
      <sz val="11"/>
      <color indexed="20"/>
      <name val="Tahoma"/>
      <charset val="134"/>
    </font>
    <font>
      <sz val="12"/>
      <color indexed="62"/>
      <name val="楷体_GB2312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5" fillId="21" borderId="17" applyNumberFormat="0" applyAlignment="0" applyProtection="0">
      <alignment vertical="center"/>
    </xf>
    <xf numFmtId="0" fontId="51" fillId="0" borderId="0"/>
    <xf numFmtId="0" fontId="5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58" fillId="7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68" fillId="7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198" fontId="48" fillId="0" borderId="15" applyFill="0" applyProtection="0">
      <alignment horizontal="right"/>
    </xf>
    <xf numFmtId="0" fontId="49" fillId="1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59" fillId="0" borderId="0"/>
    <xf numFmtId="0" fontId="31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7" fillId="0" borderId="25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9" fillId="31" borderId="22" applyNumberFormat="0" applyAlignment="0" applyProtection="0">
      <alignment vertical="center"/>
    </xf>
    <xf numFmtId="0" fontId="84" fillId="31" borderId="17" applyNumberFormat="0" applyAlignment="0" applyProtection="0">
      <alignment vertical="center"/>
    </xf>
    <xf numFmtId="0" fontId="77" fillId="17" borderId="1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8" fillId="36" borderId="26" applyNumberFormat="0" applyAlignment="0" applyProtection="0">
      <alignment vertical="center"/>
    </xf>
    <xf numFmtId="0" fontId="66" fillId="0" borderId="0">
      <alignment vertical="top"/>
    </xf>
    <xf numFmtId="0" fontId="33" fillId="27" borderId="0" applyNumberFormat="0" applyBorder="0" applyAlignment="0" applyProtection="0">
      <alignment vertical="center"/>
    </xf>
    <xf numFmtId="0" fontId="48" fillId="0" borderId="0">
      <protection locked="0"/>
    </xf>
    <xf numFmtId="190" fontId="1" fillId="0" borderId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90" fillId="0" borderId="27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2" fillId="7" borderId="16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8" fillId="0" borderId="0"/>
    <xf numFmtId="0" fontId="1" fillId="0" borderId="0" applyNumberFormat="0" applyFont="0" applyFill="0" applyBorder="0" applyAlignment="0" applyProtection="0">
      <alignment horizontal="left"/>
    </xf>
    <xf numFmtId="0" fontId="27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5" fillId="0" borderId="0"/>
    <xf numFmtId="0" fontId="96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" fillId="45" borderId="0" applyNumberFormat="0" applyFont="0" applyBorder="0" applyAlignment="0" applyProtection="0">
      <alignment horizontal="right"/>
    </xf>
    <xf numFmtId="0" fontId="98" fillId="30" borderId="0" applyNumberFormat="0" applyBorder="0" applyAlignment="0" applyProtection="0">
      <alignment vertical="center"/>
    </xf>
    <xf numFmtId="0" fontId="99" fillId="0" borderId="0"/>
    <xf numFmtId="49" fontId="35" fillId="0" borderId="0" applyProtection="0">
      <alignment horizontal="left"/>
    </xf>
    <xf numFmtId="0" fontId="1" fillId="0" borderId="0" applyFont="0" applyFill="0" applyBorder="0" applyAlignment="0" applyProtection="0"/>
    <xf numFmtId="0" fontId="49" fillId="7" borderId="0" applyNumberFormat="0" applyBorder="0" applyAlignment="0" applyProtection="0"/>
    <xf numFmtId="17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Border="0" applyAlignment="0" applyProtection="0">
      <alignment vertical="center"/>
    </xf>
    <xf numFmtId="0" fontId="100" fillId="0" borderId="0" applyNumberFormat="0" applyFill="0" applyBorder="0">
      <alignment vertical="center"/>
    </xf>
    <xf numFmtId="0" fontId="91" fillId="0" borderId="28">
      <alignment horizontal="left" vertical="center"/>
    </xf>
    <xf numFmtId="0" fontId="89" fillId="0" borderId="0"/>
    <xf numFmtId="0" fontId="58" fillId="34" borderId="0" applyNumberFormat="0" applyBorder="0" applyAlignment="0" applyProtection="0"/>
    <xf numFmtId="49" fontId="1" fillId="0" borderId="0" applyFont="0" applyFill="0" applyBorder="0" applyAlignment="0" applyProtection="0"/>
    <xf numFmtId="0" fontId="101" fillId="0" borderId="29" applyNumberFormat="0" applyFill="0" applyAlignment="0" applyProtection="0">
      <alignment vertical="center"/>
    </xf>
    <xf numFmtId="0" fontId="58" fillId="20" borderId="0" applyNumberFormat="0" applyBorder="0" applyAlignment="0" applyProtection="0"/>
    <xf numFmtId="0" fontId="78" fillId="20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214" fontId="62" fillId="0" borderId="0">
      <alignment horizontal="right"/>
    </xf>
    <xf numFmtId="0" fontId="41" fillId="50" borderId="0" applyNumberFormat="0" applyBorder="0" applyAlignment="0" applyProtection="0">
      <alignment vertical="center"/>
    </xf>
    <xf numFmtId="217" fontId="35" fillId="0" borderId="0"/>
    <xf numFmtId="216" fontId="35" fillId="0" borderId="0" applyFill="0" applyBorder="0" applyProtection="0">
      <alignment horizontal="right"/>
    </xf>
    <xf numFmtId="0" fontId="41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201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35" fillId="0" borderId="0">
      <protection locked="0"/>
    </xf>
    <xf numFmtId="0" fontId="13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/>
    <xf numFmtId="0" fontId="30" fillId="53" borderId="1"/>
    <xf numFmtId="192" fontId="1" fillId="0" borderId="0" applyFont="0" applyFill="0" applyProtection="0"/>
    <xf numFmtId="0" fontId="10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horizontal="left"/>
    </xf>
    <xf numFmtId="212" fontId="1" fillId="0" borderId="0" applyFont="0" applyFill="0" applyBorder="0" applyAlignment="0" applyProtection="0"/>
    <xf numFmtId="38" fontId="103" fillId="0" borderId="0"/>
    <xf numFmtId="0" fontId="76" fillId="19" borderId="0" applyNumberFormat="0" applyBorder="0" applyAlignment="0" applyProtection="0">
      <alignment vertical="center"/>
    </xf>
    <xf numFmtId="205" fontId="35" fillId="0" borderId="0" applyFill="0" applyBorder="0" applyProtection="0">
      <alignment horizontal="right"/>
    </xf>
    <xf numFmtId="207" fontId="35" fillId="0" borderId="0" applyFill="0" applyBorder="0" applyProtection="0">
      <alignment horizontal="right"/>
    </xf>
    <xf numFmtId="215" fontId="104" fillId="0" borderId="0" applyFill="0" applyBorder="0" applyProtection="0">
      <alignment horizontal="center"/>
    </xf>
    <xf numFmtId="0" fontId="105" fillId="0" borderId="0" applyNumberFormat="0" applyFill="0" applyBorder="0" applyAlignment="0" applyProtection="0">
      <alignment vertical="top"/>
      <protection locked="0"/>
    </xf>
    <xf numFmtId="181" fontId="104" fillId="0" borderId="0" applyFill="0" applyBorder="0" applyProtection="0">
      <alignment horizontal="center"/>
    </xf>
    <xf numFmtId="0" fontId="43" fillId="51" borderId="0" applyNumberFormat="0" applyBorder="0" applyAlignment="0" applyProtection="0">
      <alignment vertical="center"/>
    </xf>
    <xf numFmtId="14" fontId="50" fillId="0" borderId="0">
      <alignment horizontal="center" wrapText="1"/>
      <protection locked="0"/>
    </xf>
    <xf numFmtId="3" fontId="1" fillId="0" borderId="0" applyFont="0" applyFill="0" applyBorder="0" applyAlignment="0" applyProtection="0"/>
    <xf numFmtId="211" fontId="35" fillId="0" borderId="0" applyFill="0" applyBorder="0" applyProtection="0">
      <alignment horizontal="right"/>
    </xf>
    <xf numFmtId="180" fontId="106" fillId="0" borderId="0" applyFill="0" applyBorder="0" applyProtection="0">
      <alignment horizontal="right"/>
    </xf>
    <xf numFmtId="219" fontId="35" fillId="0" borderId="0" applyFill="0" applyBorder="0" applyProtection="0">
      <alignment horizontal="right"/>
    </xf>
    <xf numFmtId="187" fontId="35" fillId="0" borderId="0" applyFill="0" applyBorder="0" applyProtection="0">
      <alignment horizontal="right"/>
    </xf>
    <xf numFmtId="0" fontId="1" fillId="0" borderId="0"/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202" fontId="1" fillId="0" borderId="0" applyFont="0" applyFill="0" applyBorder="0" applyAlignment="0" applyProtection="0"/>
    <xf numFmtId="0" fontId="47" fillId="2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39" fontId="1" fillId="0" borderId="0"/>
    <xf numFmtId="0" fontId="107" fillId="0" borderId="0" applyNumberFormat="0" applyFill="0" applyBorder="0" applyAlignment="0" applyProtection="0">
      <alignment vertical="center"/>
    </xf>
    <xf numFmtId="3" fontId="108" fillId="0" borderId="0"/>
    <xf numFmtId="0" fontId="13" fillId="56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109" fillId="19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11" fillId="58" borderId="0" applyNumberFormat="0" applyBorder="0" applyAlignment="0" applyProtection="0"/>
    <xf numFmtId="0" fontId="43" fillId="55" borderId="0" applyNumberFormat="0" applyBorder="0" applyAlignment="0" applyProtection="0">
      <alignment vertical="center"/>
    </xf>
    <xf numFmtId="0" fontId="112" fillId="0" borderId="15" applyNumberFormat="0" applyFill="0" applyProtection="0">
      <alignment horizontal="center"/>
    </xf>
    <xf numFmtId="0" fontId="0" fillId="0" borderId="0"/>
    <xf numFmtId="0" fontId="111" fillId="59" borderId="0" applyNumberFormat="0" applyBorder="0" applyAlignment="0" applyProtection="0"/>
    <xf numFmtId="0" fontId="43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50" borderId="0" applyNumberFormat="0" applyBorder="0" applyAlignment="0" applyProtection="0">
      <alignment vertical="center"/>
    </xf>
    <xf numFmtId="0" fontId="113" fillId="60" borderId="3">
      <protection locked="0"/>
    </xf>
    <xf numFmtId="0" fontId="13" fillId="0" borderId="0"/>
    <xf numFmtId="0" fontId="41" fillId="5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8" applyNumberFormat="0" applyFill="0" applyProtection="0">
      <alignment horizontal="left"/>
    </xf>
    <xf numFmtId="0" fontId="41" fillId="5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114" fillId="46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95" fillId="0" borderId="0">
      <protection locked="0"/>
    </xf>
    <xf numFmtId="0" fontId="49" fillId="61" borderId="0" applyNumberFormat="0" applyBorder="0" applyAlignment="0" applyProtection="0"/>
    <xf numFmtId="0" fontId="49" fillId="54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9" fillId="62" borderId="0" applyNumberFormat="0" applyBorder="0" applyAlignment="0" applyProtection="0"/>
    <xf numFmtId="0" fontId="43" fillId="63" borderId="0" applyNumberFormat="0" applyBorder="0" applyAlignment="0" applyProtection="0">
      <alignment vertical="center"/>
    </xf>
    <xf numFmtId="218" fontId="48" fillId="0" borderId="0"/>
    <xf numFmtId="179" fontId="1" fillId="0" borderId="0" applyFont="0" applyFill="0" applyBorder="0" applyAlignment="0" applyProtection="0"/>
    <xf numFmtId="0" fontId="58" fillId="30" borderId="0" applyNumberFormat="0" applyBorder="0" applyAlignment="0" applyProtection="0"/>
    <xf numFmtId="199" fontId="1" fillId="0" borderId="0" applyFont="0" applyFill="0" applyBorder="0" applyAlignment="0" applyProtection="0"/>
    <xf numFmtId="0" fontId="43" fillId="64" borderId="0" applyNumberFormat="0" applyBorder="0" applyAlignment="0" applyProtection="0">
      <alignment vertical="center"/>
    </xf>
    <xf numFmtId="194" fontId="34" fillId="0" borderId="30" applyAlignment="0" applyProtection="0"/>
    <xf numFmtId="0" fontId="91" fillId="0" borderId="31" applyNumberFormat="0" applyAlignment="0" applyProtection="0">
      <alignment horizontal="left" vertical="center"/>
    </xf>
    <xf numFmtId="0" fontId="49" fillId="52" borderId="0" applyNumberFormat="0" applyBorder="0" applyAlignment="0" applyProtection="0"/>
    <xf numFmtId="0" fontId="49" fillId="50" borderId="0" applyNumberFormat="0" applyBorder="0" applyAlignment="0" applyProtection="0"/>
    <xf numFmtId="0" fontId="58" fillId="17" borderId="0" applyNumberFormat="0" applyBorder="0" applyAlignment="0" applyProtection="0"/>
    <xf numFmtId="0" fontId="49" fillId="17" borderId="0" applyNumberFormat="0" applyBorder="0" applyAlignment="0" applyProtection="0"/>
    <xf numFmtId="191" fontId="1" fillId="0" borderId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193" fontId="59" fillId="0" borderId="0" applyFill="0" applyBorder="0" applyAlignment="0"/>
    <xf numFmtId="0" fontId="32" fillId="7" borderId="12" applyNumberFormat="0" applyAlignment="0" applyProtection="0">
      <alignment vertical="center"/>
    </xf>
    <xf numFmtId="0" fontId="34" fillId="0" borderId="13">
      <alignment horizontal="center"/>
    </xf>
    <xf numFmtId="0" fontId="83" fillId="15" borderId="0" applyNumberFormat="0" applyBorder="0" applyAlignment="0" applyProtection="0"/>
    <xf numFmtId="0" fontId="39" fillId="0" borderId="0"/>
    <xf numFmtId="0" fontId="60" fillId="16" borderId="18" applyNumberFormat="0" applyAlignment="0" applyProtection="0">
      <alignment vertical="center"/>
    </xf>
    <xf numFmtId="0" fontId="38" fillId="0" borderId="0" applyFill="0" applyBorder="0">
      <alignment horizontal="right"/>
    </xf>
    <xf numFmtId="182" fontId="1" fillId="0" borderId="0" applyFont="0" applyFill="0" applyBorder="0" applyAlignment="0" applyProtection="0"/>
    <xf numFmtId="0" fontId="59" fillId="0" borderId="0" applyFill="0" applyBorder="0">
      <alignment horizontal="right"/>
    </xf>
    <xf numFmtId="0" fontId="37" fillId="0" borderId="13"/>
    <xf numFmtId="0" fontId="30" fillId="7" borderId="0" applyNumberFormat="0" applyBorder="0" applyAlignment="0" applyProtection="0"/>
    <xf numFmtId="0" fontId="82" fillId="0" borderId="2">
      <alignment horizontal="center"/>
    </xf>
    <xf numFmtId="0" fontId="85" fillId="0" borderId="19" applyNumberFormat="0" applyFill="0" applyAlignment="0" applyProtection="0">
      <alignment vertical="center"/>
    </xf>
    <xf numFmtId="188" fontId="35" fillId="0" borderId="0"/>
    <xf numFmtId="203" fontId="35" fillId="0" borderId="0"/>
    <xf numFmtId="209" fontId="1" fillId="0" borderId="0" applyFont="0" applyFill="0" applyBorder="0" applyAlignment="0" applyProtection="0"/>
    <xf numFmtId="0" fontId="115" fillId="0" borderId="0" applyNumberFormat="0" applyAlignment="0">
      <alignment horizontal="left"/>
    </xf>
    <xf numFmtId="0" fontId="69" fillId="0" borderId="0" applyNumberFormat="0" applyAlignment="0"/>
    <xf numFmtId="195" fontId="1" fillId="0" borderId="0" applyFont="0" applyFill="0" applyBorder="0" applyAlignment="0" applyProtection="0"/>
    <xf numFmtId="0" fontId="30" fillId="7" borderId="1"/>
    <xf numFmtId="0" fontId="92" fillId="0" borderId="0" applyNumberFormat="0" applyFill="0" applyBorder="0" applyAlignment="0" applyProtection="0"/>
    <xf numFmtId="15" fontId="94" fillId="0" borderId="0"/>
    <xf numFmtId="20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35" fillId="0" borderId="0"/>
    <xf numFmtId="200" fontId="1" fillId="0" borderId="0" applyFont="0" applyFill="0" applyBorder="0" applyAlignment="0" applyProtection="0"/>
    <xf numFmtId="0" fontId="71" fillId="19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2" fontId="119" fillId="0" borderId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11" fillId="65" borderId="0" applyNumberFormat="0" applyBorder="0" applyAlignment="0" applyProtection="0"/>
    <xf numFmtId="0" fontId="124" fillId="0" borderId="0">
      <alignment horizontal="left"/>
    </xf>
    <xf numFmtId="0" fontId="29" fillId="0" borderId="0" applyProtection="0"/>
    <xf numFmtId="0" fontId="91" fillId="0" borderId="0" applyProtection="0"/>
    <xf numFmtId="0" fontId="30" fillId="2" borderId="1" applyNumberFormat="0" applyBorder="0" applyAlignment="0" applyProtection="0"/>
    <xf numFmtId="184" fontId="1" fillId="5" borderId="0"/>
    <xf numFmtId="38" fontId="45" fillId="0" borderId="0"/>
    <xf numFmtId="38" fontId="74" fillId="0" borderId="0"/>
    <xf numFmtId="38" fontId="38" fillId="0" borderId="0"/>
    <xf numFmtId="0" fontId="62" fillId="0" borderId="0"/>
    <xf numFmtId="0" fontId="1" fillId="0" borderId="0" applyFont="0" applyFill="0">
      <alignment horizontal="fill"/>
    </xf>
    <xf numFmtId="0" fontId="0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126" fillId="16" borderId="18" applyNumberFormat="0" applyAlignment="0" applyProtection="0">
      <alignment vertical="center"/>
    </xf>
    <xf numFmtId="184" fontId="1" fillId="35" borderId="0"/>
    <xf numFmtId="38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35" fillId="0" borderId="0"/>
    <xf numFmtId="37" fontId="127" fillId="0" borderId="0"/>
    <xf numFmtId="0" fontId="69" fillId="0" borderId="0"/>
    <xf numFmtId="0" fontId="65" fillId="0" borderId="0"/>
    <xf numFmtId="0" fontId="1" fillId="34" borderId="24" applyNumberFormat="0" applyFont="0" applyAlignment="0" applyProtection="0">
      <alignment vertical="center"/>
    </xf>
    <xf numFmtId="213" fontId="1" fillId="0" borderId="0" applyFont="0" applyFill="0" applyBorder="0" applyAlignment="0" applyProtection="0"/>
    <xf numFmtId="0" fontId="93" fillId="7" borderId="16" applyNumberFormat="0" applyAlignment="0" applyProtection="0">
      <alignment vertical="center"/>
    </xf>
    <xf numFmtId="183" fontId="81" fillId="0" borderId="0"/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" fillId="66" borderId="0" applyNumberFormat="0" applyFont="0" applyBorder="0" applyAlignment="0" applyProtection="0"/>
    <xf numFmtId="3" fontId="128" fillId="0" borderId="0"/>
    <xf numFmtId="0" fontId="129" fillId="61" borderId="0" applyNumberFormat="0"/>
    <xf numFmtId="0" fontId="122" fillId="0" borderId="1">
      <alignment horizontal="center"/>
    </xf>
    <xf numFmtId="0" fontId="122" fillId="0" borderId="0">
      <alignment horizontal="center" vertical="center"/>
    </xf>
    <xf numFmtId="0" fontId="61" fillId="0" borderId="0" applyNumberFormat="0" applyFill="0">
      <alignment horizontal="left" vertical="center"/>
    </xf>
    <xf numFmtId="0" fontId="116" fillId="0" borderId="0" applyNumberFormat="0" applyFill="0" applyBorder="0" applyAlignment="0" applyProtection="0">
      <alignment vertical="center"/>
    </xf>
    <xf numFmtId="196" fontId="1" fillId="0" borderId="0" applyFont="0" applyFill="0" applyBorder="0" applyAlignment="0" applyProtection="0"/>
    <xf numFmtId="0" fontId="37" fillId="0" borderId="0"/>
    <xf numFmtId="40" fontId="120" fillId="0" borderId="0" applyBorder="0">
      <alignment horizontal="right"/>
    </xf>
    <xf numFmtId="0" fontId="119" fillId="0" borderId="32" applyProtection="0"/>
    <xf numFmtId="222" fontId="1" fillId="0" borderId="0" applyFont="0" applyFill="0" applyBorder="0" applyAlignment="0" applyProtection="0"/>
    <xf numFmtId="0" fontId="28" fillId="0" borderId="0"/>
    <xf numFmtId="176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0" fontId="48" fillId="0" borderId="8" applyNumberFormat="0" applyFill="0" applyProtection="0">
      <alignment horizontal="right"/>
    </xf>
    <xf numFmtId="0" fontId="118" fillId="0" borderId="0"/>
    <xf numFmtId="0" fontId="125" fillId="0" borderId="2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3" fillId="0" borderId="8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56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3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31" fillId="17" borderId="12" applyNumberFormat="0" applyAlignment="0" applyProtection="0">
      <alignment vertical="center"/>
    </xf>
    <xf numFmtId="0" fontId="7" fillId="0" borderId="0" applyFill="0" applyBorder="0" applyAlignment="0"/>
    <xf numFmtId="0" fontId="54" fillId="30" borderId="0" applyNumberFormat="0" applyBorder="0" applyAlignment="0" applyProtection="0"/>
    <xf numFmtId="0" fontId="97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10" fillId="30" borderId="0" applyNumberFormat="0" applyBorder="0" applyAlignment="0" applyProtection="0">
      <alignment vertical="center"/>
    </xf>
    <xf numFmtId="0" fontId="132" fillId="30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33" applyNumberFormat="0" applyFill="0" applyAlignment="0" applyProtection="0">
      <alignment vertical="center"/>
    </xf>
    <xf numFmtId="220" fontId="1" fillId="0" borderId="0" applyFont="0" applyFill="0" applyBorder="0" applyAlignment="0" applyProtection="0"/>
    <xf numFmtId="0" fontId="135" fillId="0" borderId="0" applyNumberFormat="0" applyFill="0" applyBorder="0" applyAlignment="0" applyProtection="0">
      <alignment vertical="center"/>
    </xf>
    <xf numFmtId="0" fontId="112" fillId="0" borderId="15" applyNumberFormat="0" applyFill="0" applyProtection="0">
      <alignment horizontal="left"/>
    </xf>
    <xf numFmtId="0" fontId="136" fillId="0" borderId="21" applyNumberFormat="0" applyFill="0" applyAlignment="0" applyProtection="0">
      <alignment vertical="center"/>
    </xf>
    <xf numFmtId="210" fontId="1" fillId="0" borderId="0" applyFont="0" applyFill="0" applyBorder="0" applyAlignment="0" applyProtection="0"/>
    <xf numFmtId="0" fontId="137" fillId="0" borderId="0"/>
    <xf numFmtId="0" fontId="41" fillId="63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1" fontId="48" fillId="0" borderId="15" applyFill="0" applyProtection="0">
      <alignment horizontal="center"/>
    </xf>
    <xf numFmtId="1" fontId="138" fillId="0" borderId="1">
      <alignment vertical="center"/>
      <protection locked="0"/>
    </xf>
    <xf numFmtId="189" fontId="138" fillId="0" borderId="1">
      <alignment vertical="center"/>
      <protection locked="0"/>
    </xf>
    <xf numFmtId="0" fontId="94" fillId="0" borderId="0"/>
    <xf numFmtId="0" fontId="48" fillId="0" borderId="1" applyNumberFormat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231" applyFont="1" applyFill="1" applyBorder="1" applyAlignment="1">
      <alignment vertical="center" wrapText="1"/>
    </xf>
    <xf numFmtId="0" fontId="2" fillId="0" borderId="0" xfId="231" applyFont="1" applyFill="1" applyBorder="1" applyAlignment="1">
      <alignment vertical="center" wrapText="1"/>
    </xf>
    <xf numFmtId="0" fontId="1" fillId="0" borderId="0" xfId="231" applyFont="1" applyFill="1" applyBorder="1" applyAlignment="1">
      <alignment horizontal="center" vertical="center" wrapText="1"/>
    </xf>
    <xf numFmtId="0" fontId="3" fillId="0" borderId="0" xfId="231" applyFont="1" applyFill="1" applyBorder="1" applyAlignment="1">
      <alignment vertical="center"/>
    </xf>
    <xf numFmtId="0" fontId="4" fillId="0" borderId="0" xfId="231" applyFont="1" applyFill="1" applyBorder="1" applyAlignment="1">
      <alignment vertical="center" wrapText="1"/>
    </xf>
    <xf numFmtId="0" fontId="5" fillId="2" borderId="0" xfId="231" applyNumberFormat="1" applyFont="1" applyFill="1" applyBorder="1" applyAlignment="1">
      <alignment horizontal="center" vertical="center" wrapText="1"/>
    </xf>
    <xf numFmtId="0" fontId="2" fillId="2" borderId="1" xfId="23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2" fillId="2" borderId="1" xfId="231" applyNumberFormat="1" applyFont="1" applyFill="1" applyBorder="1" applyAlignment="1">
      <alignment horizontal="left" vertical="center" wrapText="1"/>
    </xf>
    <xf numFmtId="0" fontId="2" fillId="2" borderId="2" xfId="231" applyNumberFormat="1" applyFont="1" applyFill="1" applyBorder="1" applyAlignment="1">
      <alignment horizontal="center" vertical="center" wrapText="1"/>
    </xf>
    <xf numFmtId="0" fontId="2" fillId="2" borderId="3" xfId="231" applyNumberFormat="1" applyFont="1" applyFill="1" applyBorder="1" applyAlignment="1">
      <alignment horizontal="center" vertical="center" wrapText="1"/>
    </xf>
    <xf numFmtId="0" fontId="2" fillId="2" borderId="4" xfId="231" applyNumberFormat="1" applyFont="1" applyFill="1" applyBorder="1" applyAlignment="1">
      <alignment horizontal="center" vertical="center" wrapText="1"/>
    </xf>
    <xf numFmtId="0" fontId="2" fillId="2" borderId="5" xfId="231" applyNumberFormat="1" applyFont="1" applyFill="1" applyBorder="1" applyAlignment="1">
      <alignment horizontal="center" vertical="center" wrapText="1"/>
    </xf>
    <xf numFmtId="0" fontId="2" fillId="2" borderId="6" xfId="231" applyNumberFormat="1" applyFont="1" applyFill="1" applyBorder="1" applyAlignment="1">
      <alignment horizontal="center" vertical="center" wrapText="1"/>
    </xf>
    <xf numFmtId="0" fontId="2" fillId="2" borderId="7" xfId="231" applyNumberFormat="1" applyFont="1" applyFill="1" applyBorder="1" applyAlignment="1">
      <alignment horizontal="center" vertical="center" wrapText="1"/>
    </xf>
    <xf numFmtId="0" fontId="2" fillId="0" borderId="6" xfId="231" applyNumberFormat="1" applyFont="1" applyFill="1" applyBorder="1" applyAlignment="1">
      <alignment horizontal="center" vertical="center" wrapText="1"/>
    </xf>
    <xf numFmtId="0" fontId="2" fillId="0" borderId="7" xfId="231" applyNumberFormat="1" applyFont="1" applyFill="1" applyBorder="1" applyAlignment="1">
      <alignment horizontal="center" vertical="center" wrapText="1"/>
    </xf>
    <xf numFmtId="0" fontId="2" fillId="0" borderId="1" xfId="231" applyNumberFormat="1" applyFont="1" applyFill="1" applyBorder="1" applyAlignment="1">
      <alignment horizontal="center" vertical="center" wrapText="1"/>
    </xf>
    <xf numFmtId="0" fontId="2" fillId="2" borderId="8" xfId="231" applyNumberFormat="1" applyFont="1" applyFill="1" applyBorder="1" applyAlignment="1">
      <alignment horizontal="center" vertical="center" wrapText="1"/>
    </xf>
    <xf numFmtId="0" fontId="7" fillId="0" borderId="0" xfId="231" applyFont="1" applyFill="1" applyBorder="1" applyAlignment="1">
      <alignment vertical="center" wrapText="1"/>
    </xf>
    <xf numFmtId="9" fontId="2" fillId="3" borderId="1" xfId="231" applyNumberFormat="1" applyFont="1" applyFill="1" applyBorder="1" applyAlignment="1">
      <alignment horizontal="center" vertical="center" wrapText="1"/>
    </xf>
    <xf numFmtId="9" fontId="2" fillId="2" borderId="1" xfId="231" applyNumberFormat="1" applyFont="1" applyFill="1" applyBorder="1" applyAlignment="1">
      <alignment horizontal="center" vertical="center" wrapText="1"/>
    </xf>
    <xf numFmtId="0" fontId="7" fillId="0" borderId="0" xfId="231" applyFont="1" applyFill="1" applyBorder="1" applyAlignment="1">
      <alignment horizontal="center" vertical="center" wrapText="1"/>
    </xf>
    <xf numFmtId="0" fontId="8" fillId="0" borderId="0" xfId="231" applyNumberFormat="1" applyFont="1" applyFill="1" applyBorder="1" applyAlignment="1">
      <alignment vertical="center" wrapText="1"/>
    </xf>
    <xf numFmtId="0" fontId="9" fillId="0" borderId="0" xfId="231" applyNumberFormat="1" applyFont="1" applyFill="1" applyBorder="1" applyAlignment="1">
      <alignment vertical="center" wrapText="1"/>
    </xf>
    <xf numFmtId="0" fontId="10" fillId="0" borderId="0" xfId="231" applyNumberFormat="1" applyFont="1" applyFill="1" applyBorder="1" applyAlignment="1">
      <alignment vertical="center" wrapText="1"/>
    </xf>
    <xf numFmtId="0" fontId="11" fillId="0" borderId="0" xfId="231" applyNumberFormat="1" applyFont="1" applyFill="1" applyBorder="1" applyAlignment="1">
      <alignment vertical="center" wrapText="1"/>
    </xf>
    <xf numFmtId="0" fontId="12" fillId="0" borderId="0" xfId="231" applyNumberFormat="1" applyFont="1" applyFill="1" applyBorder="1" applyAlignment="1">
      <alignment vertical="center" wrapText="1"/>
    </xf>
    <xf numFmtId="0" fontId="13" fillId="0" borderId="0" xfId="231" applyNumberFormat="1" applyFont="1" applyFill="1" applyBorder="1" applyAlignment="1">
      <alignment vertical="center" wrapText="1"/>
    </xf>
    <xf numFmtId="0" fontId="13" fillId="0" borderId="0" xfId="231" applyNumberFormat="1" applyFont="1" applyFill="1" applyBorder="1" applyAlignment="1">
      <alignment horizontal="center" vertical="center" wrapText="1"/>
    </xf>
    <xf numFmtId="0" fontId="13" fillId="0" borderId="0" xfId="231" applyNumberFormat="1" applyFont="1" applyFill="1" applyBorder="1" applyAlignment="1">
      <alignment horizontal="left" vertical="center" wrapText="1"/>
    </xf>
    <xf numFmtId="0" fontId="14" fillId="0" borderId="0" xfId="231" applyNumberFormat="1" applyFont="1" applyFill="1" applyAlignment="1">
      <alignment horizontal="left" vertical="center" wrapText="1"/>
    </xf>
    <xf numFmtId="0" fontId="14" fillId="0" borderId="0" xfId="231" applyNumberFormat="1" applyFont="1" applyFill="1" applyAlignment="1">
      <alignment horizontal="center" vertical="center" wrapText="1"/>
    </xf>
    <xf numFmtId="0" fontId="15" fillId="0" borderId="0" xfId="231" applyNumberFormat="1" applyFont="1" applyFill="1" applyBorder="1" applyAlignment="1">
      <alignment horizontal="center" vertical="center" wrapText="1"/>
    </xf>
    <xf numFmtId="0" fontId="16" fillId="0" borderId="0" xfId="231" applyNumberFormat="1" applyFont="1" applyFill="1" applyBorder="1" applyAlignment="1">
      <alignment horizontal="center" vertical="center" wrapText="1"/>
    </xf>
    <xf numFmtId="0" fontId="16" fillId="0" borderId="0" xfId="231" applyNumberFormat="1" applyFont="1" applyFill="1" applyBorder="1" applyAlignment="1">
      <alignment horizontal="left" vertical="center" wrapText="1"/>
    </xf>
    <xf numFmtId="0" fontId="8" fillId="0" borderId="1" xfId="231" applyNumberFormat="1" applyFont="1" applyFill="1" applyBorder="1" applyAlignment="1">
      <alignment horizontal="center" vertical="center" wrapText="1"/>
    </xf>
    <xf numFmtId="0" fontId="17" fillId="0" borderId="2" xfId="231" applyNumberFormat="1" applyFont="1" applyFill="1" applyBorder="1" applyAlignment="1">
      <alignment horizontal="center" vertical="center" wrapText="1"/>
    </xf>
    <xf numFmtId="0" fontId="17" fillId="0" borderId="1" xfId="231" applyNumberFormat="1" applyFont="1" applyFill="1" applyBorder="1" applyAlignment="1">
      <alignment horizontal="center" vertical="center" wrapText="1"/>
    </xf>
    <xf numFmtId="0" fontId="18" fillId="0" borderId="1" xfId="231" applyNumberFormat="1" applyFont="1" applyFill="1" applyBorder="1" applyAlignment="1">
      <alignment horizontal="center" vertical="center" wrapText="1"/>
    </xf>
    <xf numFmtId="0" fontId="19" fillId="0" borderId="1" xfId="231" applyNumberFormat="1" applyFont="1" applyFill="1" applyBorder="1" applyAlignment="1">
      <alignment horizontal="center" vertical="center" wrapText="1"/>
    </xf>
    <xf numFmtId="0" fontId="18" fillId="0" borderId="3" xfId="231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231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23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223" fontId="23" fillId="0" borderId="1" xfId="0" applyNumberFormat="1" applyFont="1" applyFill="1" applyBorder="1" applyAlignment="1">
      <alignment horizontal="left" vertical="center" wrapText="1"/>
    </xf>
    <xf numFmtId="22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223" fontId="2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231" applyNumberFormat="1" applyFont="1" applyFill="1" applyBorder="1" applyAlignment="1">
      <alignment horizontal="center" vertical="center" wrapText="1"/>
    </xf>
    <xf numFmtId="0" fontId="9" fillId="0" borderId="1" xfId="231" applyNumberFormat="1" applyFont="1" applyFill="1" applyBorder="1" applyAlignment="1">
      <alignment vertical="center" wrapText="1"/>
    </xf>
    <xf numFmtId="0" fontId="9" fillId="0" borderId="1" xfId="231" applyNumberFormat="1" applyFont="1" applyFill="1" applyBorder="1" applyAlignment="1">
      <alignment horizontal="left" vertical="center" wrapText="1"/>
    </xf>
    <xf numFmtId="0" fontId="10" fillId="0" borderId="1" xfId="231" applyNumberFormat="1" applyFont="1" applyFill="1" applyBorder="1" applyAlignment="1">
      <alignment horizontal="center" vertical="center" wrapText="1"/>
    </xf>
    <xf numFmtId="0" fontId="10" fillId="0" borderId="1" xfId="231" applyNumberFormat="1" applyFont="1" applyFill="1" applyBorder="1" applyAlignment="1">
      <alignment vertical="center" wrapText="1"/>
    </xf>
    <xf numFmtId="0" fontId="10" fillId="0" borderId="1" xfId="231" applyNumberFormat="1" applyFont="1" applyFill="1" applyBorder="1" applyAlignment="1">
      <alignment horizontal="left" vertical="center" wrapText="1"/>
    </xf>
    <xf numFmtId="225" fontId="10" fillId="0" borderId="1" xfId="231" applyNumberFormat="1" applyFont="1" applyFill="1" applyBorder="1" applyAlignment="1">
      <alignment horizontal="center" vertical="center" wrapText="1"/>
    </xf>
    <xf numFmtId="0" fontId="24" fillId="0" borderId="1" xfId="231" applyNumberFormat="1" applyFont="1" applyFill="1" applyBorder="1" applyAlignment="1">
      <alignment vertical="center" wrapText="1"/>
    </xf>
    <xf numFmtId="0" fontId="21" fillId="0" borderId="1" xfId="231" applyNumberFormat="1" applyFont="1" applyFill="1" applyBorder="1" applyAlignment="1">
      <alignment horizontal="center" vertical="center" wrapText="1"/>
    </xf>
    <xf numFmtId="0" fontId="21" fillId="0" borderId="1" xfId="231" applyNumberFormat="1" applyFont="1" applyFill="1" applyBorder="1" applyAlignment="1">
      <alignment vertical="center" wrapText="1"/>
    </xf>
    <xf numFmtId="0" fontId="20" fillId="0" borderId="1" xfId="231" applyNumberFormat="1" applyFont="1" applyFill="1" applyBorder="1" applyAlignment="1">
      <alignment horizontal="center" vertical="center" wrapText="1"/>
    </xf>
    <xf numFmtId="225" fontId="9" fillId="0" borderId="1" xfId="231" applyNumberFormat="1" applyFont="1" applyFill="1" applyBorder="1" applyAlignment="1">
      <alignment horizontal="center" vertical="center" wrapText="1"/>
    </xf>
    <xf numFmtId="226" fontId="10" fillId="0" borderId="1" xfId="0" applyNumberFormat="1" applyFont="1" applyFill="1" applyBorder="1" applyAlignment="1">
      <alignment horizontal="center" vertical="center"/>
    </xf>
    <xf numFmtId="227" fontId="10" fillId="0" borderId="1" xfId="0" applyNumberFormat="1" applyFont="1" applyFill="1" applyBorder="1" applyAlignment="1">
      <alignment horizontal="center" vertical="center"/>
    </xf>
    <xf numFmtId="228" fontId="9" fillId="0" borderId="1" xfId="0" applyNumberFormat="1" applyFont="1" applyFill="1" applyBorder="1" applyAlignment="1">
      <alignment horizontal="center" vertical="center"/>
    </xf>
    <xf numFmtId="225" fontId="13" fillId="0" borderId="0" xfId="231" applyNumberFormat="1" applyFont="1" applyFill="1" applyBorder="1" applyAlignment="1">
      <alignment horizontal="center" vertical="center" wrapText="1"/>
    </xf>
  </cellXfs>
  <cellStyles count="307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差_奖励补助测算5.23新" xfId="15"/>
    <cellStyle name="日期" xfId="16"/>
    <cellStyle name="Accent2 - 60%" xfId="17"/>
    <cellStyle name="60% - 强调文字颜色 3" xfId="18" builtinId="40"/>
    <cellStyle name="好_1003牟定县" xfId="19"/>
    <cellStyle name="百分比" xfId="20" builtinId="5"/>
    <cellStyle name="已访问的超链接" xfId="21" builtinId="9"/>
    <cellStyle name="注释" xfId="22" builtinId="10"/>
    <cellStyle name="_ET_STYLE_NoName_00__Sheet3" xfId="23"/>
    <cellStyle name="警告文本" xfId="24" builtinId="11"/>
    <cellStyle name="差_指标五" xfId="25"/>
    <cellStyle name="60% - 强调文字颜色 2" xfId="26" builtinId="36"/>
    <cellStyle name="Entered" xfId="27"/>
    <cellStyle name="标题 4" xfId="28" builtinId="19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百分比 5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40% - 强调文字颜色 4 2" xfId="41"/>
    <cellStyle name="检查单元格" xfId="42" builtinId="23"/>
    <cellStyle name="_ET_STYLE_NoName_00__县公司" xfId="43"/>
    <cellStyle name="20% - 强调文字颜色 6" xfId="44" builtinId="50"/>
    <cellStyle name="_long term loan - others 300504" xfId="45"/>
    <cellStyle name="Currency [0]" xfId="46"/>
    <cellStyle name="强调文字颜色 2" xfId="47" builtinId="33"/>
    <cellStyle name="链接单元格" xfId="48" builtinId="24"/>
    <cellStyle name="差_Book2" xfId="49"/>
    <cellStyle name="汇总" xfId="50" builtinId="25"/>
    <cellStyle name="好" xfId="51" builtinId="26"/>
    <cellStyle name="Heading 3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千位分隔[0] 2" xfId="61"/>
    <cellStyle name="强调文字颜色 3" xfId="62" builtinId="37"/>
    <cellStyle name="_Part III.200406.Loan and Liabilities details.(Site Name)_Shenhua PBC package 050530" xfId="63"/>
    <cellStyle name="PSChar" xfId="64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_弱电系统设备配置报价清单" xfId="72"/>
    <cellStyle name="适中 2" xfId="73"/>
    <cellStyle name="40% - 强调文字颜色 6" xfId="74" builtinId="51"/>
    <cellStyle name="60% - 强调文字颜色 6" xfId="75" builtinId="52"/>
    <cellStyle name="InputArea" xfId="76"/>
    <cellStyle name="好_2008年县级公安保障标准落实奖励经费分配测算" xfId="77"/>
    <cellStyle name="??_0N-HANDLING " xfId="78"/>
    <cellStyle name="@_text" xfId="79"/>
    <cellStyle name="??" xfId="80"/>
    <cellStyle name="Accent4 - 60%" xfId="81"/>
    <cellStyle name="捠壿 [0.00]_Region Orders (2)" xfId="82"/>
    <cellStyle name="ColLevel_0" xfId="83"/>
    <cellStyle name="?鹎%U龡&amp;H?_x005f_x0008__x005f_x001c__x005f_x001c_?_x005f_x0007__x005f_x0001__x005f_x0001_" xfId="84"/>
    <cellStyle name="@ET_Style?@font-face" xfId="85"/>
    <cellStyle name="Header2" xfId="86"/>
    <cellStyle name="_Book1_2" xfId="87"/>
    <cellStyle name="Accent2 - 20%" xfId="88"/>
    <cellStyle name="_Book1_3" xfId="89"/>
    <cellStyle name="Heading 1" xfId="90"/>
    <cellStyle name="Accent5 - 20%" xfId="91"/>
    <cellStyle name="好_11大理" xfId="92"/>
    <cellStyle name="40% - 强调文字颜色 3 2" xfId="93"/>
    <cellStyle name="Dezimal [0]_laroux" xfId="94"/>
    <cellStyle name="Format Number Column" xfId="95"/>
    <cellStyle name="60% - 强调文字颜色 6 2" xfId="96"/>
    <cellStyle name="Currency1" xfId="97"/>
    <cellStyle name="{Thousand}" xfId="98"/>
    <cellStyle name="强调文字颜色 4 2" xfId="99"/>
    <cellStyle name="60% - Accent5" xfId="100"/>
    <cellStyle name="20% - 强调文字颜色 6 2" xfId="101"/>
    <cellStyle name="Moneda [0]_96 Risk" xfId="102"/>
    <cellStyle name="烹拳 [0]_ +Foil &amp; -FOIL &amp; PAPER" xfId="103"/>
    <cellStyle name="0,0_x000d_&#10;NA_x000d_&#10;" xfId="104"/>
    <cellStyle name="20% - Accent1" xfId="105"/>
    <cellStyle name="Accent1 - 20%" xfId="106"/>
    <cellStyle name="entry box" xfId="107"/>
    <cellStyle name="Pourcentage_pldt" xfId="108"/>
    <cellStyle name="标题 5" xfId="109"/>
    <cellStyle name="RevList" xfId="110"/>
    <cellStyle name="Tusental (0)_pldt" xfId="111"/>
    <cellStyle name="KPMG Heading 2" xfId="112"/>
    <cellStyle name="差_0605石屏县" xfId="113"/>
    <cellStyle name="{Comma [0]}" xfId="114"/>
    <cellStyle name="{Comma}" xfId="115"/>
    <cellStyle name="{Date}" xfId="116"/>
    <cellStyle name="Hyperlink_AheadBehind.xls Chart 23" xfId="117"/>
    <cellStyle name="{Month}" xfId="118"/>
    <cellStyle name="60% - Accent4" xfId="119"/>
    <cellStyle name="per.style" xfId="120"/>
    <cellStyle name="PSInt" xfId="121"/>
    <cellStyle name="{Thousand [0]}" xfId="122"/>
    <cellStyle name="{Percent}" xfId="123"/>
    <cellStyle name="{Z'0000(1 dec)}" xfId="124"/>
    <cellStyle name="{Z'0000(4 dec)}" xfId="125"/>
    <cellStyle name="常规 2 2 2" xfId="126"/>
    <cellStyle name="20% - Accent2" xfId="127"/>
    <cellStyle name="20% - Accent3" xfId="128"/>
    <cellStyle name="20% - Accent4" xfId="129"/>
    <cellStyle name="20% - Accent5" xfId="130"/>
    <cellStyle name="20% - Accent6" xfId="131"/>
    <cellStyle name="20% - 强调文字颜色 1 2" xfId="132"/>
    <cellStyle name="20% - 强调文字颜色 2 2" xfId="133"/>
    <cellStyle name="20% - 强调文字颜色 3 2" xfId="134"/>
    <cellStyle name="Heading 2" xfId="135"/>
    <cellStyle name="好_03昭通" xfId="136"/>
    <cellStyle name="Mon閠aire_!!!GO" xfId="137"/>
    <cellStyle name="20% - 强调文字颜色 5 2" xfId="138"/>
    <cellStyle name="40% - Accent1" xfId="139"/>
    <cellStyle name="40% - Accent2" xfId="140"/>
    <cellStyle name="40% - Accent3" xfId="141"/>
    <cellStyle name="Normal - Style1" xfId="142"/>
    <cellStyle name="警告文本 2" xfId="143"/>
    <cellStyle name="Black" xfId="144"/>
    <cellStyle name="40% - Accent6" xfId="145"/>
    <cellStyle name="40% - 强调文字颜色 1 2" xfId="146"/>
    <cellStyle name="40% - 强调文字颜色 2 2" xfId="147"/>
    <cellStyle name="差_Book1_银行账户情况表_2010年12月" xfId="148"/>
    <cellStyle name="好_Book1_县公司" xfId="149"/>
    <cellStyle name="40% - 强调文字颜色 6 2" xfId="150"/>
    <cellStyle name="60% - Accent1" xfId="151"/>
    <cellStyle name="强调 2" xfId="152"/>
    <cellStyle name="60% - Accent2" xfId="153"/>
    <cellStyle name="部门" xfId="154"/>
    <cellStyle name="常规 2 2" xfId="155"/>
    <cellStyle name="强调 3" xfId="156"/>
    <cellStyle name="60% - Accent3" xfId="157"/>
    <cellStyle name="常规 2 3" xfId="158"/>
    <cellStyle name="60% - Accent6" xfId="159"/>
    <cellStyle name="t" xfId="160"/>
    <cellStyle name="常规 2 6" xfId="161"/>
    <cellStyle name="60% - 强调文字颜色 1 2" xfId="162"/>
    <cellStyle name="Heading 4" xfId="163"/>
    <cellStyle name="商品名称" xfId="164"/>
    <cellStyle name="60% - 强调文字颜色 2 2" xfId="165"/>
    <cellStyle name="60% - 强调文字颜色 3 2" xfId="166"/>
    <cellStyle name="Neutral" xfId="167"/>
    <cellStyle name="60% - 强调文字颜色 5 2" xfId="168"/>
    <cellStyle name="6mal" xfId="169"/>
    <cellStyle name="Accent1" xfId="170"/>
    <cellStyle name="Accent1 - 60%" xfId="171"/>
    <cellStyle name="Accent1_公安安全支出补充表5.14" xfId="172"/>
    <cellStyle name="Percent [2]" xfId="173"/>
    <cellStyle name="Accent2" xfId="174"/>
    <cellStyle name="Accent2_公安安全支出补充表5.14" xfId="175"/>
    <cellStyle name="Comma  - Style2" xfId="176"/>
    <cellStyle name="Milliers_!!!GO" xfId="177"/>
    <cellStyle name="Accent3 - 40%" xfId="178"/>
    <cellStyle name="Mon閠aire [0]_!!!GO" xfId="179"/>
    <cellStyle name="Accent3_公安安全支出补充表5.14" xfId="180"/>
    <cellStyle name="Border" xfId="181"/>
    <cellStyle name="Header1" xfId="182"/>
    <cellStyle name="Accent5" xfId="183"/>
    <cellStyle name="Accent6" xfId="184"/>
    <cellStyle name="Accent6 - 40%" xfId="185"/>
    <cellStyle name="Accent6 - 60%" xfId="186"/>
    <cellStyle name="Monétaire [0]_!!!GO" xfId="187"/>
    <cellStyle name="Accent6_公安安全支出补充表5.14" xfId="188"/>
    <cellStyle name="Calc Currency (0)" xfId="189"/>
    <cellStyle name="Calculation" xfId="190"/>
    <cellStyle name="PSHeading" xfId="191"/>
    <cellStyle name="差_530623_2006年县级财政报表附表" xfId="192"/>
    <cellStyle name="category" xfId="193"/>
    <cellStyle name="Check Cell" xfId="194"/>
    <cellStyle name="Column Headings" xfId="195"/>
    <cellStyle name="Comma_!!!GO" xfId="196"/>
    <cellStyle name="Column$Headings" xfId="197"/>
    <cellStyle name="Model" xfId="198"/>
    <cellStyle name="Grey" xfId="199"/>
    <cellStyle name="Column_Title" xfId="200"/>
    <cellStyle name="标题 2 2" xfId="201"/>
    <cellStyle name="comma zerodec" xfId="202"/>
    <cellStyle name="comma-d" xfId="203"/>
    <cellStyle name="霓付 [0]_ +Foil &amp; -FOIL &amp; PAPER" xfId="204"/>
    <cellStyle name="Copied" xfId="205"/>
    <cellStyle name="COST1" xfId="206"/>
    <cellStyle name="Currency_!!!GO" xfId="207"/>
    <cellStyle name="Prefilled" xfId="208"/>
    <cellStyle name="分级显示列_1_Book1" xfId="209"/>
    <cellStyle name="Date" xfId="210"/>
    <cellStyle name="货币 2" xfId="211"/>
    <cellStyle name="Dezimal_laroux" xfId="212"/>
    <cellStyle name="Dollar (zero dec)" xfId="213"/>
    <cellStyle name="Euro" xfId="214"/>
    <cellStyle name="差_00省级(定稿)" xfId="215"/>
    <cellStyle name="Explanatory Text" xfId="216"/>
    <cellStyle name="强调文字颜色 1 2" xfId="217"/>
    <cellStyle name="Fixed" xfId="218"/>
    <cellStyle name="Followed Hyperlink_AheadBehind.xls Chart 23" xfId="219"/>
    <cellStyle name="强调 1" xfId="220"/>
    <cellStyle name="HEADER" xfId="221"/>
    <cellStyle name="HEADING1" xfId="222"/>
    <cellStyle name="HEADING2" xfId="223"/>
    <cellStyle name="Input [yellow]" xfId="224"/>
    <cellStyle name="Input Cells" xfId="225"/>
    <cellStyle name="KPMG Heading 1" xfId="226"/>
    <cellStyle name="KPMG Heading 3" xfId="227"/>
    <cellStyle name="KPMG Heading 4" xfId="228"/>
    <cellStyle name="KPMG Normal" xfId="229"/>
    <cellStyle name="Lines Fill" xfId="230"/>
    <cellStyle name="常规 2" xfId="231"/>
    <cellStyle name="Linked Cell" xfId="232"/>
    <cellStyle name="检查单元格 2" xfId="233"/>
    <cellStyle name="Linked Cells" xfId="234"/>
    <cellStyle name="Millares [0]_96 Risk" xfId="235"/>
    <cellStyle name="Valuta_pldt" xfId="236"/>
    <cellStyle name="Millares_96 Risk" xfId="237"/>
    <cellStyle name="Milliers [0]_!!!GO" xfId="238"/>
    <cellStyle name="Moneda_96 Risk" xfId="239"/>
    <cellStyle name="Monétaire_!!!GO" xfId="240"/>
    <cellStyle name="New Times Roman" xfId="241"/>
    <cellStyle name="no dec" xfId="242"/>
    <cellStyle name="Non défini" xfId="243"/>
    <cellStyle name="Norma,_laroux_4_营业在建 (2)_E21" xfId="244"/>
    <cellStyle name="Note" xfId="245"/>
    <cellStyle name="Œ…‹æØ‚è_Region Orders (2)" xfId="246"/>
    <cellStyle name="Output" xfId="247"/>
    <cellStyle name="pricing" xfId="248"/>
    <cellStyle name="PSDate" xfId="249"/>
    <cellStyle name="PSDec" xfId="250"/>
    <cellStyle name="PSSpacer" xfId="251"/>
    <cellStyle name="Red" xfId="252"/>
    <cellStyle name="Sheet Head" xfId="253"/>
    <cellStyle name="style" xfId="254"/>
    <cellStyle name="style1" xfId="255"/>
    <cellStyle name="style2" xfId="256"/>
    <cellStyle name="Warning Text" xfId="257"/>
    <cellStyle name="烹拳_ +Foil &amp; -FOIL &amp; PAPER" xfId="258"/>
    <cellStyle name="subhead" xfId="259"/>
    <cellStyle name="Subtotal" xfId="260"/>
    <cellStyle name="Total" xfId="261"/>
    <cellStyle name="Tusental_pldt" xfId="262"/>
    <cellStyle name="표준_0N-HANDLING " xfId="263"/>
    <cellStyle name="Valuta (0)_pldt" xfId="264"/>
    <cellStyle name="捠壿_Region Orders (2)" xfId="265"/>
    <cellStyle name="编号" xfId="266"/>
    <cellStyle name="未定义" xfId="267"/>
    <cellStyle name="标题 1 2" xfId="268"/>
    <cellStyle name="标题 3 2" xfId="269"/>
    <cellStyle name="千位分隔 3" xfId="270"/>
    <cellStyle name="标题 4 2" xfId="271"/>
    <cellStyle name="标题1" xfId="272"/>
    <cellStyle name="表标题" xfId="273"/>
    <cellStyle name="超级链接" xfId="274"/>
    <cellStyle name="差_530629_2006年县级财政报表附表" xfId="275"/>
    <cellStyle name="差_5334_2006年迪庆县级财政报表附表" xfId="276"/>
    <cellStyle name="差_Book1" xfId="277"/>
    <cellStyle name="差_Book1_甘南州" xfId="278"/>
    <cellStyle name="常规 100" xfId="279"/>
    <cellStyle name="强调文字颜色 6 2" xfId="280"/>
    <cellStyle name="分级显示行_1_13区汇总" xfId="281"/>
    <cellStyle name="输入 2" xfId="282"/>
    <cellStyle name="公司标准表" xfId="283"/>
    <cellStyle name="好_530623_2006年县级财政报表附表" xfId="284"/>
    <cellStyle name="好_530629_2006年县级财政报表附表" xfId="285"/>
    <cellStyle name="好_5334_2006年迪庆县级财政报表附表" xfId="286"/>
    <cellStyle name="好_Book1" xfId="287"/>
    <cellStyle name="好_Book1_甘南州" xfId="288"/>
    <cellStyle name="后继超级链接" xfId="289"/>
    <cellStyle name="汇总 2" xfId="290"/>
    <cellStyle name="貨幣_SGV" xfId="291"/>
    <cellStyle name="解释性文本 2" xfId="292"/>
    <cellStyle name="借出原因" xfId="293"/>
    <cellStyle name="链接单元格 2" xfId="294"/>
    <cellStyle name="霓付_ +Foil &amp; -FOIL &amp; PAPER" xfId="295"/>
    <cellStyle name="钎霖_4岿角利" xfId="296"/>
    <cellStyle name="强调文字颜色 2 2" xfId="297"/>
    <cellStyle name="强调文字颜色 3 2" xfId="298"/>
    <cellStyle name="数量" xfId="299"/>
    <cellStyle name="数字" xfId="300"/>
    <cellStyle name="小数" xfId="301"/>
    <cellStyle name="昗弨_Pacific Region P&amp;L" xfId="302"/>
    <cellStyle name="资产" xfId="303"/>
    <cellStyle name="常规 9" xfId="304"/>
    <cellStyle name="常规 11" xfId="305"/>
    <cellStyle name="常规 10 3" xfId="30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91"/>
  <sheetViews>
    <sheetView tabSelected="1" workbookViewId="0">
      <pane ySplit="4" topLeftCell="A77" activePane="bottomLeft" state="frozen"/>
      <selection/>
      <selection pane="bottomLeft" activeCell="L75" sqref="L75"/>
    </sheetView>
  </sheetViews>
  <sheetFormatPr defaultColWidth="9" defaultRowHeight="14.4"/>
  <cols>
    <col min="1" max="1" width="4.66666666666667" style="30" customWidth="1"/>
    <col min="2" max="2" width="12.1111111111111" style="30" customWidth="1"/>
    <col min="3" max="3" width="4.77777777777778" style="30" customWidth="1"/>
    <col min="4" max="4" width="7.66666666666667" style="30" customWidth="1"/>
    <col min="5" max="5" width="51.7777777777778" style="29" customWidth="1"/>
    <col min="6" max="6" width="8" style="30" customWidth="1"/>
    <col min="7" max="7" width="12.7777777777778" style="31" customWidth="1"/>
    <col min="8" max="8" width="4.53703703703704" style="30" customWidth="1"/>
    <col min="9" max="10" width="6.77777777777778" style="30" customWidth="1"/>
    <col min="11" max="11" width="6.55555555555556" style="29" customWidth="1"/>
    <col min="12" max="12" width="8.55555555555556" style="30" customWidth="1"/>
    <col min="13" max="13" width="9" style="29"/>
    <col min="14" max="14" width="11.7777777777778" style="29"/>
    <col min="15" max="16384" width="9" style="29"/>
  </cols>
  <sheetData>
    <row r="1" ht="20.4" spans="1:2">
      <c r="A1" s="32" t="s">
        <v>0</v>
      </c>
      <c r="B1" s="33"/>
    </row>
    <row r="2" ht="25" customHeight="1" spans="1:12">
      <c r="A2" s="34" t="s">
        <v>1</v>
      </c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</row>
    <row r="3" s="24" customFormat="1" ht="13" customHeight="1" spans="1:12">
      <c r="A3" s="37" t="s">
        <v>2</v>
      </c>
      <c r="B3" s="37" t="s">
        <v>3</v>
      </c>
      <c r="C3" s="37" t="s">
        <v>4</v>
      </c>
      <c r="D3" s="37" t="s">
        <v>5</v>
      </c>
      <c r="E3" s="38" t="s">
        <v>6</v>
      </c>
      <c r="F3" s="38" t="s">
        <v>7</v>
      </c>
      <c r="G3" s="39" t="s">
        <v>8</v>
      </c>
      <c r="H3" s="40"/>
      <c r="I3" s="40"/>
      <c r="J3" s="40"/>
      <c r="K3" s="39" t="s">
        <v>9</v>
      </c>
      <c r="L3" s="39" t="s">
        <v>10</v>
      </c>
    </row>
    <row r="4" s="24" customFormat="1" ht="37" customHeight="1" spans="1:12">
      <c r="A4" s="41"/>
      <c r="B4" s="41"/>
      <c r="C4" s="41"/>
      <c r="D4" s="41"/>
      <c r="E4" s="42"/>
      <c r="F4" s="42"/>
      <c r="G4" s="39" t="s">
        <v>11</v>
      </c>
      <c r="H4" s="38" t="s">
        <v>12</v>
      </c>
      <c r="I4" s="39" t="s">
        <v>13</v>
      </c>
      <c r="J4" s="39" t="s">
        <v>14</v>
      </c>
      <c r="K4" s="40"/>
      <c r="L4" s="40"/>
    </row>
    <row r="5" s="25" customFormat="1" ht="23" customHeight="1" spans="1:12">
      <c r="A5" s="43" t="s">
        <v>15</v>
      </c>
      <c r="B5" s="44"/>
      <c r="C5" s="45"/>
      <c r="D5" s="45"/>
      <c r="E5" s="46"/>
      <c r="F5" s="47">
        <f>F6+F7+F8+F9+F10+F11+F12+F13+F14+F15+F31+F32+F33+F34+F35+F36+F37+F38+F55+F59+F79</f>
        <v>4499.200224</v>
      </c>
      <c r="G5" s="47"/>
      <c r="H5" s="47"/>
      <c r="I5" s="47"/>
      <c r="J5" s="47"/>
      <c r="K5" s="57"/>
      <c r="L5" s="57"/>
    </row>
    <row r="6" s="26" customFormat="1" ht="56" customHeight="1" spans="1:12">
      <c r="A6" s="48" t="s">
        <v>16</v>
      </c>
      <c r="B6" s="47" t="s">
        <v>17</v>
      </c>
      <c r="C6" s="48" t="s">
        <v>18</v>
      </c>
      <c r="D6" s="47" t="s">
        <v>19</v>
      </c>
      <c r="E6" s="49" t="s">
        <v>20</v>
      </c>
      <c r="F6" s="50">
        <v>216.61</v>
      </c>
      <c r="G6" s="51" t="s">
        <v>21</v>
      </c>
      <c r="H6" s="47">
        <v>20</v>
      </c>
      <c r="I6" s="47">
        <v>0.06</v>
      </c>
      <c r="J6" s="47">
        <v>0.18</v>
      </c>
      <c r="K6" s="47" t="s">
        <v>22</v>
      </c>
      <c r="L6" s="47" t="s">
        <v>23</v>
      </c>
    </row>
    <row r="7" s="26" customFormat="1" ht="56" customHeight="1" spans="1:12">
      <c r="A7" s="48" t="s">
        <v>24</v>
      </c>
      <c r="B7" s="47" t="s">
        <v>25</v>
      </c>
      <c r="C7" s="48" t="s">
        <v>18</v>
      </c>
      <c r="D7" s="47" t="s">
        <v>26</v>
      </c>
      <c r="E7" s="49" t="s">
        <v>27</v>
      </c>
      <c r="F7" s="50">
        <v>6.46</v>
      </c>
      <c r="G7" s="51" t="s">
        <v>28</v>
      </c>
      <c r="H7" s="47">
        <v>5</v>
      </c>
      <c r="I7" s="47">
        <v>0.0513</v>
      </c>
      <c r="J7" s="47">
        <v>0.2052</v>
      </c>
      <c r="K7" s="47" t="s">
        <v>22</v>
      </c>
      <c r="L7" s="47" t="s">
        <v>23</v>
      </c>
    </row>
    <row r="8" s="26" customFormat="1" ht="98" customHeight="1" spans="1:12">
      <c r="A8" s="48" t="s">
        <v>29</v>
      </c>
      <c r="B8" s="47" t="s">
        <v>30</v>
      </c>
      <c r="C8" s="48" t="s">
        <v>18</v>
      </c>
      <c r="D8" s="47" t="s">
        <v>31</v>
      </c>
      <c r="E8" s="49" t="s">
        <v>32</v>
      </c>
      <c r="F8" s="50">
        <v>12.39</v>
      </c>
      <c r="G8" s="51" t="s">
        <v>33</v>
      </c>
      <c r="H8" s="47">
        <v>3</v>
      </c>
      <c r="I8" s="47">
        <v>0.0214</v>
      </c>
      <c r="J8" s="47">
        <v>0.085</v>
      </c>
      <c r="K8" s="47" t="s">
        <v>22</v>
      </c>
      <c r="L8" s="47" t="s">
        <v>23</v>
      </c>
    </row>
    <row r="9" s="25" customFormat="1" ht="98" customHeight="1" spans="1:12">
      <c r="A9" s="48" t="s">
        <v>34</v>
      </c>
      <c r="B9" s="47" t="s">
        <v>35</v>
      </c>
      <c r="C9" s="48" t="s">
        <v>18</v>
      </c>
      <c r="D9" s="47" t="s">
        <v>36</v>
      </c>
      <c r="E9" s="49" t="s">
        <v>37</v>
      </c>
      <c r="F9" s="50">
        <v>105</v>
      </c>
      <c r="G9" s="51" t="s">
        <v>38</v>
      </c>
      <c r="H9" s="47">
        <v>10</v>
      </c>
      <c r="I9" s="47">
        <v>0.046</v>
      </c>
      <c r="J9" s="47">
        <v>0.2033</v>
      </c>
      <c r="K9" s="47" t="s">
        <v>22</v>
      </c>
      <c r="L9" s="47" t="s">
        <v>23</v>
      </c>
    </row>
    <row r="10" s="26" customFormat="1" ht="69" customHeight="1" spans="1:12">
      <c r="A10" s="48" t="s">
        <v>39</v>
      </c>
      <c r="B10" s="47" t="s">
        <v>40</v>
      </c>
      <c r="C10" s="48" t="s">
        <v>18</v>
      </c>
      <c r="D10" s="47" t="s">
        <v>41</v>
      </c>
      <c r="E10" s="52" t="s">
        <v>42</v>
      </c>
      <c r="F10" s="50">
        <v>120</v>
      </c>
      <c r="G10" s="51" t="s">
        <v>43</v>
      </c>
      <c r="H10" s="53">
        <v>4</v>
      </c>
      <c r="I10" s="81">
        <v>0.0074</v>
      </c>
      <c r="J10" s="82">
        <v>0.0332</v>
      </c>
      <c r="K10" s="47" t="s">
        <v>22</v>
      </c>
      <c r="L10" s="47" t="s">
        <v>23</v>
      </c>
    </row>
    <row r="11" s="26" customFormat="1" ht="90" customHeight="1" spans="1:12">
      <c r="A11" s="48" t="s">
        <v>44</v>
      </c>
      <c r="B11" s="54" t="s">
        <v>45</v>
      </c>
      <c r="C11" s="48" t="s">
        <v>18</v>
      </c>
      <c r="D11" s="47" t="s">
        <v>46</v>
      </c>
      <c r="E11" s="49" t="s">
        <v>47</v>
      </c>
      <c r="F11" s="55">
        <v>48.98</v>
      </c>
      <c r="G11" s="51" t="s">
        <v>48</v>
      </c>
      <c r="H11" s="47">
        <v>1</v>
      </c>
      <c r="I11" s="47">
        <v>0.0042</v>
      </c>
      <c r="J11" s="47">
        <v>0.0166</v>
      </c>
      <c r="K11" s="47" t="s">
        <v>22</v>
      </c>
      <c r="L11" s="47" t="s">
        <v>23</v>
      </c>
    </row>
    <row r="12" s="25" customFormat="1" ht="102" customHeight="1" spans="1:12">
      <c r="A12" s="48" t="s">
        <v>49</v>
      </c>
      <c r="B12" s="54" t="s">
        <v>50</v>
      </c>
      <c r="C12" s="48" t="s">
        <v>18</v>
      </c>
      <c r="D12" s="47" t="s">
        <v>51</v>
      </c>
      <c r="E12" s="52" t="s">
        <v>52</v>
      </c>
      <c r="F12" s="55">
        <v>32.26</v>
      </c>
      <c r="G12" s="51" t="s">
        <v>53</v>
      </c>
      <c r="H12" s="47">
        <v>1</v>
      </c>
      <c r="I12" s="47">
        <v>0.02</v>
      </c>
      <c r="J12" s="47">
        <v>0.085</v>
      </c>
      <c r="K12" s="47" t="s">
        <v>22</v>
      </c>
      <c r="L12" s="47" t="s">
        <v>23</v>
      </c>
    </row>
    <row r="13" s="26" customFormat="1" ht="63" customHeight="1" spans="1:12">
      <c r="A13" s="48" t="s">
        <v>54</v>
      </c>
      <c r="B13" s="54" t="s">
        <v>55</v>
      </c>
      <c r="C13" s="48" t="s">
        <v>18</v>
      </c>
      <c r="D13" s="47" t="s">
        <v>56</v>
      </c>
      <c r="E13" s="52" t="s">
        <v>57</v>
      </c>
      <c r="F13" s="55">
        <v>50</v>
      </c>
      <c r="G13" s="51" t="s">
        <v>58</v>
      </c>
      <c r="H13" s="47">
        <v>1</v>
      </c>
      <c r="I13" s="47">
        <v>0.0321</v>
      </c>
      <c r="J13" s="47">
        <v>0.1224</v>
      </c>
      <c r="K13" s="47" t="s">
        <v>22</v>
      </c>
      <c r="L13" s="47" t="s">
        <v>23</v>
      </c>
    </row>
    <row r="14" s="26" customFormat="1" ht="63" customHeight="1" spans="1:12">
      <c r="A14" s="48" t="s">
        <v>59</v>
      </c>
      <c r="B14" s="54" t="s">
        <v>60</v>
      </c>
      <c r="C14" s="48" t="s">
        <v>18</v>
      </c>
      <c r="D14" s="47" t="s">
        <v>61</v>
      </c>
      <c r="E14" s="49" t="s">
        <v>62</v>
      </c>
      <c r="F14" s="55">
        <v>29.6</v>
      </c>
      <c r="G14" s="51" t="s">
        <v>63</v>
      </c>
      <c r="H14" s="47">
        <v>2</v>
      </c>
      <c r="I14" s="47">
        <v>0.0054</v>
      </c>
      <c r="J14" s="47">
        <v>0.0243</v>
      </c>
      <c r="K14" s="47" t="s">
        <v>22</v>
      </c>
      <c r="L14" s="47" t="s">
        <v>23</v>
      </c>
    </row>
    <row r="15" s="26" customFormat="1" ht="51" customHeight="1" spans="1:12">
      <c r="A15" s="48" t="s">
        <v>64</v>
      </c>
      <c r="B15" s="53" t="s">
        <v>65</v>
      </c>
      <c r="C15" s="48" t="s">
        <v>66</v>
      </c>
      <c r="D15" s="47" t="s">
        <v>67</v>
      </c>
      <c r="E15" s="49" t="s">
        <v>68</v>
      </c>
      <c r="F15" s="55">
        <f t="shared" ref="F15:J15" si="0">SUM(F16:F30)</f>
        <v>147.5</v>
      </c>
      <c r="G15" s="54" t="s">
        <v>69</v>
      </c>
      <c r="H15" s="55">
        <f t="shared" si="0"/>
        <v>71</v>
      </c>
      <c r="I15" s="55">
        <f t="shared" si="0"/>
        <v>0.0144</v>
      </c>
      <c r="J15" s="55">
        <f t="shared" si="0"/>
        <v>0.0442</v>
      </c>
      <c r="K15" s="47" t="s">
        <v>22</v>
      </c>
      <c r="L15" s="47" t="s">
        <v>70</v>
      </c>
    </row>
    <row r="16" s="25" customFormat="1" ht="51" customHeight="1" spans="1:12">
      <c r="A16" s="45">
        <v>1</v>
      </c>
      <c r="B16" s="56" t="s">
        <v>65</v>
      </c>
      <c r="C16" s="45" t="s">
        <v>66</v>
      </c>
      <c r="D16" s="57" t="s">
        <v>71</v>
      </c>
      <c r="E16" s="46" t="s">
        <v>72</v>
      </c>
      <c r="F16" s="58">
        <v>9.5</v>
      </c>
      <c r="G16" s="59" t="s">
        <v>73</v>
      </c>
      <c r="H16" s="57">
        <v>4</v>
      </c>
      <c r="I16" s="57">
        <v>0.0011</v>
      </c>
      <c r="J16" s="57">
        <v>0.0028</v>
      </c>
      <c r="K16" s="57" t="s">
        <v>22</v>
      </c>
      <c r="L16" s="57" t="s">
        <v>74</v>
      </c>
    </row>
    <row r="17" s="25" customFormat="1" ht="51" customHeight="1" spans="1:12">
      <c r="A17" s="45">
        <v>2</v>
      </c>
      <c r="B17" s="56" t="s">
        <v>65</v>
      </c>
      <c r="C17" s="45" t="s">
        <v>66</v>
      </c>
      <c r="D17" s="57" t="s">
        <v>75</v>
      </c>
      <c r="E17" s="60" t="s">
        <v>76</v>
      </c>
      <c r="F17" s="58">
        <v>9.9</v>
      </c>
      <c r="G17" s="59" t="s">
        <v>77</v>
      </c>
      <c r="H17" s="57">
        <v>5</v>
      </c>
      <c r="I17" s="57">
        <v>0.0009</v>
      </c>
      <c r="J17" s="57">
        <v>0.0026</v>
      </c>
      <c r="K17" s="57" t="s">
        <v>22</v>
      </c>
      <c r="L17" s="57" t="s">
        <v>78</v>
      </c>
    </row>
    <row r="18" s="25" customFormat="1" ht="51" customHeight="1" spans="1:12">
      <c r="A18" s="45">
        <v>3</v>
      </c>
      <c r="B18" s="56" t="s">
        <v>65</v>
      </c>
      <c r="C18" s="45" t="s">
        <v>66</v>
      </c>
      <c r="D18" s="57" t="s">
        <v>79</v>
      </c>
      <c r="E18" s="46" t="s">
        <v>80</v>
      </c>
      <c r="F18" s="61">
        <v>7</v>
      </c>
      <c r="G18" s="46" t="s">
        <v>81</v>
      </c>
      <c r="H18" s="57">
        <v>7</v>
      </c>
      <c r="I18" s="57">
        <v>0.0007</v>
      </c>
      <c r="J18" s="57">
        <v>0.0025</v>
      </c>
      <c r="K18" s="57" t="s">
        <v>22</v>
      </c>
      <c r="L18" s="57" t="s">
        <v>78</v>
      </c>
    </row>
    <row r="19" s="25" customFormat="1" ht="51" customHeight="1" spans="1:12">
      <c r="A19" s="45">
        <v>4</v>
      </c>
      <c r="B19" s="56" t="s">
        <v>65</v>
      </c>
      <c r="C19" s="45" t="s">
        <v>66</v>
      </c>
      <c r="D19" s="62" t="s">
        <v>82</v>
      </c>
      <c r="E19" s="60" t="s">
        <v>83</v>
      </c>
      <c r="F19" s="61">
        <v>10.4</v>
      </c>
      <c r="G19" s="63" t="s">
        <v>84</v>
      </c>
      <c r="H19" s="64">
        <v>6</v>
      </c>
      <c r="I19" s="62">
        <v>0.0012</v>
      </c>
      <c r="J19" s="62">
        <v>0.0034</v>
      </c>
      <c r="K19" s="57" t="s">
        <v>22</v>
      </c>
      <c r="L19" s="57" t="s">
        <v>78</v>
      </c>
    </row>
    <row r="20" s="25" customFormat="1" ht="51" customHeight="1" spans="1:12">
      <c r="A20" s="45">
        <v>5</v>
      </c>
      <c r="B20" s="56" t="s">
        <v>65</v>
      </c>
      <c r="C20" s="45" t="s">
        <v>66</v>
      </c>
      <c r="D20" s="57" t="s">
        <v>85</v>
      </c>
      <c r="E20" s="59" t="s">
        <v>86</v>
      </c>
      <c r="F20" s="58">
        <v>17.6</v>
      </c>
      <c r="G20" s="46" t="s">
        <v>87</v>
      </c>
      <c r="H20" s="57">
        <v>3</v>
      </c>
      <c r="I20" s="57">
        <v>0.0016</v>
      </c>
      <c r="J20" s="57">
        <v>0.0049</v>
      </c>
      <c r="K20" s="57" t="s">
        <v>22</v>
      </c>
      <c r="L20" s="57" t="s">
        <v>74</v>
      </c>
    </row>
    <row r="21" s="25" customFormat="1" ht="51" customHeight="1" spans="1:12">
      <c r="A21" s="45">
        <v>6</v>
      </c>
      <c r="B21" s="56" t="s">
        <v>65</v>
      </c>
      <c r="C21" s="45" t="s">
        <v>66</v>
      </c>
      <c r="D21" s="56" t="s">
        <v>88</v>
      </c>
      <c r="E21" s="60" t="s">
        <v>89</v>
      </c>
      <c r="F21" s="65">
        <v>5.5</v>
      </c>
      <c r="G21" s="66" t="s">
        <v>90</v>
      </c>
      <c r="H21" s="67">
        <v>3</v>
      </c>
      <c r="I21" s="83">
        <v>0.0005</v>
      </c>
      <c r="J21" s="83">
        <v>0.0008</v>
      </c>
      <c r="K21" s="57" t="s">
        <v>22</v>
      </c>
      <c r="L21" s="57" t="s">
        <v>74</v>
      </c>
    </row>
    <row r="22" s="25" customFormat="1" ht="51" customHeight="1" spans="1:12">
      <c r="A22" s="45">
        <v>7</v>
      </c>
      <c r="B22" s="56" t="s">
        <v>65</v>
      </c>
      <c r="C22" s="45" t="s">
        <v>66</v>
      </c>
      <c r="D22" s="56" t="s">
        <v>91</v>
      </c>
      <c r="E22" s="68" t="s">
        <v>92</v>
      </c>
      <c r="F22" s="65">
        <v>13.2</v>
      </c>
      <c r="G22" s="66" t="s">
        <v>93</v>
      </c>
      <c r="H22" s="67">
        <v>5</v>
      </c>
      <c r="I22" s="61">
        <v>0.0012</v>
      </c>
      <c r="J22" s="61">
        <v>0.0052</v>
      </c>
      <c r="K22" s="57" t="s">
        <v>22</v>
      </c>
      <c r="L22" s="57" t="s">
        <v>78</v>
      </c>
    </row>
    <row r="23" s="25" customFormat="1" ht="51" customHeight="1" spans="1:12">
      <c r="A23" s="45">
        <v>8</v>
      </c>
      <c r="B23" s="56" t="s">
        <v>65</v>
      </c>
      <c r="C23" s="45" t="s">
        <v>66</v>
      </c>
      <c r="D23" s="56" t="s">
        <v>94</v>
      </c>
      <c r="E23" s="68" t="s">
        <v>95</v>
      </c>
      <c r="F23" s="65">
        <v>3.3</v>
      </c>
      <c r="G23" s="66" t="s">
        <v>96</v>
      </c>
      <c r="H23" s="67">
        <v>3</v>
      </c>
      <c r="I23" s="61">
        <v>0.0004</v>
      </c>
      <c r="J23" s="61">
        <v>0.0007</v>
      </c>
      <c r="K23" s="57" t="s">
        <v>22</v>
      </c>
      <c r="L23" s="57" t="s">
        <v>78</v>
      </c>
    </row>
    <row r="24" s="25" customFormat="1" ht="51" customHeight="1" spans="1:12">
      <c r="A24" s="45">
        <v>9</v>
      </c>
      <c r="B24" s="56" t="s">
        <v>65</v>
      </c>
      <c r="C24" s="45" t="s">
        <v>66</v>
      </c>
      <c r="D24" s="57" t="s">
        <v>97</v>
      </c>
      <c r="E24" s="46" t="s">
        <v>98</v>
      </c>
      <c r="F24" s="65">
        <v>9.9</v>
      </c>
      <c r="G24" s="59" t="s">
        <v>99</v>
      </c>
      <c r="H24" s="57">
        <v>4</v>
      </c>
      <c r="I24" s="57">
        <v>0.0009</v>
      </c>
      <c r="J24" s="57">
        <v>0.0018</v>
      </c>
      <c r="K24" s="57" t="s">
        <v>22</v>
      </c>
      <c r="L24" s="57" t="s">
        <v>78</v>
      </c>
    </row>
    <row r="25" s="25" customFormat="1" ht="51" customHeight="1" spans="1:12">
      <c r="A25" s="45">
        <v>10</v>
      </c>
      <c r="B25" s="56" t="s">
        <v>65</v>
      </c>
      <c r="C25" s="45" t="s">
        <v>66</v>
      </c>
      <c r="D25" s="56" t="s">
        <v>100</v>
      </c>
      <c r="E25" s="60" t="s">
        <v>101</v>
      </c>
      <c r="F25" s="65">
        <v>1.1</v>
      </c>
      <c r="G25" s="66" t="s">
        <v>102</v>
      </c>
      <c r="H25" s="67">
        <v>1</v>
      </c>
      <c r="I25" s="83">
        <v>0.0001</v>
      </c>
      <c r="J25" s="83">
        <v>0.0002</v>
      </c>
      <c r="K25" s="57" t="s">
        <v>22</v>
      </c>
      <c r="L25" s="57" t="s">
        <v>74</v>
      </c>
    </row>
    <row r="26" s="25" customFormat="1" ht="51" customHeight="1" spans="1:12">
      <c r="A26" s="45">
        <v>11</v>
      </c>
      <c r="B26" s="56" t="s">
        <v>65</v>
      </c>
      <c r="C26" s="45" t="s">
        <v>66</v>
      </c>
      <c r="D26" s="56" t="s">
        <v>103</v>
      </c>
      <c r="E26" s="60" t="s">
        <v>104</v>
      </c>
      <c r="F26" s="65">
        <v>6.6</v>
      </c>
      <c r="G26" s="66" t="s">
        <v>105</v>
      </c>
      <c r="H26" s="67">
        <v>5</v>
      </c>
      <c r="I26" s="83">
        <v>0.0006</v>
      </c>
      <c r="J26" s="83">
        <v>0.0025</v>
      </c>
      <c r="K26" s="57" t="s">
        <v>22</v>
      </c>
      <c r="L26" s="57" t="s">
        <v>74</v>
      </c>
    </row>
    <row r="27" ht="51" customHeight="1" spans="1:12">
      <c r="A27" s="45">
        <v>12</v>
      </c>
      <c r="B27" s="56" t="s">
        <v>65</v>
      </c>
      <c r="C27" s="45" t="s">
        <v>66</v>
      </c>
      <c r="D27" s="69" t="s">
        <v>106</v>
      </c>
      <c r="E27" s="70" t="s">
        <v>107</v>
      </c>
      <c r="F27" s="69">
        <v>5.5</v>
      </c>
      <c r="G27" s="71" t="s">
        <v>108</v>
      </c>
      <c r="H27" s="69">
        <v>3</v>
      </c>
      <c r="I27" s="69">
        <v>0.0005</v>
      </c>
      <c r="J27" s="69">
        <v>0.0013</v>
      </c>
      <c r="K27" s="57" t="s">
        <v>22</v>
      </c>
      <c r="L27" s="57" t="s">
        <v>74</v>
      </c>
    </row>
    <row r="28" ht="51" customHeight="1" spans="1:12">
      <c r="A28" s="45">
        <v>13</v>
      </c>
      <c r="B28" s="56" t="s">
        <v>65</v>
      </c>
      <c r="C28" s="45" t="s">
        <v>66</v>
      </c>
      <c r="D28" s="69" t="s">
        <v>56</v>
      </c>
      <c r="E28" s="70" t="s">
        <v>109</v>
      </c>
      <c r="F28" s="69">
        <v>15.4</v>
      </c>
      <c r="G28" s="71" t="s">
        <v>110</v>
      </c>
      <c r="H28" s="69">
        <v>8</v>
      </c>
      <c r="I28" s="69">
        <v>0.0014</v>
      </c>
      <c r="J28" s="69">
        <v>0.0046</v>
      </c>
      <c r="K28" s="57" t="s">
        <v>22</v>
      </c>
      <c r="L28" s="57" t="s">
        <v>78</v>
      </c>
    </row>
    <row r="29" ht="62" customHeight="1" spans="1:12">
      <c r="A29" s="45">
        <v>14</v>
      </c>
      <c r="B29" s="56" t="s">
        <v>65</v>
      </c>
      <c r="C29" s="45" t="s">
        <v>66</v>
      </c>
      <c r="D29" s="69" t="s">
        <v>111</v>
      </c>
      <c r="E29" s="70" t="s">
        <v>112</v>
      </c>
      <c r="F29" s="69">
        <v>22.1</v>
      </c>
      <c r="G29" s="71" t="s">
        <v>113</v>
      </c>
      <c r="H29" s="69">
        <v>8</v>
      </c>
      <c r="I29" s="69">
        <v>0.0023</v>
      </c>
      <c r="J29" s="69">
        <v>0.0076</v>
      </c>
      <c r="K29" s="57" t="s">
        <v>22</v>
      </c>
      <c r="L29" s="57" t="s">
        <v>78</v>
      </c>
    </row>
    <row r="30" ht="51" customHeight="1" spans="1:12">
      <c r="A30" s="45">
        <v>15</v>
      </c>
      <c r="B30" s="56" t="s">
        <v>65</v>
      </c>
      <c r="C30" s="45" t="s">
        <v>66</v>
      </c>
      <c r="D30" s="69" t="s">
        <v>31</v>
      </c>
      <c r="E30" s="70" t="s">
        <v>114</v>
      </c>
      <c r="F30" s="69">
        <v>10.5</v>
      </c>
      <c r="G30" s="71" t="s">
        <v>115</v>
      </c>
      <c r="H30" s="69">
        <v>6</v>
      </c>
      <c r="I30" s="69">
        <v>0.001</v>
      </c>
      <c r="J30" s="69">
        <v>0.0033</v>
      </c>
      <c r="K30" s="57" t="s">
        <v>22</v>
      </c>
      <c r="L30" s="57" t="s">
        <v>78</v>
      </c>
    </row>
    <row r="31" s="27" customFormat="1" ht="54" customHeight="1" spans="1:12">
      <c r="A31" s="72" t="s">
        <v>116</v>
      </c>
      <c r="B31" s="72" t="s">
        <v>117</v>
      </c>
      <c r="C31" s="72" t="s">
        <v>18</v>
      </c>
      <c r="D31" s="72" t="s">
        <v>118</v>
      </c>
      <c r="E31" s="73" t="s">
        <v>119</v>
      </c>
      <c r="F31" s="72">
        <v>115.59</v>
      </c>
      <c r="G31" s="74" t="s">
        <v>120</v>
      </c>
      <c r="H31" s="72">
        <v>8</v>
      </c>
      <c r="I31" s="72">
        <v>0.058</v>
      </c>
      <c r="J31" s="72">
        <v>0.224</v>
      </c>
      <c r="K31" s="47" t="s">
        <v>22</v>
      </c>
      <c r="L31" s="72" t="s">
        <v>23</v>
      </c>
    </row>
    <row r="32" s="27" customFormat="1" ht="58" customHeight="1" spans="1:12">
      <c r="A32" s="72" t="s">
        <v>121</v>
      </c>
      <c r="B32" s="72" t="s">
        <v>122</v>
      </c>
      <c r="C32" s="72" t="s">
        <v>66</v>
      </c>
      <c r="D32" s="72" t="s">
        <v>94</v>
      </c>
      <c r="E32" s="73" t="s">
        <v>123</v>
      </c>
      <c r="F32" s="75">
        <f>195.13*0.9</f>
        <v>175.617</v>
      </c>
      <c r="G32" s="74" t="s">
        <v>124</v>
      </c>
      <c r="H32" s="72">
        <v>2</v>
      </c>
      <c r="I32" s="72">
        <v>0.0134</v>
      </c>
      <c r="J32" s="72">
        <v>0.0524</v>
      </c>
      <c r="K32" s="47" t="s">
        <v>22</v>
      </c>
      <c r="L32" s="72" t="s">
        <v>125</v>
      </c>
    </row>
    <row r="33" s="27" customFormat="1" ht="61" customHeight="1" spans="1:12">
      <c r="A33" s="72" t="s">
        <v>126</v>
      </c>
      <c r="B33" s="72" t="s">
        <v>127</v>
      </c>
      <c r="C33" s="72" t="s">
        <v>66</v>
      </c>
      <c r="D33" s="72" t="s">
        <v>128</v>
      </c>
      <c r="E33" s="76" t="s">
        <v>129</v>
      </c>
      <c r="F33" s="72">
        <v>207.32</v>
      </c>
      <c r="G33" s="74" t="s">
        <v>130</v>
      </c>
      <c r="H33" s="72">
        <v>1</v>
      </c>
      <c r="I33" s="72">
        <v>0.0432</v>
      </c>
      <c r="J33" s="72">
        <v>0.1871</v>
      </c>
      <c r="K33" s="47" t="s">
        <v>22</v>
      </c>
      <c r="L33" s="72" t="s">
        <v>125</v>
      </c>
    </row>
    <row r="34" s="27" customFormat="1" ht="61" customHeight="1" spans="1:12">
      <c r="A34" s="72" t="s">
        <v>131</v>
      </c>
      <c r="B34" s="72" t="s">
        <v>132</v>
      </c>
      <c r="C34" s="72" t="s">
        <v>66</v>
      </c>
      <c r="D34" s="72" t="s">
        <v>82</v>
      </c>
      <c r="E34" s="76" t="s">
        <v>133</v>
      </c>
      <c r="F34" s="72">
        <v>522</v>
      </c>
      <c r="G34" s="74" t="s">
        <v>134</v>
      </c>
      <c r="H34" s="72">
        <v>1</v>
      </c>
      <c r="I34" s="72">
        <v>0.1617</v>
      </c>
      <c r="J34" s="72">
        <v>0.7225</v>
      </c>
      <c r="K34" s="47" t="s">
        <v>22</v>
      </c>
      <c r="L34" s="72" t="s">
        <v>125</v>
      </c>
    </row>
    <row r="35" s="27" customFormat="1" ht="61" customHeight="1" spans="1:12">
      <c r="A35" s="72" t="s">
        <v>135</v>
      </c>
      <c r="B35" s="72" t="s">
        <v>136</v>
      </c>
      <c r="C35" s="72" t="s">
        <v>66</v>
      </c>
      <c r="D35" s="72" t="s">
        <v>91</v>
      </c>
      <c r="E35" s="76" t="s">
        <v>137</v>
      </c>
      <c r="F35" s="72">
        <v>275</v>
      </c>
      <c r="G35" s="74" t="s">
        <v>138</v>
      </c>
      <c r="H35" s="72">
        <v>1</v>
      </c>
      <c r="I35" s="72">
        <v>0.0411</v>
      </c>
      <c r="J35" s="72">
        <v>0.1815</v>
      </c>
      <c r="K35" s="47" t="s">
        <v>22</v>
      </c>
      <c r="L35" s="72" t="s">
        <v>125</v>
      </c>
    </row>
    <row r="36" s="27" customFormat="1" ht="61" customHeight="1" spans="1:12">
      <c r="A36" s="72" t="s">
        <v>139</v>
      </c>
      <c r="B36" s="72" t="s">
        <v>140</v>
      </c>
      <c r="C36" s="72" t="s">
        <v>66</v>
      </c>
      <c r="D36" s="72" t="s">
        <v>141</v>
      </c>
      <c r="E36" s="73" t="s">
        <v>142</v>
      </c>
      <c r="F36" s="75">
        <v>296</v>
      </c>
      <c r="G36" s="74" t="s">
        <v>143</v>
      </c>
      <c r="H36" s="77">
        <v>11</v>
      </c>
      <c r="I36" s="72">
        <v>0.0363</v>
      </c>
      <c r="J36" s="72">
        <v>0.1426</v>
      </c>
      <c r="K36" s="47" t="s">
        <v>22</v>
      </c>
      <c r="L36" s="72" t="s">
        <v>125</v>
      </c>
    </row>
    <row r="37" s="27" customFormat="1" ht="61" customHeight="1" spans="1:12">
      <c r="A37" s="72" t="s">
        <v>144</v>
      </c>
      <c r="B37" s="72" t="s">
        <v>145</v>
      </c>
      <c r="C37" s="72" t="s">
        <v>66</v>
      </c>
      <c r="D37" s="72" t="s">
        <v>146</v>
      </c>
      <c r="E37" s="76" t="s">
        <v>147</v>
      </c>
      <c r="F37" s="72">
        <v>244.86</v>
      </c>
      <c r="G37" s="74" t="s">
        <v>148</v>
      </c>
      <c r="H37" s="72">
        <v>30</v>
      </c>
      <c r="I37" s="72">
        <v>0.2023</v>
      </c>
      <c r="J37" s="72">
        <v>0.8435</v>
      </c>
      <c r="K37" s="47" t="s">
        <v>22</v>
      </c>
      <c r="L37" s="72" t="s">
        <v>125</v>
      </c>
    </row>
    <row r="38" s="27" customFormat="1" ht="61" customHeight="1" spans="1:12">
      <c r="A38" s="72" t="s">
        <v>149</v>
      </c>
      <c r="B38" s="72" t="s">
        <v>150</v>
      </c>
      <c r="C38" s="72" t="s">
        <v>66</v>
      </c>
      <c r="D38" s="72" t="s">
        <v>151</v>
      </c>
      <c r="E38" s="73" t="s">
        <v>152</v>
      </c>
      <c r="F38" s="72">
        <v>76.5</v>
      </c>
      <c r="G38" s="74" t="s">
        <v>153</v>
      </c>
      <c r="H38" s="72">
        <v>68</v>
      </c>
      <c r="I38" s="72">
        <v>0.0186</v>
      </c>
      <c r="J38" s="72">
        <v>0.0788</v>
      </c>
      <c r="K38" s="47" t="s">
        <v>22</v>
      </c>
      <c r="L38" s="47" t="s">
        <v>154</v>
      </c>
    </row>
    <row r="39" ht="41" customHeight="1" spans="1:12">
      <c r="A39" s="69">
        <v>1</v>
      </c>
      <c r="B39" s="69" t="s">
        <v>155</v>
      </c>
      <c r="C39" s="69" t="s">
        <v>66</v>
      </c>
      <c r="D39" s="69" t="s">
        <v>106</v>
      </c>
      <c r="E39" s="70" t="s">
        <v>156</v>
      </c>
      <c r="F39" s="69">
        <v>6.1</v>
      </c>
      <c r="G39" s="71" t="s">
        <v>157</v>
      </c>
      <c r="H39" s="69">
        <v>5</v>
      </c>
      <c r="I39" s="69">
        <v>0.0015</v>
      </c>
      <c r="J39" s="69">
        <v>0.0061</v>
      </c>
      <c r="K39" s="57" t="s">
        <v>22</v>
      </c>
      <c r="L39" s="57" t="s">
        <v>74</v>
      </c>
    </row>
    <row r="40" ht="55" customHeight="1" spans="1:12">
      <c r="A40" s="69">
        <v>2</v>
      </c>
      <c r="B40" s="69" t="s">
        <v>155</v>
      </c>
      <c r="C40" s="69" t="s">
        <v>66</v>
      </c>
      <c r="D40" s="69" t="s">
        <v>75</v>
      </c>
      <c r="E40" s="70" t="s">
        <v>158</v>
      </c>
      <c r="F40" s="69">
        <v>12.9</v>
      </c>
      <c r="G40" s="71" t="s">
        <v>159</v>
      </c>
      <c r="H40" s="69">
        <v>6</v>
      </c>
      <c r="I40" s="69">
        <v>0.0037</v>
      </c>
      <c r="J40" s="69">
        <v>0.0143</v>
      </c>
      <c r="K40" s="57" t="s">
        <v>22</v>
      </c>
      <c r="L40" s="57" t="s">
        <v>78</v>
      </c>
    </row>
    <row r="41" ht="41" customHeight="1" spans="1:12">
      <c r="A41" s="69">
        <v>3</v>
      </c>
      <c r="B41" s="69" t="s">
        <v>155</v>
      </c>
      <c r="C41" s="69" t="s">
        <v>66</v>
      </c>
      <c r="D41" s="69" t="s">
        <v>56</v>
      </c>
      <c r="E41" s="70" t="s">
        <v>160</v>
      </c>
      <c r="F41" s="69">
        <v>2.5</v>
      </c>
      <c r="G41" s="71" t="s">
        <v>161</v>
      </c>
      <c r="H41" s="69">
        <v>3</v>
      </c>
      <c r="I41" s="69">
        <v>0.0005</v>
      </c>
      <c r="J41" s="69">
        <v>0.0018</v>
      </c>
      <c r="K41" s="57" t="s">
        <v>22</v>
      </c>
      <c r="L41" s="57" t="s">
        <v>78</v>
      </c>
    </row>
    <row r="42" ht="62" customHeight="1" spans="1:12">
      <c r="A42" s="69">
        <v>4</v>
      </c>
      <c r="B42" s="69" t="s">
        <v>155</v>
      </c>
      <c r="C42" s="69" t="s">
        <v>66</v>
      </c>
      <c r="D42" s="69" t="s">
        <v>162</v>
      </c>
      <c r="E42" s="70" t="s">
        <v>163</v>
      </c>
      <c r="F42" s="69">
        <v>11.8</v>
      </c>
      <c r="G42" s="71" t="s">
        <v>164</v>
      </c>
      <c r="H42" s="69">
        <v>6</v>
      </c>
      <c r="I42" s="69">
        <v>0.003</v>
      </c>
      <c r="J42" s="69">
        <v>0.014</v>
      </c>
      <c r="K42" s="57" t="s">
        <v>22</v>
      </c>
      <c r="L42" s="57" t="s">
        <v>74</v>
      </c>
    </row>
    <row r="43" ht="74" customHeight="1" spans="1:12">
      <c r="A43" s="69">
        <v>5</v>
      </c>
      <c r="B43" s="69" t="s">
        <v>155</v>
      </c>
      <c r="C43" s="69" t="s">
        <v>66</v>
      </c>
      <c r="D43" s="69" t="s">
        <v>79</v>
      </c>
      <c r="E43" s="70" t="s">
        <v>165</v>
      </c>
      <c r="F43" s="69">
        <v>19.2</v>
      </c>
      <c r="G43" s="71" t="s">
        <v>166</v>
      </c>
      <c r="H43" s="69">
        <v>11</v>
      </c>
      <c r="I43" s="69">
        <v>0.004</v>
      </c>
      <c r="J43" s="69">
        <v>0.019</v>
      </c>
      <c r="K43" s="57" t="s">
        <v>22</v>
      </c>
      <c r="L43" s="57" t="s">
        <v>78</v>
      </c>
    </row>
    <row r="44" ht="41" customHeight="1" spans="1:12">
      <c r="A44" s="69">
        <v>6</v>
      </c>
      <c r="B44" s="69" t="s">
        <v>155</v>
      </c>
      <c r="C44" s="69" t="s">
        <v>66</v>
      </c>
      <c r="D44" s="69" t="s">
        <v>82</v>
      </c>
      <c r="E44" s="70" t="s">
        <v>167</v>
      </c>
      <c r="F44" s="69">
        <v>1.9</v>
      </c>
      <c r="G44" s="71" t="s">
        <v>168</v>
      </c>
      <c r="H44" s="69">
        <v>5</v>
      </c>
      <c r="I44" s="69">
        <v>0.0005</v>
      </c>
      <c r="J44" s="69">
        <v>0.0023</v>
      </c>
      <c r="K44" s="57" t="s">
        <v>22</v>
      </c>
      <c r="L44" s="57" t="s">
        <v>78</v>
      </c>
    </row>
    <row r="45" ht="41" customHeight="1" spans="1:12">
      <c r="A45" s="69">
        <v>7</v>
      </c>
      <c r="B45" s="69" t="s">
        <v>155</v>
      </c>
      <c r="C45" s="69" t="s">
        <v>66</v>
      </c>
      <c r="D45" s="69" t="s">
        <v>31</v>
      </c>
      <c r="E45" s="70" t="s">
        <v>169</v>
      </c>
      <c r="F45" s="69">
        <v>0.9</v>
      </c>
      <c r="G45" s="71" t="s">
        <v>170</v>
      </c>
      <c r="H45" s="69">
        <v>1</v>
      </c>
      <c r="I45" s="69">
        <v>0.0002</v>
      </c>
      <c r="J45" s="69">
        <v>0.0006</v>
      </c>
      <c r="K45" s="57" t="s">
        <v>22</v>
      </c>
      <c r="L45" s="57" t="s">
        <v>78</v>
      </c>
    </row>
    <row r="46" ht="41" customHeight="1" spans="1:12">
      <c r="A46" s="69">
        <v>8</v>
      </c>
      <c r="B46" s="69" t="s">
        <v>155</v>
      </c>
      <c r="C46" s="69" t="s">
        <v>66</v>
      </c>
      <c r="D46" s="69" t="s">
        <v>85</v>
      </c>
      <c r="E46" s="70" t="s">
        <v>171</v>
      </c>
      <c r="F46" s="69">
        <v>0.7</v>
      </c>
      <c r="G46" s="71" t="s">
        <v>172</v>
      </c>
      <c r="H46" s="69">
        <v>2</v>
      </c>
      <c r="I46" s="69">
        <v>0.0002</v>
      </c>
      <c r="J46" s="69">
        <v>0.0009</v>
      </c>
      <c r="K46" s="57" t="s">
        <v>22</v>
      </c>
      <c r="L46" s="57" t="s">
        <v>74</v>
      </c>
    </row>
    <row r="47" ht="41" customHeight="1" spans="1:12">
      <c r="A47" s="69">
        <v>9</v>
      </c>
      <c r="B47" s="69" t="s">
        <v>155</v>
      </c>
      <c r="C47" s="69" t="s">
        <v>66</v>
      </c>
      <c r="D47" s="69" t="s">
        <v>91</v>
      </c>
      <c r="E47" s="70" t="s">
        <v>173</v>
      </c>
      <c r="F47" s="69">
        <v>0.7</v>
      </c>
      <c r="G47" s="71" t="s">
        <v>174</v>
      </c>
      <c r="H47" s="69">
        <v>1</v>
      </c>
      <c r="I47" s="69">
        <v>0.0002</v>
      </c>
      <c r="J47" s="69">
        <v>0.0007</v>
      </c>
      <c r="K47" s="57" t="s">
        <v>22</v>
      </c>
      <c r="L47" s="57" t="s">
        <v>78</v>
      </c>
    </row>
    <row r="48" ht="41" customHeight="1" spans="1:12">
      <c r="A48" s="69">
        <v>10</v>
      </c>
      <c r="B48" s="69" t="s">
        <v>155</v>
      </c>
      <c r="C48" s="69" t="s">
        <v>66</v>
      </c>
      <c r="D48" s="69" t="s">
        <v>94</v>
      </c>
      <c r="E48" s="70" t="s">
        <v>175</v>
      </c>
      <c r="F48" s="69">
        <v>0.8</v>
      </c>
      <c r="G48" s="71" t="s">
        <v>176</v>
      </c>
      <c r="H48" s="69">
        <v>2</v>
      </c>
      <c r="I48" s="69">
        <v>0.0002</v>
      </c>
      <c r="J48" s="69">
        <v>0.001</v>
      </c>
      <c r="K48" s="57" t="s">
        <v>22</v>
      </c>
      <c r="L48" s="57" t="s">
        <v>78</v>
      </c>
    </row>
    <row r="49" ht="41" customHeight="1" spans="1:12">
      <c r="A49" s="69">
        <v>11</v>
      </c>
      <c r="B49" s="69" t="s">
        <v>155</v>
      </c>
      <c r="C49" s="69" t="s">
        <v>66</v>
      </c>
      <c r="D49" s="69" t="s">
        <v>177</v>
      </c>
      <c r="E49" s="70" t="s">
        <v>178</v>
      </c>
      <c r="F49" s="69">
        <v>0.5</v>
      </c>
      <c r="G49" s="71" t="s">
        <v>179</v>
      </c>
      <c r="H49" s="69">
        <v>1</v>
      </c>
      <c r="I49" s="69">
        <v>0.0001</v>
      </c>
      <c r="J49" s="69">
        <v>0.0006</v>
      </c>
      <c r="K49" s="57" t="s">
        <v>22</v>
      </c>
      <c r="L49" s="57" t="s">
        <v>74</v>
      </c>
    </row>
    <row r="50" ht="41" customHeight="1" spans="1:12">
      <c r="A50" s="69">
        <v>12</v>
      </c>
      <c r="B50" s="69" t="s">
        <v>155</v>
      </c>
      <c r="C50" s="69" t="s">
        <v>66</v>
      </c>
      <c r="D50" s="69" t="s">
        <v>97</v>
      </c>
      <c r="E50" s="70" t="s">
        <v>180</v>
      </c>
      <c r="F50" s="69">
        <v>3.1</v>
      </c>
      <c r="G50" s="71" t="s">
        <v>181</v>
      </c>
      <c r="H50" s="69">
        <v>4</v>
      </c>
      <c r="I50" s="69">
        <v>0.0007</v>
      </c>
      <c r="J50" s="69">
        <v>0.0024</v>
      </c>
      <c r="K50" s="57" t="s">
        <v>22</v>
      </c>
      <c r="L50" s="57" t="s">
        <v>74</v>
      </c>
    </row>
    <row r="51" ht="41" customHeight="1" spans="1:12">
      <c r="A51" s="69">
        <v>13</v>
      </c>
      <c r="B51" s="69" t="s">
        <v>155</v>
      </c>
      <c r="C51" s="69" t="s">
        <v>66</v>
      </c>
      <c r="D51" s="69" t="s">
        <v>182</v>
      </c>
      <c r="E51" s="70" t="s">
        <v>183</v>
      </c>
      <c r="F51" s="69">
        <v>1.5</v>
      </c>
      <c r="G51" s="71" t="s">
        <v>184</v>
      </c>
      <c r="H51" s="69">
        <v>2</v>
      </c>
      <c r="I51" s="69">
        <v>0.0003</v>
      </c>
      <c r="J51" s="69">
        <v>0.0007</v>
      </c>
      <c r="K51" s="57" t="s">
        <v>22</v>
      </c>
      <c r="L51" s="57" t="s">
        <v>74</v>
      </c>
    </row>
    <row r="52" ht="54" customHeight="1" spans="1:12">
      <c r="A52" s="69">
        <v>14</v>
      </c>
      <c r="B52" s="69" t="s">
        <v>155</v>
      </c>
      <c r="C52" s="69" t="s">
        <v>66</v>
      </c>
      <c r="D52" s="69" t="s">
        <v>100</v>
      </c>
      <c r="E52" s="70" t="s">
        <v>185</v>
      </c>
      <c r="F52" s="69">
        <v>8.3</v>
      </c>
      <c r="G52" s="71" t="s">
        <v>186</v>
      </c>
      <c r="H52" s="69">
        <v>7</v>
      </c>
      <c r="I52" s="69">
        <v>0.002</v>
      </c>
      <c r="J52" s="69">
        <v>0.0076</v>
      </c>
      <c r="K52" s="57" t="s">
        <v>22</v>
      </c>
      <c r="L52" s="57" t="s">
        <v>74</v>
      </c>
    </row>
    <row r="53" ht="46" customHeight="1" spans="1:12">
      <c r="A53" s="69">
        <v>15</v>
      </c>
      <c r="B53" s="69" t="s">
        <v>155</v>
      </c>
      <c r="C53" s="69" t="s">
        <v>66</v>
      </c>
      <c r="D53" s="69" t="s">
        <v>103</v>
      </c>
      <c r="E53" s="70" t="s">
        <v>187</v>
      </c>
      <c r="F53" s="69">
        <v>3.6</v>
      </c>
      <c r="G53" s="71" t="s">
        <v>188</v>
      </c>
      <c r="H53" s="69">
        <v>7</v>
      </c>
      <c r="I53" s="69">
        <v>0.0009</v>
      </c>
      <c r="J53" s="69">
        <v>0.0043</v>
      </c>
      <c r="K53" s="57" t="s">
        <v>22</v>
      </c>
      <c r="L53" s="57" t="s">
        <v>74</v>
      </c>
    </row>
    <row r="54" ht="46" customHeight="1" spans="1:12">
      <c r="A54" s="69">
        <v>16</v>
      </c>
      <c r="B54" s="69" t="s">
        <v>155</v>
      </c>
      <c r="C54" s="69" t="s">
        <v>66</v>
      </c>
      <c r="D54" s="69" t="s">
        <v>71</v>
      </c>
      <c r="E54" s="70" t="s">
        <v>189</v>
      </c>
      <c r="F54" s="69">
        <v>2</v>
      </c>
      <c r="G54" s="71" t="s">
        <v>190</v>
      </c>
      <c r="H54" s="69">
        <v>3</v>
      </c>
      <c r="I54" s="69">
        <v>0.0006</v>
      </c>
      <c r="J54" s="69">
        <v>0.0025</v>
      </c>
      <c r="K54" s="57" t="s">
        <v>22</v>
      </c>
      <c r="L54" s="57" t="s">
        <v>74</v>
      </c>
    </row>
    <row r="55" s="28" customFormat="1" ht="51" customHeight="1" spans="1:12">
      <c r="A55" s="77" t="s">
        <v>191</v>
      </c>
      <c r="B55" s="77" t="s">
        <v>192</v>
      </c>
      <c r="C55" s="77" t="s">
        <v>18</v>
      </c>
      <c r="D55" s="77" t="s">
        <v>193</v>
      </c>
      <c r="E55" s="78" t="s">
        <v>194</v>
      </c>
      <c r="F55" s="77">
        <v>407.34</v>
      </c>
      <c r="G55" s="51" t="s">
        <v>195</v>
      </c>
      <c r="H55" s="77">
        <v>25</v>
      </c>
      <c r="I55" s="77">
        <v>0.1376</v>
      </c>
      <c r="J55" s="77">
        <v>0.6229</v>
      </c>
      <c r="K55" s="47" t="s">
        <v>22</v>
      </c>
      <c r="L55" s="77" t="s">
        <v>22</v>
      </c>
    </row>
    <row r="56" ht="44" customHeight="1" spans="1:12">
      <c r="A56" s="69">
        <v>1</v>
      </c>
      <c r="B56" s="79" t="s">
        <v>192</v>
      </c>
      <c r="C56" s="69" t="s">
        <v>18</v>
      </c>
      <c r="D56" s="69" t="s">
        <v>100</v>
      </c>
      <c r="E56" s="70" t="s">
        <v>196</v>
      </c>
      <c r="F56" s="69">
        <v>55.65</v>
      </c>
      <c r="G56" s="71" t="s">
        <v>197</v>
      </c>
      <c r="H56" s="69">
        <v>7</v>
      </c>
      <c r="I56" s="69">
        <v>0.0188</v>
      </c>
      <c r="J56" s="69">
        <v>0.0862</v>
      </c>
      <c r="K56" s="57" t="s">
        <v>22</v>
      </c>
      <c r="L56" s="69" t="s">
        <v>22</v>
      </c>
    </row>
    <row r="57" ht="44" customHeight="1" spans="1:12">
      <c r="A57" s="69">
        <v>2</v>
      </c>
      <c r="B57" s="79" t="s">
        <v>192</v>
      </c>
      <c r="C57" s="69" t="s">
        <v>18</v>
      </c>
      <c r="D57" s="69" t="s">
        <v>103</v>
      </c>
      <c r="E57" s="70" t="s">
        <v>198</v>
      </c>
      <c r="F57" s="69">
        <v>265.25</v>
      </c>
      <c r="G57" s="71" t="s">
        <v>199</v>
      </c>
      <c r="H57" s="69">
        <v>10</v>
      </c>
      <c r="I57" s="69">
        <v>0.0896</v>
      </c>
      <c r="J57" s="69">
        <v>0.409</v>
      </c>
      <c r="K57" s="57" t="s">
        <v>22</v>
      </c>
      <c r="L57" s="69" t="s">
        <v>22</v>
      </c>
    </row>
    <row r="58" customFormat="1" ht="44" customHeight="1" spans="1:14">
      <c r="A58" s="69">
        <v>3</v>
      </c>
      <c r="B58" s="79" t="s">
        <v>192</v>
      </c>
      <c r="C58" s="69" t="s">
        <v>18</v>
      </c>
      <c r="D58" s="69" t="s">
        <v>106</v>
      </c>
      <c r="E58" s="70" t="s">
        <v>200</v>
      </c>
      <c r="F58" s="69">
        <v>86.44</v>
      </c>
      <c r="G58" s="71" t="s">
        <v>201</v>
      </c>
      <c r="H58" s="69">
        <v>8</v>
      </c>
      <c r="I58" s="69">
        <v>0.0292</v>
      </c>
      <c r="J58" s="69">
        <v>0.1277</v>
      </c>
      <c r="K58" s="57" t="s">
        <v>22</v>
      </c>
      <c r="L58" s="69" t="s">
        <v>22</v>
      </c>
      <c r="N58" s="29"/>
    </row>
    <row r="59" s="27" customFormat="1" ht="48" customHeight="1" spans="1:12">
      <c r="A59" s="72" t="s">
        <v>202</v>
      </c>
      <c r="B59" s="72" t="s">
        <v>203</v>
      </c>
      <c r="C59" s="72" t="s">
        <v>66</v>
      </c>
      <c r="D59" s="72" t="s">
        <v>204</v>
      </c>
      <c r="E59" s="73" t="s">
        <v>205</v>
      </c>
      <c r="F59" s="80">
        <f t="shared" ref="F59:J59" si="1">SUM(F60:F78)</f>
        <v>1287.173224</v>
      </c>
      <c r="G59" s="74" t="s">
        <v>206</v>
      </c>
      <c r="H59" s="72">
        <v>132</v>
      </c>
      <c r="I59" s="72">
        <f t="shared" si="1"/>
        <v>0.4348</v>
      </c>
      <c r="J59" s="72">
        <f t="shared" si="1"/>
        <v>1.8217</v>
      </c>
      <c r="K59" s="47" t="s">
        <v>22</v>
      </c>
      <c r="L59" s="72" t="s">
        <v>22</v>
      </c>
    </row>
    <row r="60" ht="50" customHeight="1" spans="1:12">
      <c r="A60" s="69">
        <v>1</v>
      </c>
      <c r="B60" s="69" t="s">
        <v>192</v>
      </c>
      <c r="C60" s="69" t="s">
        <v>66</v>
      </c>
      <c r="D60" s="69" t="s">
        <v>71</v>
      </c>
      <c r="E60" s="70" t="s">
        <v>207</v>
      </c>
      <c r="F60" s="80">
        <v>123.447846</v>
      </c>
      <c r="G60" s="71" t="s">
        <v>208</v>
      </c>
      <c r="H60" s="69">
        <v>8</v>
      </c>
      <c r="I60" s="69">
        <v>0.0417</v>
      </c>
      <c r="J60" s="69">
        <v>0.1487</v>
      </c>
      <c r="K60" s="57" t="s">
        <v>22</v>
      </c>
      <c r="L60" s="69" t="s">
        <v>22</v>
      </c>
    </row>
    <row r="61" ht="54" spans="1:12">
      <c r="A61" s="69">
        <v>2</v>
      </c>
      <c r="B61" s="69" t="s">
        <v>192</v>
      </c>
      <c r="C61" s="69" t="s">
        <v>66</v>
      </c>
      <c r="D61" s="69" t="s">
        <v>75</v>
      </c>
      <c r="E61" s="70" t="s">
        <v>209</v>
      </c>
      <c r="F61" s="80">
        <v>201.897916</v>
      </c>
      <c r="G61" s="71" t="s">
        <v>210</v>
      </c>
      <c r="H61" s="69">
        <v>16</v>
      </c>
      <c r="I61" s="69">
        <v>0.0682</v>
      </c>
      <c r="J61" s="69">
        <v>0.2812</v>
      </c>
      <c r="K61" s="57" t="s">
        <v>22</v>
      </c>
      <c r="L61" s="69" t="s">
        <v>22</v>
      </c>
    </row>
    <row r="62" ht="50" customHeight="1" spans="1:12">
      <c r="A62" s="69">
        <v>3</v>
      </c>
      <c r="B62" s="69" t="s">
        <v>192</v>
      </c>
      <c r="C62" s="69" t="s">
        <v>66</v>
      </c>
      <c r="D62" s="69" t="s">
        <v>88</v>
      </c>
      <c r="E62" s="70" t="s">
        <v>211</v>
      </c>
      <c r="F62" s="80">
        <v>31.972104</v>
      </c>
      <c r="G62" s="71" t="s">
        <v>212</v>
      </c>
      <c r="H62" s="69">
        <v>6</v>
      </c>
      <c r="I62" s="69">
        <v>0.0108</v>
      </c>
      <c r="J62" s="69">
        <v>0.0444</v>
      </c>
      <c r="K62" s="57" t="s">
        <v>22</v>
      </c>
      <c r="L62" s="69" t="s">
        <v>22</v>
      </c>
    </row>
    <row r="63" ht="59" customHeight="1" spans="1:12">
      <c r="A63" s="69">
        <v>4</v>
      </c>
      <c r="B63" s="69" t="s">
        <v>192</v>
      </c>
      <c r="C63" s="69" t="s">
        <v>66</v>
      </c>
      <c r="D63" s="69" t="s">
        <v>79</v>
      </c>
      <c r="E63" s="70" t="s">
        <v>213</v>
      </c>
      <c r="F63" s="80">
        <v>119.89539</v>
      </c>
      <c r="G63" s="71" t="s">
        <v>214</v>
      </c>
      <c r="H63" s="69">
        <v>16</v>
      </c>
      <c r="I63" s="69">
        <v>0.0405</v>
      </c>
      <c r="J63" s="69">
        <v>0.1797</v>
      </c>
      <c r="K63" s="57" t="s">
        <v>22</v>
      </c>
      <c r="L63" s="69" t="s">
        <v>22</v>
      </c>
    </row>
    <row r="64" ht="59" customHeight="1" spans="1:12">
      <c r="A64" s="69">
        <v>5</v>
      </c>
      <c r="B64" s="69" t="s">
        <v>192</v>
      </c>
      <c r="C64" s="69" t="s">
        <v>66</v>
      </c>
      <c r="D64" s="69" t="s">
        <v>177</v>
      </c>
      <c r="E64" s="70" t="s">
        <v>215</v>
      </c>
      <c r="F64" s="80">
        <v>31.972104</v>
      </c>
      <c r="G64" s="71" t="s">
        <v>216</v>
      </c>
      <c r="H64" s="69">
        <v>7</v>
      </c>
      <c r="I64" s="69">
        <v>0.0108</v>
      </c>
      <c r="J64" s="69">
        <v>0.0416</v>
      </c>
      <c r="K64" s="57" t="s">
        <v>22</v>
      </c>
      <c r="L64" s="69" t="s">
        <v>22</v>
      </c>
    </row>
    <row r="65" s="29" customFormat="1" ht="59" customHeight="1" spans="1:12">
      <c r="A65" s="69">
        <v>6</v>
      </c>
      <c r="B65" s="69" t="s">
        <v>192</v>
      </c>
      <c r="C65" s="69" t="s">
        <v>66</v>
      </c>
      <c r="D65" s="69" t="s">
        <v>162</v>
      </c>
      <c r="E65" s="70" t="s">
        <v>217</v>
      </c>
      <c r="F65" s="80">
        <v>211.66717</v>
      </c>
      <c r="G65" s="71" t="s">
        <v>218</v>
      </c>
      <c r="H65" s="69">
        <v>13</v>
      </c>
      <c r="I65" s="69">
        <v>0.0715</v>
      </c>
      <c r="J65" s="69">
        <v>0.3221</v>
      </c>
      <c r="K65" s="57" t="s">
        <v>22</v>
      </c>
      <c r="L65" s="69" t="s">
        <v>22</v>
      </c>
    </row>
    <row r="66" ht="59" customHeight="1" spans="1:12">
      <c r="A66" s="69">
        <v>7</v>
      </c>
      <c r="B66" s="69" t="s">
        <v>192</v>
      </c>
      <c r="C66" s="69" t="s">
        <v>66</v>
      </c>
      <c r="D66" s="69" t="s">
        <v>82</v>
      </c>
      <c r="E66" s="70" t="s">
        <v>219</v>
      </c>
      <c r="F66" s="80">
        <v>19.834546</v>
      </c>
      <c r="G66" s="71" t="s">
        <v>220</v>
      </c>
      <c r="H66" s="69">
        <v>6</v>
      </c>
      <c r="I66" s="69">
        <v>0.0067</v>
      </c>
      <c r="J66" s="69">
        <v>0.0286</v>
      </c>
      <c r="K66" s="57" t="s">
        <v>22</v>
      </c>
      <c r="L66" s="69" t="s">
        <v>22</v>
      </c>
    </row>
    <row r="67" ht="59" customHeight="1" spans="1:12">
      <c r="A67" s="69">
        <v>8</v>
      </c>
      <c r="B67" s="69" t="s">
        <v>192</v>
      </c>
      <c r="C67" s="69" t="s">
        <v>66</v>
      </c>
      <c r="D67" s="69" t="s">
        <v>221</v>
      </c>
      <c r="E67" s="70" t="s">
        <v>222</v>
      </c>
      <c r="F67" s="80">
        <v>30.491914</v>
      </c>
      <c r="G67" s="71" t="s">
        <v>223</v>
      </c>
      <c r="H67" s="69">
        <v>6</v>
      </c>
      <c r="I67" s="69">
        <v>0.0103</v>
      </c>
      <c r="J67" s="69">
        <v>0.0455</v>
      </c>
      <c r="K67" s="57" t="s">
        <v>22</v>
      </c>
      <c r="L67" s="69" t="s">
        <v>22</v>
      </c>
    </row>
    <row r="68" ht="59" customHeight="1" spans="1:12">
      <c r="A68" s="69">
        <v>9</v>
      </c>
      <c r="B68" s="69" t="s">
        <v>192</v>
      </c>
      <c r="C68" s="69" t="s">
        <v>66</v>
      </c>
      <c r="D68" s="69" t="s">
        <v>85</v>
      </c>
      <c r="E68" s="70" t="s">
        <v>224</v>
      </c>
      <c r="F68" s="80">
        <v>1.48019</v>
      </c>
      <c r="G68" s="71" t="s">
        <v>225</v>
      </c>
      <c r="H68" s="69">
        <v>2</v>
      </c>
      <c r="I68" s="69">
        <v>0.0005</v>
      </c>
      <c r="J68" s="69">
        <v>0.0021</v>
      </c>
      <c r="K68" s="57" t="s">
        <v>22</v>
      </c>
      <c r="L68" s="69" t="s">
        <v>22</v>
      </c>
    </row>
    <row r="69" ht="59" customHeight="1" spans="1:12">
      <c r="A69" s="69">
        <v>10</v>
      </c>
      <c r="B69" s="69" t="s">
        <v>192</v>
      </c>
      <c r="C69" s="69" t="s">
        <v>66</v>
      </c>
      <c r="D69" s="69" t="s">
        <v>91</v>
      </c>
      <c r="E69" s="70" t="s">
        <v>226</v>
      </c>
      <c r="F69" s="80">
        <v>0.592076</v>
      </c>
      <c r="G69" s="71" t="s">
        <v>227</v>
      </c>
      <c r="H69" s="69">
        <v>2</v>
      </c>
      <c r="I69" s="69">
        <v>0.0002</v>
      </c>
      <c r="J69" s="69">
        <v>0.0005</v>
      </c>
      <c r="K69" s="57" t="s">
        <v>22</v>
      </c>
      <c r="L69" s="69" t="s">
        <v>22</v>
      </c>
    </row>
    <row r="70" ht="59" customHeight="1" spans="1:12">
      <c r="A70" s="69">
        <v>11</v>
      </c>
      <c r="B70" s="69" t="s">
        <v>192</v>
      </c>
      <c r="C70" s="69" t="s">
        <v>66</v>
      </c>
      <c r="D70" s="69" t="s">
        <v>94</v>
      </c>
      <c r="E70" s="70" t="s">
        <v>228</v>
      </c>
      <c r="F70" s="80">
        <v>110.718212</v>
      </c>
      <c r="G70" s="71" t="s">
        <v>229</v>
      </c>
      <c r="H70" s="69">
        <v>13</v>
      </c>
      <c r="I70" s="69">
        <v>0.0374</v>
      </c>
      <c r="J70" s="69">
        <v>0.166</v>
      </c>
      <c r="K70" s="57" t="s">
        <v>22</v>
      </c>
      <c r="L70" s="69" t="s">
        <v>22</v>
      </c>
    </row>
    <row r="71" ht="59" customHeight="1" spans="1:12">
      <c r="A71" s="69">
        <v>12</v>
      </c>
      <c r="B71" s="69" t="s">
        <v>192</v>
      </c>
      <c r="C71" s="69" t="s">
        <v>66</v>
      </c>
      <c r="D71" s="69" t="s">
        <v>128</v>
      </c>
      <c r="E71" s="70" t="s">
        <v>230</v>
      </c>
      <c r="F71" s="80">
        <v>40.261168</v>
      </c>
      <c r="G71" s="71" t="s">
        <v>231</v>
      </c>
      <c r="H71" s="69">
        <v>3</v>
      </c>
      <c r="I71" s="69">
        <v>0.0136</v>
      </c>
      <c r="J71" s="69">
        <v>0.0535</v>
      </c>
      <c r="K71" s="57" t="s">
        <v>22</v>
      </c>
      <c r="L71" s="69" t="s">
        <v>22</v>
      </c>
    </row>
    <row r="72" s="29" customFormat="1" ht="59" customHeight="1" spans="1:12">
      <c r="A72" s="69">
        <v>13</v>
      </c>
      <c r="B72" s="69" t="s">
        <v>192</v>
      </c>
      <c r="C72" s="69" t="s">
        <v>66</v>
      </c>
      <c r="D72" s="69" t="s">
        <v>97</v>
      </c>
      <c r="E72" s="70" t="s">
        <v>232</v>
      </c>
      <c r="F72" s="80">
        <v>66.312512</v>
      </c>
      <c r="G72" s="71" t="s">
        <v>233</v>
      </c>
      <c r="H72" s="69">
        <v>14</v>
      </c>
      <c r="I72" s="69">
        <v>0.0224</v>
      </c>
      <c r="J72" s="69">
        <v>0.0873</v>
      </c>
      <c r="K72" s="57" t="s">
        <v>22</v>
      </c>
      <c r="L72" s="69" t="s">
        <v>22</v>
      </c>
    </row>
    <row r="73" ht="59" customHeight="1" spans="1:12">
      <c r="A73" s="69">
        <v>14</v>
      </c>
      <c r="B73" s="69" t="s">
        <v>192</v>
      </c>
      <c r="C73" s="69" t="s">
        <v>66</v>
      </c>
      <c r="D73" s="69" t="s">
        <v>182</v>
      </c>
      <c r="E73" s="70" t="s">
        <v>234</v>
      </c>
      <c r="F73" s="80">
        <v>37.596826</v>
      </c>
      <c r="G73" s="71" t="s">
        <v>235</v>
      </c>
      <c r="H73" s="69">
        <v>7</v>
      </c>
      <c r="I73" s="69">
        <v>0.0127</v>
      </c>
      <c r="J73" s="69">
        <v>0.0551</v>
      </c>
      <c r="K73" s="57" t="s">
        <v>22</v>
      </c>
      <c r="L73" s="69" t="s">
        <v>22</v>
      </c>
    </row>
    <row r="74" ht="59" customHeight="1" spans="1:12">
      <c r="A74" s="69">
        <v>15</v>
      </c>
      <c r="B74" s="69" t="s">
        <v>192</v>
      </c>
      <c r="C74" s="69" t="s">
        <v>66</v>
      </c>
      <c r="D74" s="69" t="s">
        <v>100</v>
      </c>
      <c r="E74" s="70" t="s">
        <v>236</v>
      </c>
      <c r="F74" s="80">
        <v>76.96988</v>
      </c>
      <c r="G74" s="71" t="s">
        <v>237</v>
      </c>
      <c r="H74" s="69">
        <v>14</v>
      </c>
      <c r="I74" s="69">
        <v>0.026</v>
      </c>
      <c r="J74" s="69">
        <v>0.11</v>
      </c>
      <c r="K74" s="57" t="s">
        <v>22</v>
      </c>
      <c r="L74" s="69" t="s">
        <v>22</v>
      </c>
    </row>
    <row r="75" s="29" customFormat="1" ht="59" customHeight="1" spans="1:12">
      <c r="A75" s="69">
        <v>16</v>
      </c>
      <c r="B75" s="69" t="s">
        <v>192</v>
      </c>
      <c r="C75" s="69" t="s">
        <v>66</v>
      </c>
      <c r="D75" s="69" t="s">
        <v>103</v>
      </c>
      <c r="E75" s="70" t="s">
        <v>238</v>
      </c>
      <c r="F75" s="80">
        <v>29.899838</v>
      </c>
      <c r="G75" s="71" t="s">
        <v>239</v>
      </c>
      <c r="H75" s="69">
        <v>7</v>
      </c>
      <c r="I75" s="69">
        <v>0.0101</v>
      </c>
      <c r="J75" s="69">
        <v>0.0445</v>
      </c>
      <c r="K75" s="57" t="s">
        <v>22</v>
      </c>
      <c r="L75" s="69" t="s">
        <v>22</v>
      </c>
    </row>
    <row r="76" ht="59" customHeight="1" spans="1:12">
      <c r="A76" s="69">
        <v>17</v>
      </c>
      <c r="B76" s="69" t="s">
        <v>192</v>
      </c>
      <c r="C76" s="69" t="s">
        <v>66</v>
      </c>
      <c r="D76" s="69" t="s">
        <v>106</v>
      </c>
      <c r="E76" s="70" t="s">
        <v>240</v>
      </c>
      <c r="F76" s="80">
        <v>5.328684</v>
      </c>
      <c r="G76" s="71" t="s">
        <v>241</v>
      </c>
      <c r="H76" s="69">
        <v>5</v>
      </c>
      <c r="I76" s="69">
        <v>0.0018</v>
      </c>
      <c r="J76" s="69">
        <v>0.0084</v>
      </c>
      <c r="K76" s="57" t="s">
        <v>22</v>
      </c>
      <c r="L76" s="69" t="s">
        <v>22</v>
      </c>
    </row>
    <row r="77" ht="59" customHeight="1" spans="1:12">
      <c r="A77" s="69">
        <v>18</v>
      </c>
      <c r="B77" s="69" t="s">
        <v>192</v>
      </c>
      <c r="C77" s="69" t="s">
        <v>66</v>
      </c>
      <c r="D77" s="69" t="s">
        <v>242</v>
      </c>
      <c r="E77" s="70" t="s">
        <v>243</v>
      </c>
      <c r="F77" s="80">
        <v>58.319486</v>
      </c>
      <c r="G77" s="71" t="s">
        <v>244</v>
      </c>
      <c r="H77" s="69">
        <v>4</v>
      </c>
      <c r="I77" s="69">
        <v>0.0197</v>
      </c>
      <c r="J77" s="69">
        <v>0.0839</v>
      </c>
      <c r="K77" s="57" t="s">
        <v>22</v>
      </c>
      <c r="L77" s="69" t="s">
        <v>22</v>
      </c>
    </row>
    <row r="78" ht="59" customHeight="1" spans="1:12">
      <c r="A78" s="69">
        <v>19</v>
      </c>
      <c r="B78" s="69" t="s">
        <v>192</v>
      </c>
      <c r="C78" s="69" t="s">
        <v>66</v>
      </c>
      <c r="D78" s="69" t="s">
        <v>31</v>
      </c>
      <c r="E78" s="70" t="s">
        <v>245</v>
      </c>
      <c r="F78" s="80">
        <v>88.515362</v>
      </c>
      <c r="G78" s="71" t="s">
        <v>246</v>
      </c>
      <c r="H78" s="69">
        <v>17</v>
      </c>
      <c r="I78" s="69">
        <v>0.0299</v>
      </c>
      <c r="J78" s="69">
        <v>0.1186</v>
      </c>
      <c r="K78" s="57" t="s">
        <v>22</v>
      </c>
      <c r="L78" s="69" t="s">
        <v>22</v>
      </c>
    </row>
    <row r="79" customFormat="1" ht="52" customHeight="1" spans="1:12">
      <c r="A79" s="72" t="s">
        <v>247</v>
      </c>
      <c r="B79" s="72" t="s">
        <v>248</v>
      </c>
      <c r="C79" s="72" t="s">
        <v>66</v>
      </c>
      <c r="D79" s="72" t="s">
        <v>111</v>
      </c>
      <c r="E79" s="76" t="s">
        <v>249</v>
      </c>
      <c r="F79" s="72">
        <v>123</v>
      </c>
      <c r="G79" s="74" t="s">
        <v>250</v>
      </c>
      <c r="H79" s="72">
        <v>31</v>
      </c>
      <c r="I79" s="72">
        <v>0.2047</v>
      </c>
      <c r="J79" s="72">
        <v>0.8535</v>
      </c>
      <c r="K79" s="47" t="s">
        <v>22</v>
      </c>
      <c r="L79" s="72" t="s">
        <v>125</v>
      </c>
    </row>
    <row r="80" customFormat="1"/>
    <row r="81" customFormat="1"/>
    <row r="82" customFormat="1"/>
    <row r="83" customFormat="1"/>
    <row r="85" spans="6:6">
      <c r="F85" s="84"/>
    </row>
    <row r="86" spans="6:6">
      <c r="F86" s="84"/>
    </row>
    <row r="87" spans="6:6">
      <c r="F87" s="84"/>
    </row>
    <row r="88" spans="6:6">
      <c r="F88" s="84"/>
    </row>
    <row r="89" spans="6:6">
      <c r="F89" s="84"/>
    </row>
    <row r="90" spans="6:6">
      <c r="F90" s="84"/>
    </row>
    <row r="91" spans="6:6">
      <c r="F91" s="84"/>
    </row>
  </sheetData>
  <mergeCells count="12">
    <mergeCell ref="A1:B1"/>
    <mergeCell ref="A2:L2"/>
    <mergeCell ref="G3:J3"/>
    <mergeCell ref="A5:B5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984027777777778" right="0.393055555555556" top="0.984027777777778" bottom="0.904861111111111" header="0.314583333333333" footer="0.314583333333333"/>
  <pageSetup paperSize="9" scale="9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J9" sqref="J9"/>
    </sheetView>
  </sheetViews>
  <sheetFormatPr defaultColWidth="9.72222222222222" defaultRowHeight="15.6"/>
  <cols>
    <col min="1" max="1" width="6.80555555555556" style="1" customWidth="1"/>
    <col min="2" max="2" width="5.13888888888889" style="1" customWidth="1"/>
    <col min="3" max="3" width="6.11111111111111" style="1" customWidth="1"/>
    <col min="4" max="4" width="11.5555555555556" style="1" customWidth="1"/>
    <col min="5" max="5" width="15" style="1" customWidth="1"/>
    <col min="6" max="6" width="8.69444444444444" style="1" customWidth="1"/>
    <col min="7" max="7" width="8.90740740740741" style="1" customWidth="1"/>
    <col min="8" max="8" width="2.22222222222222" style="1" customWidth="1"/>
    <col min="9" max="9" width="14.7222222222222" style="3" customWidth="1"/>
    <col min="10" max="10" width="28.8888888888889" style="1" customWidth="1"/>
    <col min="11" max="32" width="10" style="1"/>
    <col min="33" max="16384" width="9.72222222222222" style="1"/>
  </cols>
  <sheetData>
    <row r="1" s="1" customFormat="1" ht="30" customHeight="1" spans="1:9">
      <c r="A1" s="4" t="s">
        <v>251</v>
      </c>
      <c r="B1" s="5"/>
      <c r="C1" s="5"/>
      <c r="D1" s="5"/>
      <c r="I1" s="3"/>
    </row>
    <row r="2" s="1" customFormat="1" ht="36" customHeight="1" spans="1:9">
      <c r="A2" s="6" t="s">
        <v>252</v>
      </c>
      <c r="B2" s="6"/>
      <c r="C2" s="6"/>
      <c r="D2" s="6"/>
      <c r="E2" s="6"/>
      <c r="F2" s="6"/>
      <c r="G2" s="6"/>
      <c r="H2" s="6"/>
      <c r="I2" s="6"/>
    </row>
    <row r="3" s="2" customFormat="1" ht="37" customHeight="1" spans="1:9">
      <c r="A3" s="7" t="s">
        <v>3</v>
      </c>
      <c r="B3" s="7"/>
      <c r="C3" s="7"/>
      <c r="D3" s="7" t="s">
        <v>253</v>
      </c>
      <c r="E3" s="7"/>
      <c r="F3" s="7" t="s">
        <v>254</v>
      </c>
      <c r="G3" s="7"/>
      <c r="H3" s="7" t="s">
        <v>255</v>
      </c>
      <c r="I3" s="7"/>
    </row>
    <row r="4" s="2" customFormat="1" ht="37" customHeight="1" spans="1:9">
      <c r="A4" s="7" t="s">
        <v>256</v>
      </c>
      <c r="B4" s="7"/>
      <c r="C4" s="7"/>
      <c r="D4" s="7" t="s">
        <v>257</v>
      </c>
      <c r="E4" s="7"/>
      <c r="F4" s="7" t="s">
        <v>258</v>
      </c>
      <c r="G4" s="7"/>
      <c r="H4" s="7" t="s">
        <v>259</v>
      </c>
      <c r="I4" s="7"/>
    </row>
    <row r="5" s="2" customFormat="1" ht="37" customHeight="1" spans="1:9">
      <c r="A5" s="7" t="s">
        <v>260</v>
      </c>
      <c r="B5" s="8"/>
      <c r="C5" s="8"/>
      <c r="D5" s="9" t="s">
        <v>261</v>
      </c>
      <c r="E5" s="9"/>
      <c r="F5" s="7">
        <v>4499.2</v>
      </c>
      <c r="G5" s="7"/>
      <c r="H5" s="7"/>
      <c r="I5" s="7"/>
    </row>
    <row r="6" s="2" customFormat="1" ht="37" customHeight="1" spans="1:9">
      <c r="A6" s="8"/>
      <c r="B6" s="8"/>
      <c r="C6" s="8"/>
      <c r="D6" s="9" t="s">
        <v>262</v>
      </c>
      <c r="E6" s="9"/>
      <c r="F6" s="7">
        <v>4499.2</v>
      </c>
      <c r="G6" s="7"/>
      <c r="H6" s="7"/>
      <c r="I6" s="7"/>
    </row>
    <row r="7" s="2" customFormat="1" ht="37" customHeight="1" spans="1:9">
      <c r="A7" s="8"/>
      <c r="B7" s="8"/>
      <c r="C7" s="8"/>
      <c r="D7" s="9" t="s">
        <v>263</v>
      </c>
      <c r="E7" s="9"/>
      <c r="F7" s="7"/>
      <c r="G7" s="7"/>
      <c r="H7" s="7"/>
      <c r="I7" s="7"/>
    </row>
    <row r="8" s="2" customFormat="1" ht="37" customHeight="1" spans="1:9">
      <c r="A8" s="7" t="s">
        <v>264</v>
      </c>
      <c r="B8" s="7" t="s">
        <v>265</v>
      </c>
      <c r="C8" s="7"/>
      <c r="D8" s="7"/>
      <c r="E8" s="7"/>
      <c r="F8" s="7"/>
      <c r="G8" s="7"/>
      <c r="H8" s="7"/>
      <c r="I8" s="7"/>
    </row>
    <row r="9" s="2" customFormat="1" ht="68" customHeight="1" spans="1:9">
      <c r="A9" s="7"/>
      <c r="B9" s="9" t="s">
        <v>266</v>
      </c>
      <c r="C9" s="9"/>
      <c r="D9" s="9"/>
      <c r="E9" s="9"/>
      <c r="F9" s="9"/>
      <c r="G9" s="9"/>
      <c r="H9" s="9"/>
      <c r="I9" s="7"/>
    </row>
    <row r="10" s="2" customFormat="1" ht="45.95" customHeight="1" spans="1:9">
      <c r="A10" s="10" t="s">
        <v>267</v>
      </c>
      <c r="B10" s="7" t="s">
        <v>268</v>
      </c>
      <c r="C10" s="7"/>
      <c r="D10" s="7" t="s">
        <v>269</v>
      </c>
      <c r="E10" s="7" t="s">
        <v>270</v>
      </c>
      <c r="F10" s="7"/>
      <c r="G10" s="7"/>
      <c r="H10" s="7"/>
      <c r="I10" s="7" t="s">
        <v>271</v>
      </c>
    </row>
    <row r="11" s="2" customFormat="1" ht="45.95" customHeight="1" spans="1:9">
      <c r="A11" s="11"/>
      <c r="B11" s="12" t="s">
        <v>272</v>
      </c>
      <c r="C11" s="13"/>
      <c r="D11" s="7" t="s">
        <v>273</v>
      </c>
      <c r="E11" s="7" t="s">
        <v>274</v>
      </c>
      <c r="F11" s="7"/>
      <c r="G11" s="7"/>
      <c r="H11" s="7"/>
      <c r="I11" s="7" t="s">
        <v>275</v>
      </c>
    </row>
    <row r="12" s="2" customFormat="1" ht="45.95" customHeight="1" spans="1:9">
      <c r="A12" s="11"/>
      <c r="B12" s="14"/>
      <c r="C12" s="15"/>
      <c r="D12" s="7" t="s">
        <v>276</v>
      </c>
      <c r="E12" s="7" t="s">
        <v>277</v>
      </c>
      <c r="F12" s="7"/>
      <c r="G12" s="7"/>
      <c r="H12" s="7"/>
      <c r="I12" s="21">
        <v>1</v>
      </c>
    </row>
    <row r="13" s="2" customFormat="1" ht="45.95" customHeight="1" spans="1:9">
      <c r="A13" s="11"/>
      <c r="B13" s="14"/>
      <c r="C13" s="15"/>
      <c r="D13" s="7" t="s">
        <v>278</v>
      </c>
      <c r="E13" s="7" t="s">
        <v>279</v>
      </c>
      <c r="F13" s="7"/>
      <c r="G13" s="7"/>
      <c r="H13" s="7"/>
      <c r="I13" s="21">
        <v>1</v>
      </c>
    </row>
    <row r="14" s="2" customFormat="1" ht="45.95" customHeight="1" spans="1:9">
      <c r="A14" s="11"/>
      <c r="B14" s="14"/>
      <c r="C14" s="15"/>
      <c r="D14" s="7" t="s">
        <v>280</v>
      </c>
      <c r="E14" s="7" t="s">
        <v>281</v>
      </c>
      <c r="F14" s="7"/>
      <c r="G14" s="7"/>
      <c r="H14" s="7"/>
      <c r="I14" s="7" t="s">
        <v>282</v>
      </c>
    </row>
    <row r="15" s="2" customFormat="1" ht="45.95" customHeight="1" spans="1:9">
      <c r="A15" s="11"/>
      <c r="B15" s="16"/>
      <c r="C15" s="17"/>
      <c r="D15" s="18" t="s">
        <v>283</v>
      </c>
      <c r="E15" s="7" t="s">
        <v>284</v>
      </c>
      <c r="F15" s="7"/>
      <c r="G15" s="7"/>
      <c r="H15" s="7"/>
      <c r="I15" s="7" t="s">
        <v>285</v>
      </c>
    </row>
    <row r="16" s="2" customFormat="1" ht="45.95" customHeight="1" spans="1:9">
      <c r="A16" s="19"/>
      <c r="B16" s="7" t="s">
        <v>286</v>
      </c>
      <c r="C16" s="7"/>
      <c r="D16" s="7" t="s">
        <v>287</v>
      </c>
      <c r="E16" s="7" t="s">
        <v>288</v>
      </c>
      <c r="F16" s="7"/>
      <c r="G16" s="7"/>
      <c r="H16" s="7"/>
      <c r="I16" s="22" t="s">
        <v>289</v>
      </c>
    </row>
    <row r="17" s="1" customFormat="1" spans="1:9">
      <c r="A17" s="20"/>
      <c r="B17" s="20"/>
      <c r="C17" s="20"/>
      <c r="D17" s="20"/>
      <c r="E17" s="20"/>
      <c r="F17" s="20"/>
      <c r="G17" s="20"/>
      <c r="H17" s="20"/>
      <c r="I17" s="23"/>
    </row>
    <row r="18" s="1" customFormat="1" spans="1:9">
      <c r="A18" s="20"/>
      <c r="B18" s="20"/>
      <c r="C18" s="20"/>
      <c r="D18" s="20"/>
      <c r="E18" s="20"/>
      <c r="F18" s="20"/>
      <c r="G18" s="20"/>
      <c r="H18" s="20"/>
      <c r="I18" s="23"/>
    </row>
    <row r="19" s="1" customFormat="1" spans="1:9">
      <c r="A19" s="20"/>
      <c r="B19" s="20"/>
      <c r="C19" s="20"/>
      <c r="D19" s="20"/>
      <c r="E19" s="20"/>
      <c r="F19" s="20"/>
      <c r="G19" s="20"/>
      <c r="H19" s="20"/>
      <c r="I19" s="23"/>
    </row>
    <row r="20" s="1" customFormat="1" spans="1:9">
      <c r="A20" s="20"/>
      <c r="B20" s="20"/>
      <c r="C20" s="20"/>
      <c r="D20" s="20"/>
      <c r="E20" s="20"/>
      <c r="F20" s="20"/>
      <c r="G20" s="20"/>
      <c r="H20" s="20"/>
      <c r="I20" s="23"/>
    </row>
    <row r="21" s="1" customFormat="1" spans="1:9">
      <c r="A21" s="20"/>
      <c r="B21" s="20"/>
      <c r="C21" s="20"/>
      <c r="D21" s="20"/>
      <c r="E21" s="20"/>
      <c r="F21" s="20"/>
      <c r="G21" s="20"/>
      <c r="H21" s="20"/>
      <c r="I21" s="23"/>
    </row>
  </sheetData>
  <mergeCells count="31"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B15:C15"/>
    <mergeCell ref="E15:H15"/>
    <mergeCell ref="B16:C16"/>
    <mergeCell ref="E16:H16"/>
    <mergeCell ref="A8:A9"/>
    <mergeCell ref="A10:A16"/>
    <mergeCell ref="A5:C7"/>
    <mergeCell ref="B11:C14"/>
  </mergeCells>
  <pageMargins left="1.10208333333333" right="1.02361111111111" top="1.45625" bottom="1.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2020-01-08T08:31:24Z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