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34"/>
  </bookViews>
  <sheets>
    <sheet name="2018年定 (2)" sheetId="11" r:id="rId1"/>
    <sheet name="2018年定" sheetId="10" r:id="rId2"/>
  </sheets>
  <definedNames>
    <definedName name="_xlnm._FilterDatabase" localSheetId="1" hidden="1">'2018年定'!$A$1:$O$208</definedName>
    <definedName name="_xlnm._FilterDatabase" localSheetId="0" hidden="1">'2018年定 (2)'!$A$3:$XFA$184</definedName>
    <definedName name="_xlnm.Print_Titles" localSheetId="1">'2018年定'!$1:$3</definedName>
    <definedName name="_xlnm.Print_Titles" localSheetId="0">'2018年定 (2)'!$1:$3</definedName>
  </definedNames>
  <calcPr calcId="144525"/>
</workbook>
</file>

<file path=xl/sharedStrings.xml><?xml version="1.0" encoding="utf-8"?>
<sst xmlns="http://schemas.openxmlformats.org/spreadsheetml/2006/main" count="495">
  <si>
    <t>环县2018年脱贫攻坚项目库项目表</t>
  </si>
  <si>
    <t>序号</t>
  </si>
  <si>
    <t>项目名称</t>
  </si>
  <si>
    <t>建设
性质</t>
  </si>
  <si>
    <t>建设
起止
年限</t>
  </si>
  <si>
    <t>建设
地点</t>
  </si>
  <si>
    <t>建设内容与规模</t>
  </si>
  <si>
    <t>投资估算
（万元）</t>
  </si>
  <si>
    <t>绩 效 目 标</t>
  </si>
  <si>
    <t>项目
主管
单位</t>
  </si>
  <si>
    <t>项目
实施
单位</t>
  </si>
  <si>
    <t>入库
时间</t>
  </si>
  <si>
    <t>备注</t>
  </si>
  <si>
    <t>扶贫效益</t>
  </si>
  <si>
    <t>受益
贫困村数（个）</t>
  </si>
  <si>
    <t>受益
贫困户数
（万户）</t>
  </si>
  <si>
    <t>受益
贫困人口数
（万人）</t>
  </si>
  <si>
    <t>合计</t>
  </si>
  <si>
    <t>一</t>
  </si>
  <si>
    <t>产业扶贫</t>
  </si>
  <si>
    <t>(一)</t>
  </si>
  <si>
    <t>种植业</t>
  </si>
  <si>
    <t>贫困户草产业增收工程</t>
  </si>
  <si>
    <t>新建</t>
  </si>
  <si>
    <t>全县251个行政村</t>
  </si>
  <si>
    <t>按照“331+”产业扶贫模式，扶持有能力、有需求的贫困户0.47万户种植紫花苜蓿或大燕麦等牧草5万亩</t>
  </si>
  <si>
    <t>扶持贫困户发展种草产业，增加收入，亩均纯收入450元</t>
  </si>
  <si>
    <t>县畜牧局</t>
  </si>
  <si>
    <t>乡镇村</t>
  </si>
  <si>
    <t>2017.11</t>
  </si>
  <si>
    <t>贫困户全膜玉米种植</t>
  </si>
  <si>
    <t>扶持2.36万户贫困户种植全膜玉米18.8万亩</t>
  </si>
  <si>
    <t>提高粮食产量，促进农民增收，亩均纯收入450元</t>
  </si>
  <si>
    <t>县农牧局</t>
  </si>
  <si>
    <t>贫困户黄花菜栽植</t>
  </si>
  <si>
    <t>扶持专业合作社带动4200户贫困户订单栽植黄花菜2.1万亩，每亩补助200元</t>
  </si>
  <si>
    <t>扶持贫困户发展黄花菜产业，亩均纯收入1000元</t>
  </si>
  <si>
    <t>贫困户中药材种植</t>
  </si>
  <si>
    <t>扶持中药材专业合作社带动1503户贫困户种植中药材13532亩</t>
  </si>
  <si>
    <t>扶持贫困户发展中药材产业，亩均纯收入800元</t>
  </si>
  <si>
    <t>贫困户小杂粮种植</t>
  </si>
  <si>
    <t>扶持电商、龙头企业或专业合作社通过技术指导、保护价收购、企业统一供种等方式，与贫困户签订种植协议，带动8333户贫困户发展小杂粮产业30万亩</t>
  </si>
  <si>
    <t>扶持贫困户发展小杂粮产业，亩均纯收入200-600元</t>
  </si>
  <si>
    <t>小杂粮
加工中心</t>
  </si>
  <si>
    <t>环县</t>
  </si>
  <si>
    <t>续建环县小杂粮加工中心，建设熟食产品生产线，依托21个小杂粮种植合作社，与贫困户建立订单收购关系，带动贫困户扩大小杂粮种植。按订单亩数和收购产值给予企业一定贴息贷款和奖励补助</t>
  </si>
  <si>
    <t>解决我县小杂粮产品供应不足、质量不高、手选成本高、企业效率低的瓶颈问题</t>
  </si>
  <si>
    <t>县电商办</t>
  </si>
  <si>
    <t>贫困户
藜麦种植</t>
  </si>
  <si>
    <t>毛井镇红土咀村、马趟村</t>
  </si>
  <si>
    <t>扶持毛井镇专业合作社带动贫困户订单种植藜麦2000亩（红土咀村1000亩、马趟村1000亩），每带动贫困户订单种植10亩以上，且收入超过5000元，每亩补助200元，共补助资金40万元</t>
  </si>
  <si>
    <t>扶持贫困户发展藜麦产业，亩均纯收入300元</t>
  </si>
  <si>
    <t>贫困户
枸杞栽植</t>
  </si>
  <si>
    <t>车道乡</t>
  </si>
  <si>
    <t>扶持车道乡贫困户栽植枸杞60亩，补助2.4万元，建烘干晾晒棚1座，补助5.8万元</t>
  </si>
  <si>
    <t>扶持贫困户发展枸杞产业，亩均纯收入600元</t>
  </si>
  <si>
    <t>马铃薯
种植</t>
  </si>
  <si>
    <t>车道乡、毛井镇</t>
  </si>
  <si>
    <t>为车道、毛井2个深度贫困乡镇贫困户采购马铃薯原种167.2吨，种植马铃薯1650亩</t>
  </si>
  <si>
    <t>扶持贫困户发展马铃薯产业，亩均纯收入350元</t>
  </si>
  <si>
    <t>洋芋库建设</t>
  </si>
  <si>
    <t>毛井镇</t>
  </si>
  <si>
    <t>为毛井镇新建洋芋库2座（杨东掌村39万元，乔崾岘村24万元）</t>
  </si>
  <si>
    <t>解决毛井镇洋芋保鲜存贮问题</t>
  </si>
  <si>
    <t>黄花菜烘干炉及烘干厂房</t>
  </si>
  <si>
    <t>新建黄花菜烘干厂房1处，烘干设备7套</t>
  </si>
  <si>
    <t>解决黄花菜加工问题</t>
  </si>
  <si>
    <t>(二)</t>
  </si>
  <si>
    <t>养殖业</t>
  </si>
  <si>
    <t>贫困户肉羊养殖增收工程</t>
  </si>
  <si>
    <t>用于贫困户肉羊（牛）补助、棚圈改造、保险、防疫、配股、饲草加工机械补助、养肉羊（牛）户奖补、贫困户产业扶贫贷款贴息等</t>
  </si>
  <si>
    <t>扶持贫困户发展肉羊产业，增加人均养殖收入3000元</t>
  </si>
  <si>
    <t>新建肉羊良种繁育场</t>
  </si>
  <si>
    <t>洪德镇、毛井镇</t>
  </si>
  <si>
    <t>采取政府和社会资金共建、贫困户量化入股、企业租赁经营模式，在洪德镇、毛井镇新建2个规模化湖羊基础母羊繁育场，为贫困户提供纯种基础母羊和技术、防疫、销售服务，以量化入股方式带动1625户贫困户发展肉羊产业</t>
  </si>
  <si>
    <t>为贫困户提供纯种基础母羊和技术、防疫、销售服务，以量化入股方式带动贫困户发展肉羊产业</t>
  </si>
  <si>
    <t>基础母羊繁育场建设</t>
  </si>
  <si>
    <t>采用“331+”肉羊产业扶贫模式，扶持基础母羊繁育场建设，肉羊、奶羊产业发展专项扶持资金4760万元（含购羊补助、贷款贴息、保险补偿、基础设施投资），带动1380户贫困户脱贫（兜底保障户除外）</t>
  </si>
  <si>
    <t>形成发展合力，实现肉羊产业培育和贫困户脱贫的有机结合</t>
  </si>
  <si>
    <t>养鸡</t>
  </si>
  <si>
    <t>扶持352户贫困户养鸡3.52万只,建鸡棚85座</t>
  </si>
  <si>
    <t>扶持贫困户发展产业，增加收入</t>
  </si>
  <si>
    <t>青贮饲草加工棚建设</t>
  </si>
  <si>
    <t>新建青贮饲草加工棚6个（红土咀、大户掌、杨东掌、砖城子、红糜湾、丁连掌）</t>
  </si>
  <si>
    <t>解决饲草加工难的问题</t>
  </si>
  <si>
    <t>(三)</t>
  </si>
  <si>
    <t>贫困村集体经济及合作社建设</t>
  </si>
  <si>
    <t>贫困村集体经济发展基金</t>
  </si>
  <si>
    <t>100个贫困村</t>
  </si>
  <si>
    <t>为100个贫困村建立村级集体经济发展启动基金。采取固定资产投资、多元产业发展、企业入股分红、优势产业开发、三产服务创收等多种模式发展壮大村级集体经济</t>
  </si>
  <si>
    <t>壮大贫困村村级集体经济</t>
  </si>
  <si>
    <t>回收互助资金用于发展本村村级集体经济</t>
  </si>
  <si>
    <t>合作社建设</t>
  </si>
  <si>
    <t>毛井、车道2镇29个贫困村</t>
  </si>
  <si>
    <t>为毛井、车道2个深度贫困镇29个深度贫困村每村合作社建设补助10万元，共补助290万元</t>
  </si>
  <si>
    <t>解决合作社建设资金短缺问题，带动贫困群众增收</t>
  </si>
  <si>
    <t>(四)</t>
  </si>
  <si>
    <t>乡村旅游
发展项目</t>
  </si>
  <si>
    <t>八珠乡
八珠塬村</t>
  </si>
  <si>
    <t>新建八珠黄酒厂、特色小吃、特色商品营销街，拓展八珠花海300亩、果品采摘园200亩，新建高品质农家乐3户，完成停车场、旅游厕所、咨询中心、导览标识等配套设施建设，创建省级乡村旅游扶贫示范村</t>
  </si>
  <si>
    <t>辐射带动贫困村、贫困人口实现稳定脱贫</t>
  </si>
  <si>
    <t>(五)</t>
  </si>
  <si>
    <t>贫困妇女种养业扶贫示范项目</t>
  </si>
  <si>
    <t>木钵镇</t>
  </si>
  <si>
    <t>扶持木钵镇建档立卡贫困妇女家庭种植黄花菜500亩</t>
  </si>
  <si>
    <t>贫困妇女家庭种植黄花菜亩均增收1000元</t>
  </si>
  <si>
    <t>县妇联</t>
  </si>
  <si>
    <t>木钵镇刘家塬村</t>
  </si>
  <si>
    <t>(六)</t>
  </si>
  <si>
    <t>贫困残疾人扶贫项目</t>
  </si>
  <si>
    <t>贫困残疾户种养业基地建设</t>
  </si>
  <si>
    <t>樊家川镇
慕家河村</t>
  </si>
  <si>
    <t>扶持34户贫困残疾户种植黄花菜107亩,补助2.14万元；扶持18户贫困残疾户栽植核桃树86亩，补助5.16万元；扶持19户贫困残疾户每户当年增加1岁以上绵羊10只，并配套建有简易羊棚（羊圈），补助20.9万元；扶持4户贫困残疾户每户养牛1头，补助2.1万元</t>
  </si>
  <si>
    <t>增加贫困残疾户收入，助推脱贫步伐</t>
  </si>
  <si>
    <t>县残联</t>
  </si>
  <si>
    <t>樊家川镇慕家河村</t>
  </si>
  <si>
    <t>洪德镇
新集子村</t>
  </si>
  <si>
    <t>扶持27户贫困残疾户每户当年增加1岁以上绵羊10只，并配套建有简易羊棚（圈），补助29.7万元</t>
  </si>
  <si>
    <t>贫困残疾户户均年增收3000元</t>
  </si>
  <si>
    <t>洪德镇新集子村</t>
  </si>
  <si>
    <t>(七)</t>
  </si>
  <si>
    <t>苹果树栽植</t>
  </si>
  <si>
    <t>合道等11个乡镇58个村</t>
  </si>
  <si>
    <t>贫困户栽植苹果树4337亩</t>
  </si>
  <si>
    <t>扶持1669户贫困户发展苹果产业，亩均增收2000元</t>
  </si>
  <si>
    <t>县果业局</t>
  </si>
  <si>
    <t>(八)</t>
  </si>
  <si>
    <t>世行项目配套</t>
  </si>
  <si>
    <t>环县恒基肉羊养殖农民专业合作社</t>
  </si>
  <si>
    <t>毛井镇
红土咀村</t>
  </si>
  <si>
    <t>棚圈改造、饲料库房建设工程</t>
  </si>
  <si>
    <t>2017年合作社棚圈改造1处、饲料库房建设50平方米，配套资金5.4801万元（总投资12.4548万元，世行贷款6.9747万元）</t>
  </si>
  <si>
    <t>以合作社为平台，实现贫困户增收</t>
  </si>
  <si>
    <t>县扶贫办</t>
  </si>
  <si>
    <t>合作社</t>
  </si>
  <si>
    <t>贫困户社员羊棚建设工程</t>
  </si>
  <si>
    <t>2017年合作社贫困户社员羊棚建设30座， 配套资金13.1795万元（总投资29.9535万元，世行贷款16.7740万元）</t>
  </si>
  <si>
    <t>基础母羊调引</t>
  </si>
  <si>
    <t>2017年合作社调引湖羊基础母羊400，配套资金26.4万元（总投资60万元，世行贷款33.6万元）
2018年调引湖羊基础母羊300只， 配套资金19.8万元（总投资45万元，世行贷款25.2万元）</t>
  </si>
  <si>
    <t>良种公羊调引</t>
  </si>
  <si>
    <t>2017年合作社调引湖羊种公羊33只，配套资金4.356万元（总投资9.9万元，世行贷款5.544万元）
2018年调引湖羊种公羊30只， 配套资金3.96万元（总投资9万元，世行贷款5.04万元）</t>
  </si>
  <si>
    <t>饲草料搅拌机、颗粒饲料机采购</t>
  </si>
  <si>
    <t>2017年合作社饲草料搅拌机、颗粒饲料机各1台，配套资金4.2737万元（总投资9.713万元，世行贷款5.4393万元）</t>
  </si>
  <si>
    <t>环县绿草原养殖专业合作社</t>
  </si>
  <si>
    <t>毛井镇
砖城子村</t>
  </si>
  <si>
    <t>2017年合作社棚圈改造1处、饲料库房建设50平方米，配套资金5.4801万元（总投资12.26万元，世行贷款6.8656万元）</t>
  </si>
  <si>
    <t>2017年合作社贫困户社员羊棚建设30座， 配套资金13.1604万元（总投资29.91万元，世行贷款16.7496万元）</t>
  </si>
  <si>
    <t>饲草料搅拌机采购</t>
  </si>
  <si>
    <t>2017年合作社饲草料搅拌机、颗粒饲料机各1台，配套资金2.0746万元（总投资4.715万元，世行贷款2.6404万元）</t>
  </si>
  <si>
    <t>环县绿草原养殖专业合作社基础母羊调引</t>
  </si>
  <si>
    <t>2017年合作社调引湖羊基础母羊400，配套资金26.4万元（总投资60万元，世行贷款33.6万元）
2018年调引湖羊基础母羊200只，配套资金13.2万元（总投资30万元，世行贷款16.8万元）</t>
  </si>
  <si>
    <t>2017年合作社调引湖羊种公羊33只，配套资金4.356万元（总投资9.9万元，世行贷款5.544万元）
2018年调引湖羊种公羊20只， 配套资金2.64万元（总投资6万元，世行贷款3.36万元）</t>
  </si>
  <si>
    <t>环县演武宏丰养殖农民专业合作社</t>
  </si>
  <si>
    <t>演武乡
路家塬村</t>
  </si>
  <si>
    <t>棚圈改造、饲料库建设工程</t>
  </si>
  <si>
    <t>2017年在合作社棚圈改造1处、新建饲料库50平方米配套资金5.4797万元（总投资12.4538万元，世行贷款6.9741万元）</t>
  </si>
  <si>
    <t>2017年合作社贫困户社员建设标准化湖羊羊棚5座、普通羊棚34座、简易羊棚1座，配套资金20.6574万元（总投资46.9487万元，世行贷款26.2913万元）</t>
  </si>
  <si>
    <t>2017年合作社为贫困户调引基础母羊300只、合作社调引基础母羊60只，配套资金23.76万元（总投资54万元，世行贷款资金30.24万元）
2018年调引湖羊基础母羊200只，配套资金13.2万元（总投资30万元，世行贷款16.8万元）</t>
  </si>
  <si>
    <t>2017年合作社为贫困户调引良种公羊40只；合作社调引良种公羊3只，配套资金5.676万元（总投资12.9万元，世行贷款资金7.224万元）
2018年调引湖羊种公羊10只，配套资金1.32万元（总投资3万元，世行贷款1.68万元）</t>
  </si>
  <si>
    <t>2017年合作社采购饲草料搅拌机1台，配套资金2.0812万元（总投资4.73万元，世行贷款资金2.6488万元）</t>
  </si>
  <si>
    <t>砂化道路建设工程</t>
  </si>
  <si>
    <t>2017年路家塬村瓦坪组墩墩梁路口至环县演武宏丰养殖农民专业合作社砂砾路833米，配套资金14.8445万元</t>
  </si>
  <si>
    <t>三相动力电建设工程</t>
  </si>
  <si>
    <t>2017年合作社新建10千伏线路1.026公里，安装S11-100/10配电变压器1台，安装10/5A干式户外计量装置1套，配套资金16万元</t>
  </si>
  <si>
    <t>环县鹏翔养殖专业合作社</t>
  </si>
  <si>
    <t>芦家湾乡
王庄村</t>
  </si>
  <si>
    <t>棚圈改造、建设饲料库房工程及社员羊棚建设工程</t>
  </si>
  <si>
    <t>2017年合作社改造棚圈1处、新建饲料库50平方米、贫困社员羊棚建设25座，配套资金16.4639万元（总投资37.418万元，世行贷款20.9541万元）</t>
  </si>
  <si>
    <t>2017年合作社为贫困户调引基础母羊300只、合作社调引基础母羊100只，配套资金26.4万元（总投资60万元，世行贷款资金33.6万元）
2018年调引湖羊基础母羊200只，配套资金13.2万元（总投资30万元，世行贷款16.8万元）</t>
  </si>
  <si>
    <t>环县鹏翔养殖专业合作社良种公羊调引</t>
  </si>
  <si>
    <t>2017年合作社为贫困户调引良种公羊30只；合作社调引良种公羊3只，配套资金4.356万元（总投资9.9万元，世行贷款5.544万元）
2018年调引湖羊种公羊20只， 配套资金2.64万元（总投资6万元，世行贷款3.36万元）</t>
  </si>
  <si>
    <t>环县真旺富民肉羊养殖专业合作社</t>
  </si>
  <si>
    <t>四合原乡
四合原村</t>
  </si>
  <si>
    <t>棚圈改造、贮草棚及社员羊棚建设工程</t>
  </si>
  <si>
    <t>2017年在合作社改造棚圈1处、新建贮草棚400平方米、贫困社员羊棚建设55座，配套资金38.94万元（总投资88.5万元，世行贷款49.56万元）</t>
  </si>
  <si>
    <t>2017年合作社为贫困户调引基础母羊300只、合作社调引基础母羊100只，配套资金26.4万元（总投资60万元，世行贷款资金33.6元）
2018年调引湖羊基础母羊200只，配套资金13.2万元（总投资30万元，世行贷款16.8万元）</t>
  </si>
  <si>
    <t>社良种公羊调引</t>
  </si>
  <si>
    <t>2017年合作社为贫困户调引良种公羊30只；合作社调引良种公羊3只，配套资金4.356万元（总投资9.9万元，世行贷款资金5.544万元）
2018年调引湖羊种公羊20只， 配套资金2.64万元（总投资6万元，世行贷款3.36万元）</t>
  </si>
  <si>
    <t>(九)</t>
  </si>
  <si>
    <t>合作社供电建设</t>
  </si>
  <si>
    <t>13个肉羊产业合作社供电建设项目，补助资金48万元</t>
  </si>
  <si>
    <t>车道镇
万安村</t>
  </si>
  <si>
    <t>环县常坪养羊专业合作社距离三相电4公里</t>
  </si>
  <si>
    <t>改善养殖条件，激发贫困群众内生动力</t>
  </si>
  <si>
    <t>供电公司</t>
  </si>
  <si>
    <t>罗山川
乡山水湾</t>
  </si>
  <si>
    <t>环县兴旺养殖专业合作社距离三相电0.4公里</t>
  </si>
  <si>
    <t>罗山川乡
陈渠子</t>
  </si>
  <si>
    <t>环县林园养羊农民专业合作社距离三相电1公里</t>
  </si>
  <si>
    <t>南湫乡
洪涝池村</t>
  </si>
  <si>
    <t>环县农兴湖羊养殖专业合作社距离三相电370米</t>
  </si>
  <si>
    <t>四合原
耿河村</t>
  </si>
  <si>
    <t>环县富裕肉羊养殖专业合作社距离三相电3公里</t>
  </si>
  <si>
    <t>耿湾乡
张台村</t>
  </si>
  <si>
    <t>环县兴隆家庭农场距离三相电6公里</t>
  </si>
  <si>
    <t>八珠乡
白塬村</t>
  </si>
  <si>
    <t>环县百富勤农民养殖专业合作社距离三相电1公里</t>
  </si>
  <si>
    <t>樊家川镇马骏滩村马骏滩组</t>
  </si>
  <si>
    <t>环县宏鑫养殖农民专业合作社距离三相电1.2公里</t>
  </si>
  <si>
    <t>木钵镇
白家掌村</t>
  </si>
  <si>
    <t>牛牪犇养殖农民专业合作社接通三相动力电400米</t>
  </si>
  <si>
    <t>天池乡
吴城子村</t>
  </si>
  <si>
    <t>环县萍阳利农牧专业发展农民专业合作社距离三相电2公里</t>
  </si>
  <si>
    <t>秦团庄
新集子村</t>
  </si>
  <si>
    <t>秦团庄新集子湖羊养殖基地距离三相电3公里</t>
  </si>
  <si>
    <t>天池乡
天池村</t>
  </si>
  <si>
    <t>博琦养殖农民专业合作社距离三相电1.5公里</t>
  </si>
  <si>
    <t>天池乡
曹李川村</t>
  </si>
  <si>
    <t>环县民发农民养殖专业合作社距离三相电200米</t>
  </si>
  <si>
    <t>(十)</t>
  </si>
  <si>
    <t>合作社供水建设</t>
  </si>
  <si>
    <t>30个肉羊产业合作社供水建设项目，补助资金203万元</t>
  </si>
  <si>
    <t>环县绿草原养殖专业合作社建2口50方蓄水池</t>
  </si>
  <si>
    <t>县水务局</t>
  </si>
  <si>
    <t>环县恒基肉羊养殖农民专业合作社打机井1口</t>
  </si>
  <si>
    <t>环县常坪养羊专业合作社打机井1口</t>
  </si>
  <si>
    <t>车道镇
三角城村</t>
  </si>
  <si>
    <t>环县志库养殖农民专业合作社打机井1口</t>
  </si>
  <si>
    <t>虎洞镇
砂井子村</t>
  </si>
  <si>
    <t>环县乡味缘农民种养殖专业合作社打机井1口</t>
  </si>
  <si>
    <t>芦家湾乡
花儿掌村</t>
  </si>
  <si>
    <t>环县昊鑫农民养殖专业合作社打机井1口</t>
  </si>
  <si>
    <t>环县鹏翔养殖专业合作社打机井1口</t>
  </si>
  <si>
    <t>小南沟乡
汪天子村</t>
  </si>
  <si>
    <t>环县汪天子养殖专业合作社打机井1口</t>
  </si>
  <si>
    <t>罗山川乡
山水湾</t>
  </si>
  <si>
    <t>环县兴旺养殖专业合作社建3个50方蓄水池</t>
  </si>
  <si>
    <t>环县林园养羊农民专业合作社压自来水300米，建1个100方蓄水池</t>
  </si>
  <si>
    <t>环县农兴湖羊养殖专业合作社建2个100方蓄水池</t>
  </si>
  <si>
    <t>四合原
四合原村</t>
  </si>
  <si>
    <t>环县真旺富民肉羊养殖专业合作社建2个100方蓄水池</t>
  </si>
  <si>
    <t>环县富裕肉羊养殖专业合作社建1个100方蓄水池</t>
  </si>
  <si>
    <t>耿湾乡
万湾村</t>
  </si>
  <si>
    <t>环县希望养殖专业合作社建1座100方蓄水池</t>
  </si>
  <si>
    <t>环县兴隆家庭农场建1000平方米积流场和100方蓄水池</t>
  </si>
  <si>
    <t>甜水镇
甜水街村</t>
  </si>
  <si>
    <t>忠诚养殖专业合作社打机井1口</t>
  </si>
  <si>
    <t>环县百富勤农民养殖专业合作社打机井1口</t>
  </si>
  <si>
    <t>八珠乡
八珠原村</t>
  </si>
  <si>
    <t>环县汇博养殖专业合作社建2个100
方蓄水池</t>
  </si>
  <si>
    <t>环县樊家川镇马骏滩村马骏滩组</t>
  </si>
  <si>
    <t>环县宏鑫养殖农民专业合作社建2个50
方蓄水池</t>
  </si>
  <si>
    <t>牛牪犇养殖农民专业合作社打机井1口</t>
  </si>
  <si>
    <t>环县萍阳利农牧专业发展农民专业合作社打机井1口</t>
  </si>
  <si>
    <t>宏丰养殖专业合作社打机井1口</t>
  </si>
  <si>
    <t>演武乡
吴家塬村</t>
  </si>
  <si>
    <t>兴盛养殖专业合作社打机井1口</t>
  </si>
  <si>
    <t>合道镇
朱塬村</t>
  </si>
  <si>
    <t>环县德智生态养殖专业合作社建2个50
方蓄水池</t>
  </si>
  <si>
    <t>合道镇
陶洼子村</t>
  </si>
  <si>
    <t>环县佳禾养殖农民专业合作社打机井1口</t>
  </si>
  <si>
    <t>秦团庄新集子湖羊养殖基地建1个150
方蓄水池</t>
  </si>
  <si>
    <t>山城乡
薛塬村</t>
  </si>
  <si>
    <t>环县青明养殖农民专业合作社打机井1口</t>
  </si>
  <si>
    <t>车道乡
王西掌村</t>
  </si>
  <si>
    <t>环县欣农养殖专业合作社打机井1口</t>
  </si>
  <si>
    <t>博琦养殖农民专业合作社建100方蓄水池</t>
  </si>
  <si>
    <t>环县民发农民养殖专业合作社建小电井1口和2个50方蓄水池</t>
  </si>
  <si>
    <t>(十一)</t>
  </si>
  <si>
    <t>肉牛养殖供水工程</t>
  </si>
  <si>
    <t>罗山川乡</t>
  </si>
  <si>
    <t>罗山川乡肉牛养殖场机井供水工程，补助资金104万元</t>
  </si>
  <si>
    <t>县财政局</t>
  </si>
  <si>
    <t>乡、村</t>
  </si>
  <si>
    <t>(十二)</t>
  </si>
  <si>
    <t>口粮田达标项目</t>
  </si>
  <si>
    <t>扶持1.198万户贫困户新修梯田13.9175万亩，人均口粮田达到5亩</t>
  </si>
  <si>
    <t>粮食增产增收，治理水土流失</t>
  </si>
  <si>
    <t>县水保局</t>
  </si>
  <si>
    <t>(十三)</t>
  </si>
  <si>
    <t>精准扶贫
贷款贴息</t>
  </si>
  <si>
    <t>续建</t>
  </si>
  <si>
    <t>精准扶贫贷款贴息5921万元</t>
  </si>
  <si>
    <t>解决贫困群众发展生产资金短缺问题</t>
  </si>
  <si>
    <t>县金融办</t>
  </si>
  <si>
    <t>二</t>
  </si>
  <si>
    <t>就业扶贫</t>
  </si>
  <si>
    <t>就业技
能培训</t>
  </si>
  <si>
    <t>扶持有需求的1854名贫困户开展建筑与装饰、烹调师（特色小吃）、电焊工、餐饮酒店服务、保安、老年人家庭护理、家政服务、保健护理、护工、月嫂、服装加工、香包刺绣、手工编织、计算机应用与维修、机械设备维修、汽车驾驶与维修、电子电器、电子技术应用等18个工种职业技能培训</t>
  </si>
  <si>
    <t>接受培训的贫困人口熟练掌握一门技术，加快脱贫步伐</t>
  </si>
  <si>
    <t>县人社局</t>
  </si>
  <si>
    <t>县职专
县妇联
县就业培训中心
驾校</t>
  </si>
  <si>
    <t>创业培训</t>
  </si>
  <si>
    <t>扶持贫困户创业培训100人</t>
  </si>
  <si>
    <t>提高创业能力，增加收入，实现脱贫</t>
  </si>
  <si>
    <t>“两后生”培训</t>
  </si>
  <si>
    <t>扶持贫困户“两后生”培训1096人</t>
  </si>
  <si>
    <t>增加贫困户劳动力的职业技能水平</t>
  </si>
  <si>
    <t>职业院校</t>
  </si>
  <si>
    <t>农业实用
技术培训</t>
  </si>
  <si>
    <t>扶持3418名贫困户开展种植、养殖、果树栽培、电子商务等技能培训</t>
  </si>
  <si>
    <t>提高贫困劳动力实用技能，增加产业收入</t>
  </si>
  <si>
    <t>县农牧局县果业局
县畜牧局
县教体局
县科  协</t>
  </si>
  <si>
    <t>乡村振兴公益性专岗</t>
  </si>
  <si>
    <t>117个深度贫困村</t>
  </si>
  <si>
    <t>在117个贫困村每村选聘6名贫困劳动力从事乡村环境卫生保洁和交通道路管护，共702人</t>
  </si>
  <si>
    <t>带动贫困户实现稳定脱贫</t>
  </si>
  <si>
    <t>电商扶贫
培训</t>
  </si>
  <si>
    <t>培训机构</t>
  </si>
  <si>
    <t>电商扶贫培训117人</t>
  </si>
  <si>
    <t>接受培训的贫困劳动力掌握一门脱贫技能</t>
  </si>
  <si>
    <t>深度贫困村村干部和贫困户特色优势产业培训</t>
  </si>
  <si>
    <t>21个乡镇</t>
  </si>
  <si>
    <t>贫困家庭主要劳动力、农民专业合作社领办人、带动贫困户发展产业的种养能人和大户培训300人，</t>
  </si>
  <si>
    <t>2018.6</t>
  </si>
  <si>
    <t>企业参与技能培训</t>
  </si>
  <si>
    <t>培训企业</t>
  </si>
  <si>
    <t>吸纳贫困家庭劳动力就业的企业培训。企业与建档立卡贫困家庭劳动力签订6个月以上不满1年劳动合同的，按1000元/人的标准给予补助；签订1年以上（含1年）劳动合同的，按2000元/人的标准给予培训补助</t>
  </si>
  <si>
    <t>扶贫车间</t>
  </si>
  <si>
    <t>扶贫车间建设200万元</t>
  </si>
  <si>
    <t>解决无法外出务工劳动力就近就业问题，实现增收脱贫</t>
  </si>
  <si>
    <t>县工信局</t>
  </si>
  <si>
    <t>湖羊养殖技术培训</t>
  </si>
  <si>
    <t>扶持有需求的1000名建档贫困户劳动力进行湖羊养殖技术培训</t>
  </si>
  <si>
    <t>三</t>
  </si>
  <si>
    <t>教育扶贫</t>
  </si>
  <si>
    <t>全面改薄</t>
  </si>
  <si>
    <t>2018年规划新建、改扩建义务教育学校17所，新建改扩建校舍15400平方米，购置学生课桌椅、学生用床及其它教学设备仪器等</t>
  </si>
  <si>
    <t>实现贫困村小学高年级学生和初中生“应宿尽宿”、“一人一床位”，彻底消除“大通铺”、“大班额”</t>
  </si>
  <si>
    <t>县教体局</t>
  </si>
  <si>
    <t>职业教育</t>
  </si>
  <si>
    <t>环县职专</t>
  </si>
  <si>
    <t>围绕环县职专职业教育办学能力改善和培训能力提升，建设实训基地1处</t>
  </si>
  <si>
    <t>帮助贫困户提高就业技能</t>
  </si>
  <si>
    <t>四</t>
  </si>
  <si>
    <t>健康扶贫</t>
  </si>
  <si>
    <t>贫困村卫生室建设项目</t>
  </si>
  <si>
    <t>芦家湾乡庙儿掌等16个村</t>
  </si>
  <si>
    <t>新建芦家湾乡庙儿掌村，车道乡安掌村，合道镇瓦天沟村、辛坪村、大路洼村，环城镇唐塬村、肖川村，天池乡碾盘岭村、殷屈河村、张邓原，罗山川乡兰家掌村，八珠乡马连掌村，小南沟乡许掌村，洪德镇肖关村，甜水镇赵掌村、邱滩村16个村卫生室</t>
  </si>
  <si>
    <t>改善贫困村医疗条件，方便贫困群众就医</t>
  </si>
  <si>
    <t>县卫计局</t>
  </si>
  <si>
    <t>五</t>
  </si>
  <si>
    <t>安居扶贫</t>
  </si>
  <si>
    <t>危房改造</t>
  </si>
  <si>
    <t>完成21个乡镇5434户危房改造</t>
  </si>
  <si>
    <t>解决贫困群众安全住房问题</t>
  </si>
  <si>
    <t>县住建局</t>
  </si>
  <si>
    <t>集体公共
租赁房</t>
  </si>
  <si>
    <t>15个乡镇</t>
  </si>
  <si>
    <t>完成15个乡镇57个村60处5610平方米集体公共租赁房建设</t>
  </si>
  <si>
    <t>兜底解决自筹资金和投工投料能力极弱贫困户的住房安全问题</t>
  </si>
  <si>
    <t>六</t>
  </si>
  <si>
    <t>易地搬迁</t>
  </si>
  <si>
    <t>贫困户易地扶贫搬迁</t>
  </si>
  <si>
    <t>搬迁安置建档立卡贫困人口550户2499人，新建住宅550套，并配套水、电、路等基础设施及脱贫产业</t>
  </si>
  <si>
    <t>力争实现有搬迁愿望的建档立卡人口应搬尽搬</t>
  </si>
  <si>
    <t>县发改局</t>
  </si>
  <si>
    <t>七</t>
  </si>
  <si>
    <t>生态扶贫</t>
  </si>
  <si>
    <t>贫困户生态护林员</t>
  </si>
  <si>
    <t>在建档立卡贫困户中选聘生态护林员645人，管护面积55万亩，人均管护500亩以上，每人每年补助8000元</t>
  </si>
  <si>
    <t>巩固生态建设成果，带动贫困人口脱贫</t>
  </si>
  <si>
    <t>县林业局</t>
  </si>
  <si>
    <t>国有林场公益性设施建设项目</t>
  </si>
  <si>
    <t>洪德镇</t>
  </si>
  <si>
    <t>国有环县洪德林场公益性设施建设项目</t>
  </si>
  <si>
    <t>改善林场生产成活条件，发挥林场生态功能的重要作用</t>
  </si>
  <si>
    <t>山城乡</t>
  </si>
  <si>
    <t>国有环县山城林场公益性设施建设项目</t>
  </si>
  <si>
    <t>八</t>
  </si>
  <si>
    <t>贫困村整体提升工程</t>
  </si>
  <si>
    <t>村组道路及漫水桥建设</t>
  </si>
  <si>
    <t>村组道路</t>
  </si>
  <si>
    <t>2017-2018</t>
  </si>
  <si>
    <t>车道乡
杨掌村</t>
  </si>
  <si>
    <t>车道乡杨掌村党山庄至党洼至车道坡砂砾路工程（总投资87.9万元，2017年第二批财政专项扶贫资金补助70万元）</t>
  </si>
  <si>
    <t>解决贫困群众行路和农产品运输困难问题</t>
  </si>
  <si>
    <t>耿湾乡张台村村组砂砾路4.094公里</t>
  </si>
  <si>
    <t>县交运局</t>
  </si>
  <si>
    <t>八珠乡白塬村李家咀组砂砾路12.922公里</t>
  </si>
  <si>
    <t>耿湾乡万湾村曹湾组至郝东掌村熊掌组村组砂砾路8.45公里，补助短缺资金8.7万元（总投资98.7万元，2016年第二批财政专项扶贫资金安排90万元）</t>
  </si>
  <si>
    <t>小南沟乡
许掌村</t>
  </si>
  <si>
    <t>小南沟乡许掌村西壕峁至许掌组砂砾路2.6公里，补助短缺资金7.2万元（总投资27.2万元，2017年第一批财政专项扶贫资金调整安排20万元）</t>
  </si>
  <si>
    <t>环城镇
唐塬村</t>
  </si>
  <si>
    <t>环县环城镇唐塬村沈阳山前山砂砾路2.2公里，补助资金24.8万元</t>
  </si>
  <si>
    <t>镇、村</t>
  </si>
  <si>
    <t>虎洞镇
半个城村</t>
  </si>
  <si>
    <t>虎洞镇半个城村半个城组至杨崾岘土路基8公里，补助资金23万元</t>
  </si>
  <si>
    <t>山城乡王山口子村</t>
  </si>
  <si>
    <t>山城乡王山口子村丰阳渠北塬头至丰阳渠掌底砂砾道路2.5公里</t>
  </si>
  <si>
    <t>山城乡
八里铺村</t>
  </si>
  <si>
    <t>山城乡八里铺村贾塬组至刘塬北塬砂砾路7公里</t>
  </si>
  <si>
    <t>耿湾乡万湾村曹湾组至郝东掌村熊掌组村组砂砾路8.53公里</t>
  </si>
  <si>
    <t>南湫乡
移民新镇</t>
  </si>
  <si>
    <t>南湫乡移民新镇搬迁点第一期路网建设</t>
  </si>
  <si>
    <t>山城乡
冯家沟村</t>
  </si>
  <si>
    <t>山城乡冯家沟村王石届至高家台砂石路新建工程7.2公里</t>
  </si>
  <si>
    <t>山城乡冯家沟村高家台漫水桥新建工程</t>
  </si>
  <si>
    <t>木钵镇韩洼子村、罗家沟村，合道镇陶洼子村、何坪村，环城镇马坊塬村</t>
  </si>
  <si>
    <t>木钵镇韩洼子村幸福滩漫水桥工程，补助资金120万元;合道镇陶洼子村至红崖洼村9公里砂砾路及10座漫水桥工程，补助资金904万元;环城镇马坊塬村下安寨组村组砂砾路10公里，补助资金100万元;木钵镇罗家沟村枣树台组砂砾路9公里，补助资金100万元;合道镇何坪村马干梁村组道路13公里（含漫水桥1座），补助资金180万元</t>
  </si>
  <si>
    <t>村组道路建设</t>
  </si>
  <si>
    <t>甜水镇高崾岘村、张铁村，演武乡黑泉河村</t>
  </si>
  <si>
    <t>村组道路建设项目3个471万元（甜水镇高崾岘村至史家台砂砾路6公里、张铁村武新庄组至鲁城至曹洞子砂砾路9公里、演武乡黑泉河村银儿山至黄山村谢河组砂砾路6.1公里）</t>
  </si>
  <si>
    <t>解决群众行路和农产品运输困难的问题</t>
  </si>
  <si>
    <t>农村公路水毁抢险维修</t>
  </si>
  <si>
    <t>农村公路水毁抢险维修和县列项目</t>
  </si>
  <si>
    <t>村组道路水毁维修项目</t>
  </si>
  <si>
    <t>虎洞镇</t>
  </si>
  <si>
    <t>虎洞镇村组道路水毁维修项目</t>
  </si>
  <si>
    <t>相关村</t>
  </si>
  <si>
    <t>漫水桥建设</t>
  </si>
  <si>
    <t>演武乡
黑泉河村</t>
  </si>
  <si>
    <t>演武乡黑泉河村大桥1座</t>
  </si>
  <si>
    <t>木钵镇
坪子塬村</t>
  </si>
  <si>
    <t>木钵镇坪子塬村老庄山漫水桥工程，补助资金40.4911万元。</t>
  </si>
  <si>
    <t>樊家川镇</t>
  </si>
  <si>
    <t>樊家川镇安塞河桥梁建设</t>
  </si>
  <si>
    <t>护坡工程</t>
  </si>
  <si>
    <t>虎洞镇
王家沟</t>
  </si>
  <si>
    <t>虎洞镇王家沟过水桥护坡建设，补助资金3万元。</t>
  </si>
  <si>
    <t>保持水土流失，防止山体塌方</t>
  </si>
  <si>
    <t>（二）</t>
  </si>
  <si>
    <t>农村饮水安全巩固提升项目</t>
  </si>
  <si>
    <t>新建泵站供水工程2处、机井供水工程5处、管道延伸工程25处、分散场窖工程2825处、深度贫困村分散蓄水池工程100座</t>
  </si>
  <si>
    <t>提高供水保证率和水质达标率，解决农村人口饮水安全和产业用水发展问题</t>
  </si>
  <si>
    <t>（三）</t>
  </si>
  <si>
    <t>贫困村供电能力提升工程</t>
  </si>
  <si>
    <t>新建10千伏线路14.3公里，安装配变变压器24台容量1890千伏安，新建及改造0.4千伏线路68.28公里，安装电能表箱324只</t>
  </si>
  <si>
    <t>提高供电质量，解决自然村动力电不足和群众产业发展用电问题</t>
  </si>
  <si>
    <t>（四）</t>
  </si>
  <si>
    <t>村容村貌
整治</t>
  </si>
  <si>
    <t>贫困村人居环境综合整治</t>
  </si>
  <si>
    <t>70个贫困村</t>
  </si>
  <si>
    <t>为70个贫困村各建垃圾转运站1个，购买垃圾清运车1辆，为农户配备垃圾桶</t>
  </si>
  <si>
    <t>解决垃圾乱堆、人居环境差、生活方式落后等突出问题</t>
  </si>
  <si>
    <t>车道乡
刘园子村</t>
  </si>
  <si>
    <t>车道乡刘园子村村容村貌整治（总投资58.1万元，2017年第二批财政专项扶贫资金补助50万元）</t>
  </si>
  <si>
    <t>改善贫困群众生活条件，提升生活质量</t>
  </si>
  <si>
    <t>环境综合
整治</t>
  </si>
  <si>
    <t>甜水镇甜水街村环境综合整治项目，补助资金50万元</t>
  </si>
  <si>
    <t>改善生产生活环境</t>
  </si>
  <si>
    <t>曲子镇双城村、刘旗村</t>
  </si>
  <si>
    <t>曲子镇双城村、刘旗村村容村貌整治项目，补助短缺资金350万元</t>
  </si>
  <si>
    <t>罗山乡西阳洼村、大树塬村</t>
  </si>
  <si>
    <t>村容村貌整治2个139万元（罗山川西阳洼村110万元、大树塬村29万元）</t>
  </si>
  <si>
    <t>改善贫困群众生活环境，提升生活质量</t>
  </si>
  <si>
    <t>购置垃圾清运车1辆、垃圾箱109个</t>
  </si>
  <si>
    <t>（五）</t>
  </si>
  <si>
    <t>土地整理</t>
  </si>
  <si>
    <t>土地平整和田间道路工程，建设规模为1.6万亩</t>
  </si>
  <si>
    <t>实现农村农业生产机械化现代化</t>
  </si>
  <si>
    <t>县国土局</t>
  </si>
  <si>
    <t>（六）</t>
  </si>
  <si>
    <t>易地扶贫搬迁土方工程</t>
  </si>
  <si>
    <t>天池乡曹李川村易地扶贫搬迁项目土方工程，短缺资金30万元（总投资79.54万元）</t>
  </si>
  <si>
    <t>解决曹李川村部分贫困户住房问题</t>
  </si>
  <si>
    <t>易地扶贫搬迁场地平整</t>
  </si>
  <si>
    <t>南湫乡移民新镇易地扶贫搬迁点场地平整</t>
  </si>
  <si>
    <t>解决贫困村基础设施建设资金短缺问题</t>
  </si>
  <si>
    <t>新农村场地平整</t>
  </si>
  <si>
    <t>演武乡黑泉河村新农村场地平整工程，补助短缺资金140万元</t>
  </si>
  <si>
    <t>（七）</t>
  </si>
  <si>
    <t>村级文化广场建设</t>
  </si>
  <si>
    <t>文化广场
建设</t>
  </si>
  <si>
    <t>木钵镇
曹旗村</t>
  </si>
  <si>
    <t>木钵镇曹旗村文化广场建设，补助短缺资金6万元</t>
  </si>
  <si>
    <t>丰富农民文化生活，使农民锻炼有去处，娱乐有场所</t>
  </si>
  <si>
    <t>秦团庄乡贾塬、大天子、新峁</t>
  </si>
  <si>
    <t>秦团庄乡村级文化广场建设项目（贾塬14.553万元，大天子5万元、新峁5万元）</t>
  </si>
  <si>
    <t>丰富农民文化生活，提高群众生活水平，使农民锻炼有去处、求知有阵地、娱乐有场所</t>
  </si>
  <si>
    <t>山城乡
赵庄村</t>
  </si>
  <si>
    <t>山城赵庄村级文化广场建设项目</t>
  </si>
  <si>
    <t>护坡及排洪设施建设</t>
  </si>
  <si>
    <t>毛井镇
杨东掌村</t>
  </si>
  <si>
    <t>毛井镇杨东掌村乱谷堆民族文化广场护坡及排洪设施建设</t>
  </si>
  <si>
    <t>使原来环境脏乱差，雨天易滑坡等困扰群众的难题彻底得到了根治</t>
  </si>
  <si>
    <t>县民宗局</t>
  </si>
  <si>
    <t>（八）</t>
  </si>
  <si>
    <t>人才建设</t>
  </si>
  <si>
    <t>人才发展
奖励基金</t>
  </si>
  <si>
    <t>教育、卫生、电商、草畜产业等行业引进急需紧缺高层次人才，县财政奖励100万元</t>
  </si>
  <si>
    <t>着力解决引才难、留才难的问题</t>
  </si>
  <si>
    <t>县委
组织部</t>
  </si>
  <si>
    <t>基层扶贫干部能力提升培训</t>
  </si>
  <si>
    <t>对143名村党组织书记、第一书记开展扶贫工作能力培训</t>
  </si>
  <si>
    <t>引导他们解放思想、开阔视野、增长见识，提高做好脱贫攻坚工作的本领和致富带富能力</t>
  </si>
  <si>
    <t>（九）</t>
  </si>
  <si>
    <t>易地扶贫搬迁贷款贴息</t>
  </si>
  <si>
    <t>解决易地扶贫搬迁贴息资金</t>
  </si>
  <si>
    <t>省级融资平台</t>
  </si>
  <si>
    <t>三年方
案项目</t>
  </si>
  <si>
    <t>2018年
新增项目</t>
  </si>
  <si>
    <t>黄花菜烘干炉及烘干厂房建设</t>
  </si>
  <si>
    <t>扶持518户贫困户发展苹果产业，亩均增收2000元</t>
  </si>
  <si>
    <t>扶持1.16万户贫困户新修梯田13.5万亩，人均口粮田达到5亩</t>
  </si>
  <si>
    <t>扶持贫困户“两后生”培训420人</t>
  </si>
  <si>
    <t>扶持贫困户“两后生”培训676人</t>
  </si>
  <si>
    <t>完成21个乡镇4466户危房改造</t>
  </si>
  <si>
    <t>完成21个乡镇8360平方米集体公共租赁房建设</t>
  </si>
  <si>
    <t>搬迁安置建档立卡贫困人口373户2499人，新建住宅373套，并配套水、电、路等基础设施及脱贫产业</t>
  </si>
  <si>
    <t>巩固草原生态建设成果，带动贫困人口脱贫</t>
  </si>
  <si>
    <t>改善林场生态建设发挥林场生态功能的重要作用</t>
  </si>
  <si>
    <t>续建
项目</t>
  </si>
  <si>
    <t>民族文化广场护坡及排洪设施建设</t>
  </si>
  <si>
    <t>县统战部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</si>
</sst>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1"/>
      <color theme="1"/>
      <name val="黑体"/>
      <charset val="134"/>
    </font>
    <font>
      <b/>
      <sz val="11"/>
      <color theme="1"/>
      <name val="黑体"/>
      <charset val="134"/>
    </font>
    <font>
      <b/>
      <sz val="11"/>
      <color theme="1"/>
      <name val="仿宋_GB2312"/>
      <charset val="134"/>
    </font>
    <font>
      <sz val="11"/>
      <color theme="1"/>
      <name val="仿宋_GB2312"/>
      <charset val="134"/>
    </font>
    <font>
      <b/>
      <sz val="11"/>
      <color theme="1"/>
      <name val="楷体_GB2312"/>
      <charset val="134"/>
    </font>
    <font>
      <sz val="20"/>
      <color theme="1"/>
      <name val="方正小标宋简体"/>
      <charset val="134"/>
    </font>
    <font>
      <sz val="11"/>
      <name val="仿宋_GB2312"/>
      <charset val="134"/>
    </font>
    <font>
      <b/>
      <sz val="11"/>
      <name val="楷体_GB2312"/>
      <charset val="134"/>
    </font>
    <font>
      <b/>
      <sz val="11"/>
      <name val="仿宋_GB2312"/>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indexed="8"/>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2"/>
      <name val="宋体"/>
      <charset val="134"/>
    </font>
    <font>
      <sz val="11"/>
      <color rgb="FFFA7D00"/>
      <name val="宋体"/>
      <charset val="0"/>
      <scheme val="minor"/>
    </font>
    <font>
      <b/>
      <sz val="11"/>
      <color rgb="FFFA7D00"/>
      <name val="宋体"/>
      <charset val="0"/>
      <scheme val="minor"/>
    </font>
    <font>
      <sz val="10"/>
      <name val="Arial"/>
      <charset val="0"/>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10" fillId="13" borderId="0" applyNumberFormat="0" applyBorder="0" applyAlignment="0" applyProtection="0">
      <alignment vertical="center"/>
    </xf>
    <xf numFmtId="0" fontId="17"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5" fillId="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6" borderId="12"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8" fillId="0" borderId="0">
      <alignment vertical="center"/>
    </xf>
    <xf numFmtId="0" fontId="27" fillId="0" borderId="8" applyNumberFormat="0" applyFill="0" applyAlignment="0" applyProtection="0">
      <alignment vertical="center"/>
    </xf>
    <xf numFmtId="0" fontId="19" fillId="0" borderId="0">
      <alignment vertical="center"/>
    </xf>
    <xf numFmtId="0" fontId="21" fillId="0" borderId="8" applyNumberFormat="0" applyFill="0" applyAlignment="0" applyProtection="0">
      <alignment vertical="center"/>
    </xf>
    <xf numFmtId="0" fontId="15" fillId="8" borderId="0" applyNumberFormat="0" applyBorder="0" applyAlignment="0" applyProtection="0">
      <alignment vertical="center"/>
    </xf>
    <xf numFmtId="0" fontId="12" fillId="0" borderId="10" applyNumberFormat="0" applyFill="0" applyAlignment="0" applyProtection="0">
      <alignment vertical="center"/>
    </xf>
    <xf numFmtId="0" fontId="15" fillId="7" borderId="0" applyNumberFormat="0" applyBorder="0" applyAlignment="0" applyProtection="0">
      <alignment vertical="center"/>
    </xf>
    <xf numFmtId="0" fontId="26" fillId="25" borderId="11" applyNumberFormat="0" applyAlignment="0" applyProtection="0">
      <alignment vertical="center"/>
    </xf>
    <xf numFmtId="0" fontId="30" fillId="25" borderId="6" applyNumberFormat="0" applyAlignment="0" applyProtection="0">
      <alignment vertical="center"/>
    </xf>
    <xf numFmtId="0" fontId="20" fillId="18" borderId="7" applyNumberFormat="0" applyAlignment="0" applyProtection="0">
      <alignment vertical="center"/>
    </xf>
    <xf numFmtId="0" fontId="10" fillId="12" borderId="0" applyNumberFormat="0" applyBorder="0" applyAlignment="0" applyProtection="0">
      <alignment vertical="center"/>
    </xf>
    <xf numFmtId="0" fontId="15" fillId="24" borderId="0" applyNumberFormat="0" applyBorder="0" applyAlignment="0" applyProtection="0">
      <alignment vertical="center"/>
    </xf>
    <xf numFmtId="0" fontId="29" fillId="0" borderId="13" applyNumberFormat="0" applyFill="0" applyAlignment="0" applyProtection="0">
      <alignment vertical="center"/>
    </xf>
    <xf numFmtId="0" fontId="23" fillId="0" borderId="9" applyNumberFormat="0" applyFill="0" applyAlignment="0" applyProtection="0">
      <alignment vertical="center"/>
    </xf>
    <xf numFmtId="0" fontId="18" fillId="11" borderId="0" applyNumberFormat="0" applyBorder="0" applyAlignment="0" applyProtection="0">
      <alignment vertical="center"/>
    </xf>
    <xf numFmtId="0" fontId="16" fillId="6" borderId="0" applyNumberFormat="0" applyBorder="0" applyAlignment="0" applyProtection="0">
      <alignment vertical="center"/>
    </xf>
    <xf numFmtId="0" fontId="10" fillId="32" borderId="0" applyNumberFormat="0" applyBorder="0" applyAlignment="0" applyProtection="0">
      <alignment vertical="center"/>
    </xf>
    <xf numFmtId="0" fontId="15" fillId="23" borderId="0" applyNumberFormat="0" applyBorder="0" applyAlignment="0" applyProtection="0">
      <alignment vertical="center"/>
    </xf>
    <xf numFmtId="0" fontId="10" fillId="31" borderId="0" applyNumberFormat="0" applyBorder="0" applyAlignment="0" applyProtection="0">
      <alignment vertical="center"/>
    </xf>
    <xf numFmtId="0" fontId="10" fillId="17" borderId="0" applyNumberFormat="0" applyBorder="0" applyAlignment="0" applyProtection="0">
      <alignment vertical="center"/>
    </xf>
    <xf numFmtId="0" fontId="10" fillId="30" borderId="0" applyNumberFormat="0" applyBorder="0" applyAlignment="0" applyProtection="0">
      <alignment vertical="center"/>
    </xf>
    <xf numFmtId="0" fontId="10" fillId="16" borderId="0" applyNumberFormat="0" applyBorder="0" applyAlignment="0" applyProtection="0">
      <alignment vertical="center"/>
    </xf>
    <xf numFmtId="0" fontId="15" fillId="20" borderId="0" applyNumberFormat="0" applyBorder="0" applyAlignment="0" applyProtection="0">
      <alignment vertical="center"/>
    </xf>
    <xf numFmtId="0" fontId="15" fillId="22" borderId="0" applyNumberFormat="0" applyBorder="0" applyAlignment="0" applyProtection="0">
      <alignment vertical="center"/>
    </xf>
    <xf numFmtId="0" fontId="10" fillId="29" borderId="0" applyNumberFormat="0" applyBorder="0" applyAlignment="0" applyProtection="0">
      <alignment vertical="center"/>
    </xf>
    <xf numFmtId="0" fontId="10" fillId="15" borderId="0" applyNumberFormat="0" applyBorder="0" applyAlignment="0" applyProtection="0">
      <alignment vertical="center"/>
    </xf>
    <xf numFmtId="0" fontId="15" fillId="21" borderId="0" applyNumberFormat="0" applyBorder="0" applyAlignment="0" applyProtection="0">
      <alignment vertical="center"/>
    </xf>
    <xf numFmtId="0" fontId="10" fillId="14" borderId="0" applyNumberFormat="0" applyBorder="0" applyAlignment="0" applyProtection="0">
      <alignment vertical="center"/>
    </xf>
    <xf numFmtId="0" fontId="15" fillId="27" borderId="0" applyNumberFormat="0" applyBorder="0" applyAlignment="0" applyProtection="0">
      <alignment vertical="center"/>
    </xf>
    <xf numFmtId="0" fontId="15" fillId="19" borderId="0" applyNumberFormat="0" applyBorder="0" applyAlignment="0" applyProtection="0">
      <alignment vertical="center"/>
    </xf>
    <xf numFmtId="0" fontId="10" fillId="2" borderId="0" applyNumberFormat="0" applyBorder="0" applyAlignment="0" applyProtection="0">
      <alignment vertical="center"/>
    </xf>
    <xf numFmtId="0" fontId="15" fillId="5" borderId="0" applyNumberFormat="0" applyBorder="0" applyAlignment="0" applyProtection="0">
      <alignment vertical="center"/>
    </xf>
    <xf numFmtId="0" fontId="19" fillId="0" borderId="0">
      <alignment vertical="center"/>
    </xf>
    <xf numFmtId="0" fontId="28" fillId="0" borderId="0"/>
    <xf numFmtId="0" fontId="19" fillId="0" borderId="0">
      <alignment vertical="center"/>
    </xf>
    <xf numFmtId="0" fontId="0" fillId="0" borderId="0">
      <alignment vertical="center"/>
    </xf>
    <xf numFmtId="0" fontId="31" fillId="0" borderId="0"/>
    <xf numFmtId="0" fontId="0" fillId="0" borderId="0">
      <alignment vertical="center"/>
    </xf>
  </cellStyleXfs>
  <cellXfs count="83">
    <xf numFmtId="0" fontId="0" fillId="0" borderId="0" xfId="0">
      <alignment vertical="center"/>
    </xf>
    <xf numFmtId="0" fontId="1" fillId="0" borderId="0" xfId="0" applyNumberFormat="1" applyFont="1" applyFill="1" applyAlignment="1">
      <alignment vertical="center" wrapText="1"/>
    </xf>
    <xf numFmtId="0" fontId="2" fillId="0" borderId="0" xfId="0" applyNumberFormat="1" applyFont="1" applyFill="1" applyAlignment="1">
      <alignment vertical="center" wrapText="1"/>
    </xf>
    <xf numFmtId="0" fontId="3" fillId="0" borderId="0" xfId="0" applyNumberFormat="1" applyFont="1" applyFill="1" applyAlignment="1">
      <alignment vertical="center" wrapText="1"/>
    </xf>
    <xf numFmtId="0" fontId="4" fillId="0" borderId="0" xfId="0" applyNumberFormat="1" applyFont="1" applyFill="1" applyAlignment="1">
      <alignment vertical="center" wrapText="1"/>
    </xf>
    <xf numFmtId="0" fontId="4" fillId="0" borderId="0" xfId="0" applyFont="1" applyFill="1">
      <alignment vertical="center"/>
    </xf>
    <xf numFmtId="0" fontId="5" fillId="0" borderId="0" xfId="0" applyNumberFormat="1" applyFont="1" applyFill="1" applyAlignment="1">
      <alignment vertical="center" wrapText="1"/>
    </xf>
    <xf numFmtId="0" fontId="3" fillId="0" borderId="0" xfId="0" applyFont="1" applyFill="1">
      <alignment vertical="center"/>
    </xf>
    <xf numFmtId="0" fontId="0" fillId="0" borderId="0" xfId="0" applyNumberFormat="1" applyFont="1" applyFill="1" applyAlignment="1">
      <alignment horizontal="center" vertical="center" wrapText="1"/>
    </xf>
    <xf numFmtId="0" fontId="0" fillId="0" borderId="0" xfId="0" applyNumberFormat="1" applyFont="1" applyFill="1" applyAlignment="1">
      <alignment horizontal="left" vertical="center" wrapText="1"/>
    </xf>
    <xf numFmtId="49" fontId="0" fillId="0" borderId="0" xfId="0" applyNumberFormat="1" applyFont="1" applyFill="1" applyAlignment="1">
      <alignment horizontal="center" vertical="center" wrapText="1"/>
    </xf>
    <xf numFmtId="0" fontId="0" fillId="0" borderId="0" xfId="0" applyNumberFormat="1" applyFont="1" applyFill="1" applyAlignment="1">
      <alignment vertical="center" wrapText="1"/>
    </xf>
    <xf numFmtId="0" fontId="6"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2" xfId="51" applyNumberFormat="1" applyFont="1" applyFill="1" applyBorder="1" applyAlignment="1">
      <alignment horizontal="center" vertical="center" wrapText="1"/>
    </xf>
    <xf numFmtId="0" fontId="4" fillId="0" borderId="2" xfId="51"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3" fillId="0" borderId="2" xfId="53" applyNumberFormat="1" applyFont="1" applyFill="1" applyBorder="1" applyAlignment="1">
      <alignment horizontal="center" vertical="center" wrapText="1"/>
    </xf>
    <xf numFmtId="0" fontId="3" fillId="0" borderId="2" xfId="53" applyNumberFormat="1" applyFont="1" applyFill="1" applyBorder="1" applyAlignment="1">
      <alignment horizontal="left" vertical="center" wrapText="1"/>
    </xf>
    <xf numFmtId="0" fontId="4" fillId="0" borderId="2" xfId="53" applyNumberFormat="1" applyFont="1" applyFill="1" applyBorder="1" applyAlignment="1">
      <alignment horizontal="center" vertical="center" wrapText="1"/>
    </xf>
    <xf numFmtId="0" fontId="4" fillId="0" borderId="2" xfId="53" applyNumberFormat="1" applyFont="1" applyFill="1" applyBorder="1" applyAlignment="1">
      <alignment horizontal="left" vertical="center" wrapText="1"/>
    </xf>
    <xf numFmtId="0" fontId="5" fillId="0" borderId="2" xfId="51"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53" applyNumberFormat="1" applyFont="1" applyFill="1" applyBorder="1" applyAlignment="1">
      <alignment horizontal="center" vertical="center" wrapText="1"/>
    </xf>
    <xf numFmtId="0" fontId="5" fillId="0" borderId="2" xfId="53"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4" fillId="0" borderId="2" xfId="52"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5" fillId="0" borderId="2" xfId="52" applyNumberFormat="1" applyFont="1" applyFill="1" applyBorder="1" applyAlignment="1">
      <alignment horizontal="center" vertical="center" wrapText="1"/>
    </xf>
    <xf numFmtId="0" fontId="4" fillId="0" borderId="2" xfId="54" applyFont="1" applyFill="1" applyBorder="1" applyAlignment="1">
      <alignment horizontal="left" vertical="center" wrapText="1"/>
    </xf>
    <xf numFmtId="0" fontId="3" fillId="0" borderId="2" xfId="19" applyNumberFormat="1" applyFont="1" applyFill="1" applyBorder="1" applyAlignment="1">
      <alignment horizontal="center" vertical="center" wrapText="1"/>
    </xf>
    <xf numFmtId="0" fontId="4" fillId="0" borderId="2" xfId="19"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49" fontId="6"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51"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7" fillId="0" borderId="2" xfId="55"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4" fillId="0" borderId="2" xfId="56" applyFont="1" applyFill="1" applyBorder="1" applyAlignment="1">
      <alignment horizontal="center" vertical="center" wrapText="1"/>
    </xf>
    <xf numFmtId="0" fontId="4" fillId="0" borderId="2" xfId="56" applyFont="1" applyFill="1" applyBorder="1" applyAlignment="1">
      <alignment horizontal="left" vertical="center" wrapText="1"/>
    </xf>
    <xf numFmtId="0" fontId="7" fillId="0" borderId="2" xfId="56" applyFont="1" applyFill="1" applyBorder="1" applyAlignment="1">
      <alignment horizontal="center" vertical="center" wrapText="1"/>
    </xf>
    <xf numFmtId="0" fontId="7" fillId="0" borderId="2" xfId="56" applyFont="1" applyFill="1" applyBorder="1" applyAlignment="1">
      <alignment horizontal="left" vertical="center" wrapText="1"/>
    </xf>
    <xf numFmtId="0" fontId="2" fillId="0" borderId="2" xfId="51" applyNumberFormat="1" applyFont="1" applyFill="1" applyBorder="1" applyAlignment="1">
      <alignment horizontal="center" vertical="center" wrapText="1"/>
    </xf>
    <xf numFmtId="0" fontId="2" fillId="0" borderId="2" xfId="51" applyNumberFormat="1" applyFont="1" applyFill="1" applyBorder="1" applyAlignment="1">
      <alignment horizontal="left" vertical="center" wrapText="1"/>
    </xf>
    <xf numFmtId="0" fontId="4" fillId="0" borderId="2" xfId="21" applyNumberFormat="1" applyFont="1" applyFill="1" applyBorder="1" applyAlignment="1">
      <alignment horizontal="center" vertical="center" wrapText="1"/>
    </xf>
    <xf numFmtId="0" fontId="4" fillId="0" borderId="2" xfId="21" applyNumberFormat="1" applyFont="1" applyFill="1" applyBorder="1" applyAlignment="1">
      <alignment horizontal="left" vertical="center" wrapText="1"/>
    </xf>
    <xf numFmtId="0" fontId="4" fillId="0" borderId="2" xfId="21" applyNumberFormat="1" applyFont="1" applyFill="1" applyBorder="1" applyAlignment="1">
      <alignment horizontal="center" vertical="center"/>
    </xf>
    <xf numFmtId="0" fontId="3" fillId="0" borderId="2" xfId="21" applyNumberFormat="1" applyFont="1" applyFill="1" applyBorder="1" applyAlignment="1">
      <alignment horizontal="center" vertical="center" wrapText="1"/>
    </xf>
    <xf numFmtId="0" fontId="3" fillId="0" borderId="2" xfId="21" applyNumberFormat="1" applyFont="1" applyFill="1" applyBorder="1" applyAlignment="1">
      <alignment horizontal="left" vertical="center" wrapText="1"/>
    </xf>
    <xf numFmtId="0" fontId="3" fillId="0" borderId="2" xfId="21" applyNumberFormat="1" applyFont="1" applyFill="1" applyBorder="1" applyAlignment="1">
      <alignment horizontal="center" vertical="center"/>
    </xf>
    <xf numFmtId="0" fontId="4" fillId="0" borderId="2" xfId="51" applyNumberFormat="1" applyFont="1" applyFill="1" applyBorder="1" applyAlignment="1">
      <alignment horizontal="center" vertical="center"/>
    </xf>
    <xf numFmtId="0" fontId="2" fillId="0" borderId="2" xfId="53"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protection locked="0"/>
    </xf>
    <xf numFmtId="0" fontId="5" fillId="0" borderId="2" xfId="21" applyFont="1" applyFill="1" applyBorder="1" applyAlignment="1">
      <alignment horizontal="center" vertical="center" wrapText="1"/>
    </xf>
    <xf numFmtId="0" fontId="4" fillId="0" borderId="2" xfId="21" applyFont="1" applyFill="1" applyBorder="1" applyAlignment="1">
      <alignment horizontal="left" vertical="center" wrapText="1"/>
    </xf>
    <xf numFmtId="0" fontId="3" fillId="0" borderId="2" xfId="21" applyFont="1" applyFill="1" applyBorder="1" applyAlignment="1">
      <alignment horizontal="center" vertical="center"/>
    </xf>
    <xf numFmtId="0" fontId="9" fillId="0" borderId="2" xfId="0" applyFont="1" applyFill="1" applyBorder="1" applyAlignment="1">
      <alignment horizontal="center" vertical="center" wrapText="1"/>
    </xf>
    <xf numFmtId="0" fontId="4" fillId="0" borderId="0" xfId="0" applyNumberFormat="1" applyFont="1" applyFill="1" applyAlignment="1">
      <alignment horizontal="center" vertical="center" wrapText="1"/>
    </xf>
    <xf numFmtId="0" fontId="4" fillId="0" borderId="0" xfId="0" applyNumberFormat="1" applyFont="1" applyFill="1" applyAlignment="1">
      <alignment horizontal="left" vertical="center" wrapText="1"/>
    </xf>
    <xf numFmtId="0" fontId="4" fillId="0" borderId="2" xfId="21" applyFont="1" applyFill="1" applyBorder="1" applyAlignment="1">
      <alignment horizontal="center" vertical="center" wrapText="1"/>
    </xf>
    <xf numFmtId="49" fontId="4" fillId="0" borderId="0" xfId="0" applyNumberFormat="1" applyFont="1" applyFill="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10 2 2 3 2 2" xfId="19"/>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24 2 2 2 3" xfId="52"/>
    <cellStyle name="常规 100" xfId="53"/>
    <cellStyle name="常规 17" xfId="54"/>
    <cellStyle name="常规_Sheet1" xfId="55"/>
    <cellStyle name="常规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6"/>
  <sheetViews>
    <sheetView tabSelected="1" workbookViewId="0">
      <pane ySplit="3" topLeftCell="A157" activePane="bottomLeft" state="frozen"/>
      <selection/>
      <selection pane="bottomLeft" activeCell="C161" sqref="C161"/>
    </sheetView>
  </sheetViews>
  <sheetFormatPr defaultColWidth="9" defaultRowHeight="13.5"/>
  <cols>
    <col min="1" max="1" width="7.35833333333333" style="8" customWidth="1"/>
    <col min="2" max="2" width="12.775" style="8" customWidth="1"/>
    <col min="3" max="3" width="5" style="8" customWidth="1"/>
    <col min="4" max="4" width="5.125" style="8" customWidth="1"/>
    <col min="5" max="5" width="9.725" style="8" customWidth="1"/>
    <col min="6" max="6" width="56.4666666666667" style="9" customWidth="1"/>
    <col min="7" max="7" width="12.9416666666667" style="8" customWidth="1"/>
    <col min="8" max="8" width="21.7583333333333" style="9" customWidth="1"/>
    <col min="9" max="9" width="8.46666666666667" style="8" customWidth="1"/>
    <col min="10" max="10" width="9.58333333333333" style="8" customWidth="1"/>
    <col min="11" max="11" width="10.4166666666667" style="8" customWidth="1"/>
    <col min="12" max="12" width="9" style="8" customWidth="1"/>
    <col min="13" max="13" width="8.625" style="8" customWidth="1"/>
    <col min="14" max="14" width="8.46666666666667" style="10" customWidth="1"/>
    <col min="15" max="15" width="8.89166666666667" style="8" customWidth="1"/>
    <col min="16" max="16381" width="9" style="11"/>
  </cols>
  <sheetData>
    <row r="1" ht="32" customHeight="1" spans="1:15">
      <c r="A1" s="12" t="s">
        <v>0</v>
      </c>
      <c r="B1" s="12"/>
      <c r="C1" s="12"/>
      <c r="D1" s="12"/>
      <c r="E1" s="12"/>
      <c r="F1" s="13"/>
      <c r="G1" s="12"/>
      <c r="H1" s="13"/>
      <c r="I1" s="12"/>
      <c r="J1" s="12"/>
      <c r="K1" s="12"/>
      <c r="L1" s="12"/>
      <c r="M1" s="12"/>
      <c r="N1" s="49"/>
      <c r="O1" s="12"/>
    </row>
    <row r="2" s="1" customFormat="1" ht="19" customHeight="1" spans="1:15">
      <c r="A2" s="14" t="s">
        <v>1</v>
      </c>
      <c r="B2" s="14" t="s">
        <v>2</v>
      </c>
      <c r="C2" s="14" t="s">
        <v>3</v>
      </c>
      <c r="D2" s="14" t="s">
        <v>4</v>
      </c>
      <c r="E2" s="14" t="s">
        <v>5</v>
      </c>
      <c r="F2" s="14" t="s">
        <v>6</v>
      </c>
      <c r="G2" s="14" t="s">
        <v>7</v>
      </c>
      <c r="H2" s="15" t="s">
        <v>8</v>
      </c>
      <c r="I2" s="15"/>
      <c r="J2" s="15"/>
      <c r="K2" s="15"/>
      <c r="L2" s="14" t="s">
        <v>9</v>
      </c>
      <c r="M2" s="14" t="s">
        <v>10</v>
      </c>
      <c r="N2" s="50" t="s">
        <v>11</v>
      </c>
      <c r="O2" s="14" t="s">
        <v>12</v>
      </c>
    </row>
    <row r="3" s="1" customFormat="1" ht="40.5" spans="1:15">
      <c r="A3" s="16"/>
      <c r="B3" s="16"/>
      <c r="C3" s="16"/>
      <c r="D3" s="16"/>
      <c r="E3" s="16"/>
      <c r="F3" s="16"/>
      <c r="G3" s="16"/>
      <c r="H3" s="15" t="s">
        <v>13</v>
      </c>
      <c r="I3" s="15" t="s">
        <v>14</v>
      </c>
      <c r="J3" s="15" t="s">
        <v>15</v>
      </c>
      <c r="K3" s="15" t="s">
        <v>16</v>
      </c>
      <c r="L3" s="16"/>
      <c r="M3" s="16"/>
      <c r="N3" s="51"/>
      <c r="O3" s="16"/>
    </row>
    <row r="4" s="2" customFormat="1" ht="21" customHeight="1" spans="1:15">
      <c r="A4" s="17" t="s">
        <v>17</v>
      </c>
      <c r="B4" s="18"/>
      <c r="C4" s="19"/>
      <c r="D4" s="19"/>
      <c r="E4" s="19"/>
      <c r="F4" s="20"/>
      <c r="G4" s="19">
        <f>G5+G114+G125+G128+G130+G133+G135+G139</f>
        <v>131991.027383</v>
      </c>
      <c r="H4" s="21"/>
      <c r="I4" s="22"/>
      <c r="J4" s="22"/>
      <c r="K4" s="22"/>
      <c r="L4" s="19"/>
      <c r="M4" s="19"/>
      <c r="N4" s="52"/>
      <c r="O4" s="19"/>
    </row>
    <row r="5" s="2" customFormat="1" ht="21" customHeight="1" spans="1:15">
      <c r="A5" s="22" t="s">
        <v>18</v>
      </c>
      <c r="B5" s="22" t="s">
        <v>19</v>
      </c>
      <c r="C5" s="22"/>
      <c r="D5" s="22"/>
      <c r="E5" s="22"/>
      <c r="F5" s="21"/>
      <c r="G5" s="22">
        <f>G6+G18+G25+G29+G30+G31+G34+G35+G66+G80+G111+G112+G113</f>
        <v>77150.3293</v>
      </c>
      <c r="H5" s="21"/>
      <c r="I5" s="22"/>
      <c r="J5" s="22"/>
      <c r="K5" s="22"/>
      <c r="L5" s="22"/>
      <c r="M5" s="22"/>
      <c r="N5" s="53"/>
      <c r="O5" s="22"/>
    </row>
    <row r="6" s="3" customFormat="1" ht="21" customHeight="1" spans="1:15">
      <c r="A6" s="23" t="s">
        <v>20</v>
      </c>
      <c r="B6" s="23" t="s">
        <v>21</v>
      </c>
      <c r="C6" s="23"/>
      <c r="D6" s="23"/>
      <c r="E6" s="23"/>
      <c r="F6" s="24"/>
      <c r="G6" s="23">
        <f>SUM(G7:G17)</f>
        <v>4640.06</v>
      </c>
      <c r="H6" s="24"/>
      <c r="I6" s="54">
        <v>251</v>
      </c>
      <c r="J6" s="54">
        <v>1.44</v>
      </c>
      <c r="K6" s="54">
        <v>6.6</v>
      </c>
      <c r="L6" s="23"/>
      <c r="M6" s="23"/>
      <c r="N6" s="55"/>
      <c r="O6" s="23"/>
    </row>
    <row r="7" s="4" customFormat="1" ht="47" customHeight="1" spans="1:15">
      <c r="A7" s="25">
        <v>1</v>
      </c>
      <c r="B7" s="26" t="s">
        <v>22</v>
      </c>
      <c r="C7" s="25" t="s">
        <v>23</v>
      </c>
      <c r="D7" s="26">
        <v>2018</v>
      </c>
      <c r="E7" s="25" t="s">
        <v>24</v>
      </c>
      <c r="F7" s="27" t="s">
        <v>25</v>
      </c>
      <c r="G7" s="26">
        <v>1000</v>
      </c>
      <c r="H7" s="28" t="s">
        <v>26</v>
      </c>
      <c r="I7" s="26">
        <v>251</v>
      </c>
      <c r="J7" s="26">
        <v>0.47</v>
      </c>
      <c r="K7" s="26">
        <v>2</v>
      </c>
      <c r="L7" s="25" t="s">
        <v>27</v>
      </c>
      <c r="M7" s="25" t="s">
        <v>28</v>
      </c>
      <c r="N7" s="56" t="s">
        <v>29</v>
      </c>
      <c r="O7" s="25"/>
    </row>
    <row r="8" s="4" customFormat="1" ht="45" customHeight="1" spans="1:15">
      <c r="A8" s="26">
        <v>2</v>
      </c>
      <c r="B8" s="26" t="s">
        <v>30</v>
      </c>
      <c r="C8" s="25" t="s">
        <v>23</v>
      </c>
      <c r="D8" s="26">
        <v>2018</v>
      </c>
      <c r="E8" s="25" t="s">
        <v>24</v>
      </c>
      <c r="F8" s="27" t="s">
        <v>31</v>
      </c>
      <c r="G8" s="26">
        <v>1466.4</v>
      </c>
      <c r="H8" s="28" t="s">
        <v>32</v>
      </c>
      <c r="I8" s="26">
        <v>251</v>
      </c>
      <c r="J8" s="26">
        <v>2.36</v>
      </c>
      <c r="K8" s="26">
        <v>10.05</v>
      </c>
      <c r="L8" s="25" t="s">
        <v>33</v>
      </c>
      <c r="M8" s="25" t="s">
        <v>28</v>
      </c>
      <c r="N8" s="56" t="s">
        <v>29</v>
      </c>
      <c r="O8" s="25"/>
    </row>
    <row r="9" s="4" customFormat="1" ht="51" customHeight="1" spans="1:15">
      <c r="A9" s="25">
        <v>3</v>
      </c>
      <c r="B9" s="26" t="s">
        <v>34</v>
      </c>
      <c r="C9" s="25" t="s">
        <v>23</v>
      </c>
      <c r="D9" s="26">
        <v>2018</v>
      </c>
      <c r="E9" s="25" t="s">
        <v>24</v>
      </c>
      <c r="F9" s="27" t="s">
        <v>35</v>
      </c>
      <c r="G9" s="26">
        <v>420</v>
      </c>
      <c r="H9" s="28" t="s">
        <v>36</v>
      </c>
      <c r="I9" s="26">
        <v>251</v>
      </c>
      <c r="J9" s="26">
        <v>0.42</v>
      </c>
      <c r="K9" s="26">
        <v>1.63</v>
      </c>
      <c r="L9" s="25" t="s">
        <v>33</v>
      </c>
      <c r="M9" s="25" t="s">
        <v>28</v>
      </c>
      <c r="N9" s="56" t="s">
        <v>29</v>
      </c>
      <c r="O9" s="25"/>
    </row>
    <row r="10" s="4" customFormat="1" ht="51" customHeight="1" spans="1:15">
      <c r="A10" s="26">
        <v>4</v>
      </c>
      <c r="B10" s="26" t="s">
        <v>37</v>
      </c>
      <c r="C10" s="25" t="s">
        <v>23</v>
      </c>
      <c r="D10" s="26">
        <v>2018</v>
      </c>
      <c r="E10" s="25" t="s">
        <v>24</v>
      </c>
      <c r="F10" s="27" t="s">
        <v>38</v>
      </c>
      <c r="G10" s="26">
        <v>351.96</v>
      </c>
      <c r="H10" s="25" t="s">
        <v>39</v>
      </c>
      <c r="I10" s="26">
        <v>251</v>
      </c>
      <c r="J10" s="26">
        <v>0.15</v>
      </c>
      <c r="K10" s="26">
        <v>0.58</v>
      </c>
      <c r="L10" s="25" t="s">
        <v>33</v>
      </c>
      <c r="M10" s="25" t="s">
        <v>28</v>
      </c>
      <c r="N10" s="56" t="s">
        <v>29</v>
      </c>
      <c r="O10" s="25"/>
    </row>
    <row r="11" s="4" customFormat="1" ht="58" customHeight="1" spans="1:15">
      <c r="A11" s="26">
        <v>5</v>
      </c>
      <c r="B11" s="26" t="s">
        <v>40</v>
      </c>
      <c r="C11" s="25" t="s">
        <v>23</v>
      </c>
      <c r="D11" s="26">
        <v>2018</v>
      </c>
      <c r="E11" s="25" t="s">
        <v>24</v>
      </c>
      <c r="F11" s="27" t="s">
        <v>41</v>
      </c>
      <c r="G11" s="26">
        <v>900</v>
      </c>
      <c r="H11" s="28" t="s">
        <v>42</v>
      </c>
      <c r="I11" s="26">
        <v>251</v>
      </c>
      <c r="J11" s="26">
        <v>0.83</v>
      </c>
      <c r="K11" s="26">
        <v>3.25</v>
      </c>
      <c r="L11" s="25" t="s">
        <v>33</v>
      </c>
      <c r="M11" s="25" t="s">
        <v>28</v>
      </c>
      <c r="N11" s="56" t="s">
        <v>29</v>
      </c>
      <c r="O11" s="25"/>
    </row>
    <row r="12" s="4" customFormat="1" ht="67" customHeight="1" spans="1:15">
      <c r="A12" s="26">
        <v>6</v>
      </c>
      <c r="B12" s="26" t="s">
        <v>43</v>
      </c>
      <c r="C12" s="25" t="s">
        <v>23</v>
      </c>
      <c r="D12" s="26">
        <v>2018</v>
      </c>
      <c r="E12" s="25" t="s">
        <v>44</v>
      </c>
      <c r="F12" s="27" t="s">
        <v>45</v>
      </c>
      <c r="G12" s="26">
        <v>300</v>
      </c>
      <c r="H12" s="28" t="s">
        <v>46</v>
      </c>
      <c r="I12" s="26">
        <v>251</v>
      </c>
      <c r="J12" s="26">
        <v>0.32</v>
      </c>
      <c r="K12" s="26">
        <v>1.36</v>
      </c>
      <c r="L12" s="25" t="s">
        <v>47</v>
      </c>
      <c r="M12" s="25" t="s">
        <v>28</v>
      </c>
      <c r="N12" s="56" t="s">
        <v>29</v>
      </c>
      <c r="O12" s="25"/>
    </row>
    <row r="13" s="5" customFormat="1" ht="47" customHeight="1" spans="1:15">
      <c r="A13" s="26">
        <v>7</v>
      </c>
      <c r="B13" s="26" t="s">
        <v>48</v>
      </c>
      <c r="C13" s="25" t="s">
        <v>23</v>
      </c>
      <c r="D13" s="26">
        <v>2018</v>
      </c>
      <c r="E13" s="25" t="s">
        <v>49</v>
      </c>
      <c r="F13" s="27" t="s">
        <v>50</v>
      </c>
      <c r="G13" s="26">
        <v>40</v>
      </c>
      <c r="H13" s="28" t="s">
        <v>51</v>
      </c>
      <c r="I13" s="26">
        <v>2</v>
      </c>
      <c r="J13" s="26">
        <v>0.0226</v>
      </c>
      <c r="K13" s="26">
        <v>0.091</v>
      </c>
      <c r="L13" s="25" t="s">
        <v>33</v>
      </c>
      <c r="M13" s="25" t="s">
        <v>49</v>
      </c>
      <c r="N13" s="56" t="s">
        <v>29</v>
      </c>
      <c r="O13" s="25"/>
    </row>
    <row r="14" s="5" customFormat="1" ht="40" customHeight="1" spans="1:15">
      <c r="A14" s="26">
        <v>8</v>
      </c>
      <c r="B14" s="26" t="s">
        <v>52</v>
      </c>
      <c r="C14" s="25" t="s">
        <v>23</v>
      </c>
      <c r="D14" s="26">
        <v>2018</v>
      </c>
      <c r="E14" s="25" t="s">
        <v>53</v>
      </c>
      <c r="F14" s="27" t="s">
        <v>54</v>
      </c>
      <c r="G14" s="26">
        <v>8.2</v>
      </c>
      <c r="H14" s="28" t="s">
        <v>55</v>
      </c>
      <c r="I14" s="26">
        <v>16</v>
      </c>
      <c r="J14" s="26">
        <v>0.0028</v>
      </c>
      <c r="K14" s="26">
        <v>0.011</v>
      </c>
      <c r="L14" s="25" t="s">
        <v>33</v>
      </c>
      <c r="M14" s="25" t="s">
        <v>53</v>
      </c>
      <c r="N14" s="56" t="s">
        <v>29</v>
      </c>
      <c r="O14" s="25"/>
    </row>
    <row r="15" s="5" customFormat="1" ht="40" customHeight="1" spans="1:15">
      <c r="A15" s="26">
        <v>9</v>
      </c>
      <c r="B15" s="26" t="s">
        <v>56</v>
      </c>
      <c r="C15" s="25" t="s">
        <v>23</v>
      </c>
      <c r="D15" s="26">
        <v>2018</v>
      </c>
      <c r="E15" s="25" t="s">
        <v>57</v>
      </c>
      <c r="F15" s="27" t="s">
        <v>58</v>
      </c>
      <c r="G15" s="26">
        <v>49.5</v>
      </c>
      <c r="H15" s="28" t="s">
        <v>59</v>
      </c>
      <c r="I15" s="26">
        <v>29</v>
      </c>
      <c r="J15" s="26">
        <v>0.043</v>
      </c>
      <c r="K15" s="26">
        <v>0.17</v>
      </c>
      <c r="L15" s="25" t="s">
        <v>33</v>
      </c>
      <c r="M15" s="25" t="s">
        <v>57</v>
      </c>
      <c r="N15" s="56" t="s">
        <v>29</v>
      </c>
      <c r="O15" s="25"/>
    </row>
    <row r="16" s="5" customFormat="1" ht="40" customHeight="1" spans="1:15">
      <c r="A16" s="26">
        <v>10</v>
      </c>
      <c r="B16" s="26" t="s">
        <v>60</v>
      </c>
      <c r="C16" s="25" t="s">
        <v>23</v>
      </c>
      <c r="D16" s="26">
        <v>2018</v>
      </c>
      <c r="E16" s="25" t="s">
        <v>61</v>
      </c>
      <c r="F16" s="27" t="s">
        <v>62</v>
      </c>
      <c r="G16" s="26">
        <v>63</v>
      </c>
      <c r="H16" s="28" t="s">
        <v>63</v>
      </c>
      <c r="I16" s="26">
        <v>2</v>
      </c>
      <c r="J16" s="26"/>
      <c r="K16" s="26"/>
      <c r="L16" s="25" t="s">
        <v>33</v>
      </c>
      <c r="M16" s="25" t="s">
        <v>61</v>
      </c>
      <c r="N16" s="56" t="s">
        <v>29</v>
      </c>
      <c r="O16" s="25"/>
    </row>
    <row r="17" s="5" customFormat="1" ht="40" customHeight="1" spans="1:15">
      <c r="A17" s="26">
        <v>11</v>
      </c>
      <c r="B17" s="26" t="s">
        <v>64</v>
      </c>
      <c r="C17" s="25" t="s">
        <v>23</v>
      </c>
      <c r="D17" s="26">
        <v>2018</v>
      </c>
      <c r="E17" s="25" t="s">
        <v>61</v>
      </c>
      <c r="F17" s="27" t="s">
        <v>65</v>
      </c>
      <c r="G17" s="26">
        <v>41</v>
      </c>
      <c r="H17" s="28" t="s">
        <v>66</v>
      </c>
      <c r="I17" s="26">
        <v>7</v>
      </c>
      <c r="J17" s="26"/>
      <c r="K17" s="26"/>
      <c r="L17" s="25" t="s">
        <v>33</v>
      </c>
      <c r="M17" s="25" t="s">
        <v>61</v>
      </c>
      <c r="N17" s="56" t="s">
        <v>29</v>
      </c>
      <c r="O17" s="25"/>
    </row>
    <row r="18" s="3" customFormat="1" ht="35" customHeight="1" spans="1:15">
      <c r="A18" s="23" t="s">
        <v>67</v>
      </c>
      <c r="B18" s="23" t="s">
        <v>68</v>
      </c>
      <c r="C18" s="25" t="s">
        <v>23</v>
      </c>
      <c r="D18" s="29"/>
      <c r="E18" s="23"/>
      <c r="F18" s="30"/>
      <c r="G18" s="29">
        <f>SUM(G19:G24)</f>
        <v>49780.01</v>
      </c>
      <c r="H18" s="24"/>
      <c r="I18" s="29"/>
      <c r="J18" s="29">
        <v>0.97</v>
      </c>
      <c r="K18" s="29">
        <v>4.17</v>
      </c>
      <c r="L18" s="23"/>
      <c r="M18" s="23"/>
      <c r="N18" s="56" t="s">
        <v>29</v>
      </c>
      <c r="O18" s="25"/>
    </row>
    <row r="19" s="4" customFormat="1" ht="43" customHeight="1" spans="1:15">
      <c r="A19" s="26">
        <v>1</v>
      </c>
      <c r="B19" s="26" t="s">
        <v>69</v>
      </c>
      <c r="C19" s="25" t="s">
        <v>23</v>
      </c>
      <c r="D19" s="26">
        <v>2018</v>
      </c>
      <c r="E19" s="25" t="s">
        <v>24</v>
      </c>
      <c r="F19" s="27" t="s">
        <v>70</v>
      </c>
      <c r="G19" s="26">
        <v>11274.33</v>
      </c>
      <c r="H19" s="28" t="s">
        <v>71</v>
      </c>
      <c r="I19" s="26">
        <v>251</v>
      </c>
      <c r="J19" s="26">
        <v>0.613</v>
      </c>
      <c r="K19" s="26">
        <v>2.6</v>
      </c>
      <c r="L19" s="25" t="s">
        <v>27</v>
      </c>
      <c r="M19" s="25" t="s">
        <v>28</v>
      </c>
      <c r="N19" s="56" t="s">
        <v>29</v>
      </c>
      <c r="O19" s="25"/>
    </row>
    <row r="20" s="4" customFormat="1" ht="43" customHeight="1" spans="1:15">
      <c r="A20" s="26">
        <v>2</v>
      </c>
      <c r="B20" s="26" t="s">
        <v>69</v>
      </c>
      <c r="C20" s="25" t="s">
        <v>23</v>
      </c>
      <c r="D20" s="26">
        <v>2018</v>
      </c>
      <c r="E20" s="25" t="s">
        <v>24</v>
      </c>
      <c r="F20" s="27" t="s">
        <v>70</v>
      </c>
      <c r="G20" s="26">
        <v>30259.68</v>
      </c>
      <c r="H20" s="28" t="s">
        <v>71</v>
      </c>
      <c r="I20" s="26">
        <v>251</v>
      </c>
      <c r="J20" s="26">
        <v>0.613</v>
      </c>
      <c r="K20" s="26">
        <v>2.6</v>
      </c>
      <c r="L20" s="25" t="s">
        <v>27</v>
      </c>
      <c r="M20" s="25" t="s">
        <v>28</v>
      </c>
      <c r="N20" s="56" t="s">
        <v>29</v>
      </c>
      <c r="O20" s="25"/>
    </row>
    <row r="21" s="4" customFormat="1" ht="75" customHeight="1" spans="1:15">
      <c r="A21" s="26">
        <v>3</v>
      </c>
      <c r="B21" s="26" t="s">
        <v>72</v>
      </c>
      <c r="C21" s="25" t="s">
        <v>23</v>
      </c>
      <c r="D21" s="31">
        <v>2018</v>
      </c>
      <c r="E21" s="25" t="s">
        <v>73</v>
      </c>
      <c r="F21" s="27" t="s">
        <v>74</v>
      </c>
      <c r="G21" s="26">
        <v>3250</v>
      </c>
      <c r="H21" s="28" t="s">
        <v>75</v>
      </c>
      <c r="I21" s="26">
        <v>251</v>
      </c>
      <c r="J21" s="26">
        <v>0.16</v>
      </c>
      <c r="K21" s="26">
        <v>0.63</v>
      </c>
      <c r="L21" s="25" t="s">
        <v>27</v>
      </c>
      <c r="M21" s="25" t="s">
        <v>28</v>
      </c>
      <c r="N21" s="56" t="s">
        <v>29</v>
      </c>
      <c r="O21" s="25"/>
    </row>
    <row r="22" s="4" customFormat="1" ht="69" customHeight="1" spans="1:15">
      <c r="A22" s="26">
        <v>4</v>
      </c>
      <c r="B22" s="26" t="s">
        <v>76</v>
      </c>
      <c r="C22" s="25" t="s">
        <v>23</v>
      </c>
      <c r="D22" s="31">
        <v>2018</v>
      </c>
      <c r="E22" s="25"/>
      <c r="F22" s="27" t="s">
        <v>77</v>
      </c>
      <c r="G22" s="26">
        <v>4760</v>
      </c>
      <c r="H22" s="28" t="s">
        <v>78</v>
      </c>
      <c r="I22" s="26">
        <v>63</v>
      </c>
      <c r="J22" s="26">
        <v>0.14</v>
      </c>
      <c r="K22" s="26">
        <v>0.55</v>
      </c>
      <c r="L22" s="25" t="s">
        <v>27</v>
      </c>
      <c r="M22" s="25" t="s">
        <v>28</v>
      </c>
      <c r="N22" s="56" t="s">
        <v>29</v>
      </c>
      <c r="O22" s="25"/>
    </row>
    <row r="23" s="4" customFormat="1" ht="34" customHeight="1" spans="1:15">
      <c r="A23" s="26">
        <v>5</v>
      </c>
      <c r="B23" s="25" t="s">
        <v>79</v>
      </c>
      <c r="C23" s="25" t="s">
        <v>23</v>
      </c>
      <c r="D23" s="31">
        <v>2018</v>
      </c>
      <c r="E23" s="25" t="s">
        <v>53</v>
      </c>
      <c r="F23" s="32" t="s">
        <v>80</v>
      </c>
      <c r="G23" s="31">
        <v>176</v>
      </c>
      <c r="H23" s="28" t="s">
        <v>81</v>
      </c>
      <c r="I23" s="31">
        <v>1</v>
      </c>
      <c r="J23" s="31">
        <v>0.0352</v>
      </c>
      <c r="K23" s="31">
        <v>0.15</v>
      </c>
      <c r="L23" s="25" t="s">
        <v>27</v>
      </c>
      <c r="M23" s="25" t="s">
        <v>28</v>
      </c>
      <c r="N23" s="56" t="s">
        <v>29</v>
      </c>
      <c r="O23" s="25"/>
    </row>
    <row r="24" s="4" customFormat="1" ht="42" customHeight="1" spans="1:15">
      <c r="A24" s="26">
        <v>6</v>
      </c>
      <c r="B24" s="25" t="s">
        <v>82</v>
      </c>
      <c r="C24" s="25" t="s">
        <v>23</v>
      </c>
      <c r="D24" s="31">
        <v>2018</v>
      </c>
      <c r="E24" s="25" t="s">
        <v>53</v>
      </c>
      <c r="F24" s="32" t="s">
        <v>83</v>
      </c>
      <c r="G24" s="31">
        <v>60</v>
      </c>
      <c r="H24" s="28" t="s">
        <v>84</v>
      </c>
      <c r="I24" s="31">
        <v>6</v>
      </c>
      <c r="J24" s="31"/>
      <c r="K24" s="31"/>
      <c r="L24" s="25" t="s">
        <v>27</v>
      </c>
      <c r="M24" s="25" t="s">
        <v>28</v>
      </c>
      <c r="N24" s="56" t="s">
        <v>29</v>
      </c>
      <c r="O24" s="25"/>
    </row>
    <row r="25" s="6" customFormat="1" ht="52" customHeight="1" spans="1:15">
      <c r="A25" s="33" t="s">
        <v>85</v>
      </c>
      <c r="B25" s="34" t="s">
        <v>86</v>
      </c>
      <c r="C25" s="34"/>
      <c r="D25" s="35"/>
      <c r="E25" s="34"/>
      <c r="F25" s="36"/>
      <c r="G25" s="34">
        <f>SUM(G26:G28)</f>
        <v>8795</v>
      </c>
      <c r="H25" s="37"/>
      <c r="I25" s="35"/>
      <c r="J25" s="35"/>
      <c r="K25" s="35"/>
      <c r="L25" s="34"/>
      <c r="M25" s="34"/>
      <c r="N25" s="57"/>
      <c r="O25" s="34"/>
    </row>
    <row r="26" s="4" customFormat="1" ht="63" customHeight="1" spans="1:15">
      <c r="A26" s="26">
        <v>1</v>
      </c>
      <c r="B26" s="38" t="s">
        <v>87</v>
      </c>
      <c r="C26" s="25" t="s">
        <v>23</v>
      </c>
      <c r="D26" s="31">
        <v>2018</v>
      </c>
      <c r="E26" s="25" t="s">
        <v>88</v>
      </c>
      <c r="F26" s="27" t="s">
        <v>89</v>
      </c>
      <c r="G26" s="26">
        <v>1570</v>
      </c>
      <c r="H26" s="28" t="s">
        <v>90</v>
      </c>
      <c r="I26" s="26">
        <v>100</v>
      </c>
      <c r="J26" s="26"/>
      <c r="K26" s="26"/>
      <c r="L26" s="25" t="s">
        <v>33</v>
      </c>
      <c r="M26" s="25" t="s">
        <v>28</v>
      </c>
      <c r="N26" s="56" t="s">
        <v>29</v>
      </c>
      <c r="O26" s="25"/>
    </row>
    <row r="27" s="4" customFormat="1" ht="57" customHeight="1" spans="1:15">
      <c r="A27" s="26">
        <v>2</v>
      </c>
      <c r="B27" s="38" t="s">
        <v>87</v>
      </c>
      <c r="C27" s="25" t="s">
        <v>23</v>
      </c>
      <c r="D27" s="31">
        <v>2018</v>
      </c>
      <c r="E27" s="25" t="s">
        <v>24</v>
      </c>
      <c r="F27" s="27" t="s">
        <v>91</v>
      </c>
      <c r="G27" s="26">
        <v>6935</v>
      </c>
      <c r="H27" s="28" t="s">
        <v>90</v>
      </c>
      <c r="I27" s="26">
        <v>251</v>
      </c>
      <c r="J27" s="26"/>
      <c r="K27" s="26"/>
      <c r="L27" s="25" t="s">
        <v>33</v>
      </c>
      <c r="M27" s="25" t="s">
        <v>28</v>
      </c>
      <c r="N27" s="56" t="s">
        <v>29</v>
      </c>
      <c r="O27" s="25"/>
    </row>
    <row r="28" s="7" customFormat="1" ht="52" customHeight="1" spans="1:15">
      <c r="A28" s="26">
        <v>3</v>
      </c>
      <c r="B28" s="39" t="s">
        <v>92</v>
      </c>
      <c r="C28" s="25" t="s">
        <v>23</v>
      </c>
      <c r="D28" s="31">
        <v>2018</v>
      </c>
      <c r="E28" s="25" t="s">
        <v>93</v>
      </c>
      <c r="F28" s="40" t="s">
        <v>94</v>
      </c>
      <c r="G28" s="41">
        <v>290</v>
      </c>
      <c r="H28" s="42" t="s">
        <v>95</v>
      </c>
      <c r="I28" s="46">
        <v>29</v>
      </c>
      <c r="J28" s="26"/>
      <c r="K28" s="54"/>
      <c r="L28" s="41" t="s">
        <v>33</v>
      </c>
      <c r="M28" s="41" t="s">
        <v>28</v>
      </c>
      <c r="N28" s="56" t="s">
        <v>29</v>
      </c>
      <c r="O28" s="25"/>
    </row>
    <row r="29" s="4" customFormat="1" ht="66" customHeight="1" spans="1:15">
      <c r="A29" s="33" t="s">
        <v>96</v>
      </c>
      <c r="B29" s="43" t="s">
        <v>97</v>
      </c>
      <c r="C29" s="25" t="s">
        <v>23</v>
      </c>
      <c r="D29" s="31">
        <v>2018</v>
      </c>
      <c r="E29" s="25" t="s">
        <v>98</v>
      </c>
      <c r="F29" s="44" t="s">
        <v>99</v>
      </c>
      <c r="G29" s="45">
        <v>100</v>
      </c>
      <c r="H29" s="28" t="s">
        <v>100</v>
      </c>
      <c r="I29" s="46">
        <v>1</v>
      </c>
      <c r="J29" s="26"/>
      <c r="K29" s="26"/>
      <c r="L29" s="25"/>
      <c r="M29" s="25"/>
      <c r="N29" s="56" t="s">
        <v>29</v>
      </c>
      <c r="O29" s="25"/>
    </row>
    <row r="30" s="5" customFormat="1" ht="52" customHeight="1" spans="1:15">
      <c r="A30" s="33" t="s">
        <v>101</v>
      </c>
      <c r="B30" s="43" t="s">
        <v>102</v>
      </c>
      <c r="C30" s="25" t="s">
        <v>23</v>
      </c>
      <c r="D30" s="31">
        <v>2018</v>
      </c>
      <c r="E30" s="25" t="s">
        <v>103</v>
      </c>
      <c r="F30" s="44" t="s">
        <v>104</v>
      </c>
      <c r="G30" s="45">
        <v>10</v>
      </c>
      <c r="H30" s="28" t="s">
        <v>105</v>
      </c>
      <c r="I30" s="46">
        <v>1</v>
      </c>
      <c r="J30" s="26">
        <v>0.0166</v>
      </c>
      <c r="K30" s="26">
        <v>0.0707</v>
      </c>
      <c r="L30" s="25" t="s">
        <v>106</v>
      </c>
      <c r="M30" s="25" t="s">
        <v>107</v>
      </c>
      <c r="N30" s="56" t="s">
        <v>29</v>
      </c>
      <c r="O30" s="25"/>
    </row>
    <row r="31" s="5" customFormat="1" ht="43" customHeight="1" spans="1:15">
      <c r="A31" s="33" t="s">
        <v>108</v>
      </c>
      <c r="B31" s="43" t="s">
        <v>109</v>
      </c>
      <c r="C31" s="25" t="s">
        <v>23</v>
      </c>
      <c r="D31" s="31"/>
      <c r="E31" s="25"/>
      <c r="F31" s="44"/>
      <c r="G31" s="45">
        <v>60</v>
      </c>
      <c r="H31" s="28"/>
      <c r="I31" s="46"/>
      <c r="J31" s="26"/>
      <c r="K31" s="26"/>
      <c r="L31" s="25"/>
      <c r="M31" s="25"/>
      <c r="N31" s="56"/>
      <c r="O31" s="25"/>
    </row>
    <row r="32" s="5" customFormat="1" ht="78" customHeight="1" spans="1:15">
      <c r="A32" s="26">
        <v>1</v>
      </c>
      <c r="B32" s="38" t="s">
        <v>110</v>
      </c>
      <c r="C32" s="25" t="s">
        <v>23</v>
      </c>
      <c r="D32" s="31">
        <v>2018</v>
      </c>
      <c r="E32" s="25" t="s">
        <v>111</v>
      </c>
      <c r="F32" s="44" t="s">
        <v>112</v>
      </c>
      <c r="G32" s="46">
        <v>30.3</v>
      </c>
      <c r="H32" s="28" t="s">
        <v>113</v>
      </c>
      <c r="I32" s="46">
        <v>1</v>
      </c>
      <c r="J32" s="26">
        <v>0.0075</v>
      </c>
      <c r="K32" s="26">
        <v>0.032</v>
      </c>
      <c r="L32" s="25" t="s">
        <v>114</v>
      </c>
      <c r="M32" s="25" t="s">
        <v>115</v>
      </c>
      <c r="N32" s="56" t="s">
        <v>29</v>
      </c>
      <c r="O32" s="25"/>
    </row>
    <row r="33" s="5" customFormat="1" ht="49" customHeight="1" spans="1:15">
      <c r="A33" s="26">
        <v>2</v>
      </c>
      <c r="B33" s="38"/>
      <c r="C33" s="25" t="s">
        <v>23</v>
      </c>
      <c r="D33" s="31">
        <v>2018</v>
      </c>
      <c r="E33" s="25" t="s">
        <v>116</v>
      </c>
      <c r="F33" s="44" t="s">
        <v>117</v>
      </c>
      <c r="G33" s="46">
        <v>29.7</v>
      </c>
      <c r="H33" s="28" t="s">
        <v>118</v>
      </c>
      <c r="I33" s="46">
        <v>1</v>
      </c>
      <c r="J33" s="26">
        <v>0.0027</v>
      </c>
      <c r="K33" s="26">
        <v>0.015</v>
      </c>
      <c r="L33" s="25" t="s">
        <v>114</v>
      </c>
      <c r="M33" s="25" t="s">
        <v>119</v>
      </c>
      <c r="N33" s="56" t="s">
        <v>29</v>
      </c>
      <c r="O33" s="25"/>
    </row>
    <row r="34" s="5" customFormat="1" ht="53" customHeight="1" spans="1:15">
      <c r="A34" s="33" t="s">
        <v>120</v>
      </c>
      <c r="B34" s="43" t="s">
        <v>121</v>
      </c>
      <c r="C34" s="25" t="s">
        <v>23</v>
      </c>
      <c r="D34" s="31">
        <v>2018</v>
      </c>
      <c r="E34" s="25" t="s">
        <v>122</v>
      </c>
      <c r="F34" s="44" t="s">
        <v>123</v>
      </c>
      <c r="G34" s="45">
        <v>130.11</v>
      </c>
      <c r="H34" s="28" t="s">
        <v>124</v>
      </c>
      <c r="I34" s="46">
        <v>58</v>
      </c>
      <c r="J34" s="26">
        <v>0.1669</v>
      </c>
      <c r="K34" s="26">
        <v>0.65</v>
      </c>
      <c r="L34" s="25" t="s">
        <v>125</v>
      </c>
      <c r="M34" s="25" t="s">
        <v>28</v>
      </c>
      <c r="N34" s="56" t="s">
        <v>29</v>
      </c>
      <c r="O34" s="25"/>
    </row>
    <row r="35" s="5" customFormat="1" ht="37" customHeight="1" spans="1:15">
      <c r="A35" s="33" t="s">
        <v>126</v>
      </c>
      <c r="B35" s="47" t="s">
        <v>127</v>
      </c>
      <c r="C35" s="25" t="s">
        <v>23</v>
      </c>
      <c r="D35" s="31">
        <v>2018</v>
      </c>
      <c r="E35" s="25"/>
      <c r="F35" s="42"/>
      <c r="G35" s="48">
        <f>G36+G42+G48+G56+G61</f>
        <v>400.4518</v>
      </c>
      <c r="H35" s="28"/>
      <c r="I35" s="46"/>
      <c r="J35" s="26"/>
      <c r="K35" s="26"/>
      <c r="L35" s="41"/>
      <c r="M35" s="41"/>
      <c r="N35" s="56" t="s">
        <v>29</v>
      </c>
      <c r="O35" s="25"/>
    </row>
    <row r="36" s="5" customFormat="1" ht="52" customHeight="1" spans="1:15">
      <c r="A36" s="26">
        <v>1</v>
      </c>
      <c r="B36" s="41" t="s">
        <v>128</v>
      </c>
      <c r="C36" s="25" t="s">
        <v>23</v>
      </c>
      <c r="D36" s="31">
        <v>2018</v>
      </c>
      <c r="E36" s="25" t="s">
        <v>129</v>
      </c>
      <c r="F36" s="42"/>
      <c r="G36" s="48">
        <f>SUM(G37:G41)</f>
        <v>77.4493</v>
      </c>
      <c r="H36" s="28"/>
      <c r="I36" s="46"/>
      <c r="J36" s="26"/>
      <c r="K36" s="26"/>
      <c r="L36" s="58"/>
      <c r="M36" s="41"/>
      <c r="N36" s="56" t="s">
        <v>29</v>
      </c>
      <c r="O36" s="25"/>
    </row>
    <row r="37" s="5" customFormat="1" ht="51" customHeight="1" spans="1:15">
      <c r="A37" s="26"/>
      <c r="B37" s="41" t="s">
        <v>130</v>
      </c>
      <c r="C37" s="25" t="s">
        <v>23</v>
      </c>
      <c r="D37" s="31">
        <v>2018</v>
      </c>
      <c r="E37" s="25" t="s">
        <v>129</v>
      </c>
      <c r="F37" s="42" t="s">
        <v>131</v>
      </c>
      <c r="G37" s="41">
        <v>5.4801</v>
      </c>
      <c r="H37" s="42" t="s">
        <v>132</v>
      </c>
      <c r="I37" s="46">
        <v>1</v>
      </c>
      <c r="J37" s="26"/>
      <c r="K37" s="26"/>
      <c r="L37" s="41" t="s">
        <v>133</v>
      </c>
      <c r="M37" s="41" t="s">
        <v>134</v>
      </c>
      <c r="N37" s="56" t="s">
        <v>29</v>
      </c>
      <c r="O37" s="25"/>
    </row>
    <row r="38" s="5" customFormat="1" ht="51" customHeight="1" spans="1:15">
      <c r="A38" s="26"/>
      <c r="B38" s="41" t="s">
        <v>135</v>
      </c>
      <c r="C38" s="25" t="s">
        <v>23</v>
      </c>
      <c r="D38" s="31">
        <v>2018</v>
      </c>
      <c r="E38" s="25" t="s">
        <v>129</v>
      </c>
      <c r="F38" s="42" t="s">
        <v>136</v>
      </c>
      <c r="G38" s="41">
        <v>13.1795</v>
      </c>
      <c r="H38" s="42" t="s">
        <v>132</v>
      </c>
      <c r="I38" s="46">
        <v>1</v>
      </c>
      <c r="J38" s="26">
        <v>0.003</v>
      </c>
      <c r="K38" s="26">
        <v>0.0128</v>
      </c>
      <c r="L38" s="41" t="s">
        <v>133</v>
      </c>
      <c r="M38" s="41" t="s">
        <v>134</v>
      </c>
      <c r="N38" s="56" t="s">
        <v>29</v>
      </c>
      <c r="O38" s="25"/>
    </row>
    <row r="39" s="5" customFormat="1" ht="68" customHeight="1" spans="1:15">
      <c r="A39" s="26"/>
      <c r="B39" s="41" t="s">
        <v>137</v>
      </c>
      <c r="C39" s="25" t="s">
        <v>23</v>
      </c>
      <c r="D39" s="31">
        <v>2018</v>
      </c>
      <c r="E39" s="25" t="s">
        <v>129</v>
      </c>
      <c r="F39" s="42" t="s">
        <v>138</v>
      </c>
      <c r="G39" s="41">
        <v>46.2</v>
      </c>
      <c r="H39" s="42" t="s">
        <v>132</v>
      </c>
      <c r="I39" s="46">
        <v>1</v>
      </c>
      <c r="J39" s="26">
        <v>0.006</v>
      </c>
      <c r="K39" s="26">
        <v>0.0256</v>
      </c>
      <c r="L39" s="41" t="s">
        <v>133</v>
      </c>
      <c r="M39" s="41" t="s">
        <v>134</v>
      </c>
      <c r="N39" s="56" t="s">
        <v>29</v>
      </c>
      <c r="O39" s="25"/>
    </row>
    <row r="40" s="5" customFormat="1" ht="72" customHeight="1" spans="1:15">
      <c r="A40" s="26"/>
      <c r="B40" s="41" t="s">
        <v>139</v>
      </c>
      <c r="C40" s="25" t="s">
        <v>23</v>
      </c>
      <c r="D40" s="31">
        <v>2018</v>
      </c>
      <c r="E40" s="25" t="s">
        <v>129</v>
      </c>
      <c r="F40" s="42" t="s">
        <v>140</v>
      </c>
      <c r="G40" s="41">
        <v>8.316</v>
      </c>
      <c r="H40" s="42" t="s">
        <v>132</v>
      </c>
      <c r="I40" s="46">
        <v>1</v>
      </c>
      <c r="J40" s="26">
        <v>0.006</v>
      </c>
      <c r="K40" s="26">
        <v>0.0256</v>
      </c>
      <c r="L40" s="41" t="s">
        <v>133</v>
      </c>
      <c r="M40" s="41" t="s">
        <v>134</v>
      </c>
      <c r="N40" s="56" t="s">
        <v>29</v>
      </c>
      <c r="O40" s="25"/>
    </row>
    <row r="41" s="5" customFormat="1" ht="49" customHeight="1" spans="1:15">
      <c r="A41" s="26"/>
      <c r="B41" s="41" t="s">
        <v>141</v>
      </c>
      <c r="C41" s="25" t="s">
        <v>23</v>
      </c>
      <c r="D41" s="31">
        <v>2018</v>
      </c>
      <c r="E41" s="25" t="s">
        <v>129</v>
      </c>
      <c r="F41" s="42" t="s">
        <v>142</v>
      </c>
      <c r="G41" s="41">
        <v>4.2737</v>
      </c>
      <c r="H41" s="42" t="s">
        <v>132</v>
      </c>
      <c r="I41" s="46">
        <v>1</v>
      </c>
      <c r="J41" s="26">
        <v>0.005</v>
      </c>
      <c r="K41" s="26">
        <v>0.0213</v>
      </c>
      <c r="L41" s="41" t="s">
        <v>133</v>
      </c>
      <c r="M41" s="41" t="s">
        <v>134</v>
      </c>
      <c r="N41" s="56" t="s">
        <v>29</v>
      </c>
      <c r="O41" s="25"/>
    </row>
    <row r="42" s="5" customFormat="1" ht="47" customHeight="1" spans="1:15">
      <c r="A42" s="26">
        <v>2</v>
      </c>
      <c r="B42" s="41" t="s">
        <v>143</v>
      </c>
      <c r="C42" s="25" t="s">
        <v>23</v>
      </c>
      <c r="D42" s="31">
        <v>2018</v>
      </c>
      <c r="E42" s="25" t="s">
        <v>144</v>
      </c>
      <c r="F42" s="42"/>
      <c r="G42" s="48">
        <f>SUM(G43:G47)</f>
        <v>67.2254</v>
      </c>
      <c r="H42" s="42"/>
      <c r="I42" s="46"/>
      <c r="J42" s="26"/>
      <c r="K42" s="26"/>
      <c r="L42" s="58"/>
      <c r="M42" s="41"/>
      <c r="N42" s="56" t="s">
        <v>29</v>
      </c>
      <c r="O42" s="25"/>
    </row>
    <row r="43" s="5" customFormat="1" ht="50" customHeight="1" spans="1:15">
      <c r="A43" s="26"/>
      <c r="B43" s="41" t="s">
        <v>130</v>
      </c>
      <c r="C43" s="25" t="s">
        <v>23</v>
      </c>
      <c r="D43" s="31">
        <v>2018</v>
      </c>
      <c r="E43" s="25" t="s">
        <v>144</v>
      </c>
      <c r="F43" s="42" t="s">
        <v>145</v>
      </c>
      <c r="G43" s="41">
        <v>5.3944</v>
      </c>
      <c r="H43" s="42" t="s">
        <v>132</v>
      </c>
      <c r="I43" s="46">
        <v>1</v>
      </c>
      <c r="J43" s="26"/>
      <c r="K43" s="26"/>
      <c r="L43" s="41" t="s">
        <v>133</v>
      </c>
      <c r="M43" s="41" t="s">
        <v>134</v>
      </c>
      <c r="N43" s="56" t="s">
        <v>29</v>
      </c>
      <c r="O43" s="25"/>
    </row>
    <row r="44" s="5" customFormat="1" ht="50" customHeight="1" spans="1:15">
      <c r="A44" s="26"/>
      <c r="B44" s="41" t="s">
        <v>135</v>
      </c>
      <c r="C44" s="25" t="s">
        <v>23</v>
      </c>
      <c r="D44" s="31">
        <v>2018</v>
      </c>
      <c r="E44" s="25" t="s">
        <v>144</v>
      </c>
      <c r="F44" s="42" t="s">
        <v>146</v>
      </c>
      <c r="G44" s="41">
        <v>13.1604</v>
      </c>
      <c r="H44" s="42" t="s">
        <v>132</v>
      </c>
      <c r="I44" s="46">
        <v>1</v>
      </c>
      <c r="J44" s="26">
        <v>0.003</v>
      </c>
      <c r="K44" s="26">
        <v>0.0128</v>
      </c>
      <c r="L44" s="41" t="s">
        <v>133</v>
      </c>
      <c r="M44" s="41" t="s">
        <v>134</v>
      </c>
      <c r="N44" s="56" t="s">
        <v>29</v>
      </c>
      <c r="O44" s="25"/>
    </row>
    <row r="45" s="5" customFormat="1" ht="43" customHeight="1" spans="1:15">
      <c r="A45" s="26"/>
      <c r="B45" s="41" t="s">
        <v>147</v>
      </c>
      <c r="C45" s="25" t="s">
        <v>23</v>
      </c>
      <c r="D45" s="31">
        <v>2018</v>
      </c>
      <c r="E45" s="25" t="s">
        <v>144</v>
      </c>
      <c r="F45" s="42" t="s">
        <v>148</v>
      </c>
      <c r="G45" s="41">
        <v>2.0746</v>
      </c>
      <c r="H45" s="42" t="s">
        <v>132</v>
      </c>
      <c r="I45" s="46">
        <v>1</v>
      </c>
      <c r="J45" s="26">
        <v>0.005</v>
      </c>
      <c r="K45" s="26">
        <v>0.0213</v>
      </c>
      <c r="L45" s="41" t="s">
        <v>133</v>
      </c>
      <c r="M45" s="41" t="s">
        <v>134</v>
      </c>
      <c r="N45" s="56" t="s">
        <v>29</v>
      </c>
      <c r="O45" s="25"/>
    </row>
    <row r="46" s="5" customFormat="1" ht="69" customHeight="1" spans="1:15">
      <c r="A46" s="26"/>
      <c r="B46" s="41" t="s">
        <v>149</v>
      </c>
      <c r="C46" s="25" t="s">
        <v>23</v>
      </c>
      <c r="D46" s="31">
        <v>2018</v>
      </c>
      <c r="E46" s="25" t="s">
        <v>144</v>
      </c>
      <c r="F46" s="42" t="s">
        <v>150</v>
      </c>
      <c r="G46" s="41">
        <v>39.6</v>
      </c>
      <c r="H46" s="42" t="s">
        <v>132</v>
      </c>
      <c r="I46" s="46">
        <v>1</v>
      </c>
      <c r="J46" s="26">
        <v>0.005</v>
      </c>
      <c r="K46" s="26">
        <v>0.0213</v>
      </c>
      <c r="L46" s="41" t="s">
        <v>133</v>
      </c>
      <c r="M46" s="41" t="s">
        <v>134</v>
      </c>
      <c r="N46" s="56" t="s">
        <v>29</v>
      </c>
      <c r="O46" s="25"/>
    </row>
    <row r="47" s="5" customFormat="1" ht="69" customHeight="1" spans="1:15">
      <c r="A47" s="26"/>
      <c r="B47" s="41" t="s">
        <v>139</v>
      </c>
      <c r="C47" s="25" t="s">
        <v>23</v>
      </c>
      <c r="D47" s="31">
        <v>2018</v>
      </c>
      <c r="E47" s="25" t="s">
        <v>144</v>
      </c>
      <c r="F47" s="42" t="s">
        <v>151</v>
      </c>
      <c r="G47" s="41">
        <v>6.996</v>
      </c>
      <c r="H47" s="42" t="s">
        <v>132</v>
      </c>
      <c r="I47" s="46">
        <v>1</v>
      </c>
      <c r="J47" s="26">
        <v>0.005</v>
      </c>
      <c r="K47" s="26">
        <v>0.0213</v>
      </c>
      <c r="L47" s="41" t="s">
        <v>133</v>
      </c>
      <c r="M47" s="41" t="s">
        <v>134</v>
      </c>
      <c r="N47" s="56" t="s">
        <v>29</v>
      </c>
      <c r="O47" s="25"/>
    </row>
    <row r="48" s="5" customFormat="1" ht="47" customHeight="1" spans="1:15">
      <c r="A48" s="26">
        <v>3</v>
      </c>
      <c r="B48" s="41" t="s">
        <v>152</v>
      </c>
      <c r="C48" s="25" t="s">
        <v>23</v>
      </c>
      <c r="D48" s="31">
        <v>2018</v>
      </c>
      <c r="E48" s="25" t="s">
        <v>153</v>
      </c>
      <c r="F48" s="42"/>
      <c r="G48" s="48">
        <f>SUM(G49:G55)</f>
        <v>103.0188</v>
      </c>
      <c r="H48" s="42" t="s">
        <v>132</v>
      </c>
      <c r="I48" s="46"/>
      <c r="J48" s="26"/>
      <c r="K48" s="26"/>
      <c r="L48" s="58"/>
      <c r="M48" s="41"/>
      <c r="N48" s="56" t="s">
        <v>29</v>
      </c>
      <c r="O48" s="25"/>
    </row>
    <row r="49" s="5" customFormat="1" ht="52" customHeight="1" spans="1:15">
      <c r="A49" s="26"/>
      <c r="B49" s="41" t="s">
        <v>154</v>
      </c>
      <c r="C49" s="25" t="s">
        <v>23</v>
      </c>
      <c r="D49" s="31">
        <v>2018</v>
      </c>
      <c r="E49" s="25" t="s">
        <v>153</v>
      </c>
      <c r="F49" s="42" t="s">
        <v>155</v>
      </c>
      <c r="G49" s="41">
        <v>5.4797</v>
      </c>
      <c r="H49" s="42" t="s">
        <v>132</v>
      </c>
      <c r="I49" s="46">
        <v>1</v>
      </c>
      <c r="J49" s="26"/>
      <c r="K49" s="26"/>
      <c r="L49" s="41" t="s">
        <v>133</v>
      </c>
      <c r="M49" s="41" t="s">
        <v>134</v>
      </c>
      <c r="N49" s="56" t="s">
        <v>29</v>
      </c>
      <c r="O49" s="25"/>
    </row>
    <row r="50" s="5" customFormat="1" ht="55" customHeight="1" spans="1:15">
      <c r="A50" s="26"/>
      <c r="B50" s="41" t="s">
        <v>135</v>
      </c>
      <c r="C50" s="25" t="s">
        <v>23</v>
      </c>
      <c r="D50" s="31">
        <v>2018</v>
      </c>
      <c r="E50" s="25" t="s">
        <v>153</v>
      </c>
      <c r="F50" s="42" t="s">
        <v>156</v>
      </c>
      <c r="G50" s="41">
        <v>20.6574</v>
      </c>
      <c r="H50" s="42" t="s">
        <v>132</v>
      </c>
      <c r="I50" s="46">
        <v>2</v>
      </c>
      <c r="J50" s="26">
        <v>0.004</v>
      </c>
      <c r="K50" s="26">
        <v>0.017</v>
      </c>
      <c r="L50" s="41" t="s">
        <v>133</v>
      </c>
      <c r="M50" s="41" t="s">
        <v>134</v>
      </c>
      <c r="N50" s="56" t="s">
        <v>29</v>
      </c>
      <c r="O50" s="25"/>
    </row>
    <row r="51" s="5" customFormat="1" ht="75" customHeight="1" spans="1:15">
      <c r="A51" s="26"/>
      <c r="B51" s="39" t="s">
        <v>137</v>
      </c>
      <c r="C51" s="25" t="s">
        <v>23</v>
      </c>
      <c r="D51" s="31">
        <v>2018</v>
      </c>
      <c r="E51" s="25" t="s">
        <v>153</v>
      </c>
      <c r="F51" s="40" t="s">
        <v>157</v>
      </c>
      <c r="G51" s="41">
        <v>36.96</v>
      </c>
      <c r="H51" s="42" t="s">
        <v>132</v>
      </c>
      <c r="I51" s="46">
        <v>2</v>
      </c>
      <c r="J51" s="26">
        <v>0.005</v>
      </c>
      <c r="K51" s="26">
        <v>0.0213</v>
      </c>
      <c r="L51" s="41" t="s">
        <v>133</v>
      </c>
      <c r="M51" s="41" t="s">
        <v>134</v>
      </c>
      <c r="N51" s="56" t="s">
        <v>29</v>
      </c>
      <c r="O51" s="25"/>
    </row>
    <row r="52" s="5" customFormat="1" ht="84" customHeight="1" spans="1:15">
      <c r="A52" s="26"/>
      <c r="B52" s="39" t="s">
        <v>139</v>
      </c>
      <c r="C52" s="25" t="s">
        <v>23</v>
      </c>
      <c r="D52" s="31">
        <v>2018</v>
      </c>
      <c r="E52" s="25" t="s">
        <v>153</v>
      </c>
      <c r="F52" s="40" t="s">
        <v>158</v>
      </c>
      <c r="G52" s="41">
        <v>6.996</v>
      </c>
      <c r="H52" s="42" t="s">
        <v>132</v>
      </c>
      <c r="I52" s="46">
        <v>2</v>
      </c>
      <c r="J52" s="26">
        <v>0.005</v>
      </c>
      <c r="K52" s="26">
        <v>0.0213</v>
      </c>
      <c r="L52" s="41" t="s">
        <v>133</v>
      </c>
      <c r="M52" s="41" t="s">
        <v>134</v>
      </c>
      <c r="N52" s="56" t="s">
        <v>29</v>
      </c>
      <c r="O52" s="25"/>
    </row>
    <row r="53" s="5" customFormat="1" ht="45" customHeight="1" spans="1:15">
      <c r="A53" s="26"/>
      <c r="B53" s="39" t="s">
        <v>147</v>
      </c>
      <c r="C53" s="25" t="s">
        <v>23</v>
      </c>
      <c r="D53" s="31">
        <v>2018</v>
      </c>
      <c r="E53" s="25" t="s">
        <v>153</v>
      </c>
      <c r="F53" s="40" t="s">
        <v>159</v>
      </c>
      <c r="G53" s="41">
        <v>2.0812</v>
      </c>
      <c r="H53" s="42" t="s">
        <v>132</v>
      </c>
      <c r="I53" s="46">
        <v>2</v>
      </c>
      <c r="J53" s="26">
        <v>0.005</v>
      </c>
      <c r="K53" s="26">
        <v>0.0213</v>
      </c>
      <c r="L53" s="41" t="s">
        <v>133</v>
      </c>
      <c r="M53" s="41" t="s">
        <v>134</v>
      </c>
      <c r="N53" s="56" t="s">
        <v>29</v>
      </c>
      <c r="O53" s="25"/>
    </row>
    <row r="54" s="5" customFormat="1" ht="48" customHeight="1" spans="1:15">
      <c r="A54" s="26"/>
      <c r="B54" s="39" t="s">
        <v>160</v>
      </c>
      <c r="C54" s="25" t="s">
        <v>23</v>
      </c>
      <c r="D54" s="31">
        <v>2018</v>
      </c>
      <c r="E54" s="25" t="s">
        <v>153</v>
      </c>
      <c r="F54" s="40" t="s">
        <v>161</v>
      </c>
      <c r="G54" s="41">
        <v>14.8445</v>
      </c>
      <c r="H54" s="42" t="s">
        <v>132</v>
      </c>
      <c r="I54" s="46">
        <v>2</v>
      </c>
      <c r="J54" s="26">
        <v>0.0152</v>
      </c>
      <c r="K54" s="26">
        <v>0.068</v>
      </c>
      <c r="L54" s="41" t="s">
        <v>133</v>
      </c>
      <c r="M54" s="41" t="s">
        <v>134</v>
      </c>
      <c r="N54" s="56" t="s">
        <v>29</v>
      </c>
      <c r="O54" s="25"/>
    </row>
    <row r="55" s="5" customFormat="1" ht="47" customHeight="1" spans="1:15">
      <c r="A55" s="26"/>
      <c r="B55" s="39" t="s">
        <v>162</v>
      </c>
      <c r="C55" s="25" t="s">
        <v>23</v>
      </c>
      <c r="D55" s="31">
        <v>2018</v>
      </c>
      <c r="E55" s="25" t="s">
        <v>153</v>
      </c>
      <c r="F55" s="40" t="s">
        <v>163</v>
      </c>
      <c r="G55" s="41">
        <v>16</v>
      </c>
      <c r="H55" s="42" t="s">
        <v>132</v>
      </c>
      <c r="I55" s="46">
        <v>1</v>
      </c>
      <c r="J55" s="26"/>
      <c r="K55" s="26"/>
      <c r="L55" s="41" t="s">
        <v>133</v>
      </c>
      <c r="M55" s="41" t="s">
        <v>134</v>
      </c>
      <c r="N55" s="56" t="s">
        <v>29</v>
      </c>
      <c r="O55" s="25"/>
    </row>
    <row r="56" s="5" customFormat="1" ht="45" customHeight="1" spans="1:15">
      <c r="A56" s="26">
        <v>4</v>
      </c>
      <c r="B56" s="41" t="s">
        <v>164</v>
      </c>
      <c r="C56" s="25" t="s">
        <v>23</v>
      </c>
      <c r="D56" s="31">
        <v>2018</v>
      </c>
      <c r="E56" s="25" t="s">
        <v>165</v>
      </c>
      <c r="F56" s="42"/>
      <c r="G56" s="48">
        <f>G57+G58+G59+G60</f>
        <v>65.1411</v>
      </c>
      <c r="H56" s="42" t="s">
        <v>132</v>
      </c>
      <c r="I56" s="46">
        <v>1</v>
      </c>
      <c r="J56" s="26"/>
      <c r="K56" s="26"/>
      <c r="L56" s="41"/>
      <c r="M56" s="41"/>
      <c r="N56" s="56" t="s">
        <v>29</v>
      </c>
      <c r="O56" s="25"/>
    </row>
    <row r="57" s="5" customFormat="1" ht="74" customHeight="1" spans="1:15">
      <c r="A57" s="26"/>
      <c r="B57" s="41" t="s">
        <v>166</v>
      </c>
      <c r="C57" s="25" t="s">
        <v>23</v>
      </c>
      <c r="D57" s="31">
        <v>2018</v>
      </c>
      <c r="E57" s="25" t="s">
        <v>165</v>
      </c>
      <c r="F57" s="42" t="s">
        <v>167</v>
      </c>
      <c r="G57" s="41">
        <v>16.4639</v>
      </c>
      <c r="H57" s="42" t="s">
        <v>132</v>
      </c>
      <c r="I57" s="46">
        <v>1</v>
      </c>
      <c r="J57" s="26">
        <v>0.0025</v>
      </c>
      <c r="K57" s="26">
        <v>0.107</v>
      </c>
      <c r="L57" s="41" t="s">
        <v>133</v>
      </c>
      <c r="M57" s="41" t="s">
        <v>134</v>
      </c>
      <c r="N57" s="56" t="s">
        <v>29</v>
      </c>
      <c r="O57" s="25"/>
    </row>
    <row r="58" s="5" customFormat="1" ht="47" customHeight="1" spans="1:15">
      <c r="A58" s="26"/>
      <c r="B58" s="39" t="s">
        <v>147</v>
      </c>
      <c r="C58" s="25" t="s">
        <v>23</v>
      </c>
      <c r="D58" s="31">
        <v>2018</v>
      </c>
      <c r="E58" s="25" t="s">
        <v>165</v>
      </c>
      <c r="F58" s="40" t="s">
        <v>159</v>
      </c>
      <c r="G58" s="41">
        <v>2.0812</v>
      </c>
      <c r="H58" s="42" t="s">
        <v>132</v>
      </c>
      <c r="I58" s="46">
        <v>1</v>
      </c>
      <c r="J58" s="26">
        <v>0.005</v>
      </c>
      <c r="K58" s="26">
        <v>0.0213</v>
      </c>
      <c r="L58" s="41" t="s">
        <v>133</v>
      </c>
      <c r="M58" s="41" t="s">
        <v>134</v>
      </c>
      <c r="N58" s="56" t="s">
        <v>29</v>
      </c>
      <c r="O58" s="25"/>
    </row>
    <row r="59" s="5" customFormat="1" ht="76" customHeight="1" spans="1:15">
      <c r="A59" s="26"/>
      <c r="B59" s="39" t="s">
        <v>137</v>
      </c>
      <c r="C59" s="25" t="s">
        <v>23</v>
      </c>
      <c r="D59" s="31">
        <v>2018</v>
      </c>
      <c r="E59" s="25" t="s">
        <v>165</v>
      </c>
      <c r="F59" s="40" t="s">
        <v>168</v>
      </c>
      <c r="G59" s="41">
        <v>39.6</v>
      </c>
      <c r="H59" s="42" t="s">
        <v>132</v>
      </c>
      <c r="I59" s="46">
        <v>1</v>
      </c>
      <c r="J59" s="26">
        <v>0.005</v>
      </c>
      <c r="K59" s="26">
        <v>0.0213</v>
      </c>
      <c r="L59" s="41" t="s">
        <v>133</v>
      </c>
      <c r="M59" s="41" t="s">
        <v>134</v>
      </c>
      <c r="N59" s="56" t="s">
        <v>29</v>
      </c>
      <c r="O59" s="25"/>
    </row>
    <row r="60" s="5" customFormat="1" ht="75" customHeight="1" spans="1:15">
      <c r="A60" s="26"/>
      <c r="B60" s="39" t="s">
        <v>169</v>
      </c>
      <c r="C60" s="25" t="s">
        <v>23</v>
      </c>
      <c r="D60" s="31">
        <v>2018</v>
      </c>
      <c r="E60" s="25" t="s">
        <v>165</v>
      </c>
      <c r="F60" s="40" t="s">
        <v>170</v>
      </c>
      <c r="G60" s="41">
        <v>6.996</v>
      </c>
      <c r="H60" s="42" t="s">
        <v>132</v>
      </c>
      <c r="I60" s="46">
        <v>1</v>
      </c>
      <c r="J60" s="26">
        <v>0.005</v>
      </c>
      <c r="K60" s="26">
        <v>0.0213</v>
      </c>
      <c r="L60" s="41" t="s">
        <v>133</v>
      </c>
      <c r="M60" s="41" t="s">
        <v>134</v>
      </c>
      <c r="N60" s="56" t="s">
        <v>29</v>
      </c>
      <c r="O60" s="25"/>
    </row>
    <row r="61" s="5" customFormat="1" ht="52" customHeight="1" spans="1:15">
      <c r="A61" s="26">
        <v>5</v>
      </c>
      <c r="B61" s="41" t="s">
        <v>171</v>
      </c>
      <c r="C61" s="25" t="s">
        <v>23</v>
      </c>
      <c r="D61" s="31">
        <v>2018</v>
      </c>
      <c r="E61" s="25" t="s">
        <v>172</v>
      </c>
      <c r="F61" s="42"/>
      <c r="G61" s="48">
        <f>G62+G65+G63+G64</f>
        <v>87.6172</v>
      </c>
      <c r="H61" s="42" t="s">
        <v>132</v>
      </c>
      <c r="I61" s="46"/>
      <c r="J61" s="26"/>
      <c r="K61" s="26"/>
      <c r="L61" s="41"/>
      <c r="M61" s="41"/>
      <c r="N61" s="56" t="s">
        <v>29</v>
      </c>
      <c r="O61" s="25"/>
    </row>
    <row r="62" s="5" customFormat="1" ht="61" customHeight="1" spans="1:15">
      <c r="A62" s="26"/>
      <c r="B62" s="41" t="s">
        <v>173</v>
      </c>
      <c r="C62" s="25" t="s">
        <v>23</v>
      </c>
      <c r="D62" s="31">
        <v>2018</v>
      </c>
      <c r="E62" s="25" t="s">
        <v>172</v>
      </c>
      <c r="F62" s="42" t="s">
        <v>174</v>
      </c>
      <c r="G62" s="41">
        <v>38.94</v>
      </c>
      <c r="H62" s="42" t="s">
        <v>132</v>
      </c>
      <c r="I62" s="46">
        <v>2</v>
      </c>
      <c r="J62" s="26">
        <v>0.0055</v>
      </c>
      <c r="K62" s="26">
        <v>0.0234</v>
      </c>
      <c r="L62" s="41" t="s">
        <v>133</v>
      </c>
      <c r="M62" s="41" t="s">
        <v>134</v>
      </c>
      <c r="N62" s="56" t="s">
        <v>29</v>
      </c>
      <c r="O62" s="25"/>
    </row>
    <row r="63" s="5" customFormat="1" ht="82" customHeight="1" spans="1:15">
      <c r="A63" s="26"/>
      <c r="B63" s="39" t="s">
        <v>137</v>
      </c>
      <c r="C63" s="25" t="s">
        <v>23</v>
      </c>
      <c r="D63" s="31">
        <v>2018</v>
      </c>
      <c r="E63" s="25" t="s">
        <v>172</v>
      </c>
      <c r="F63" s="40" t="s">
        <v>175</v>
      </c>
      <c r="G63" s="41">
        <v>39.6</v>
      </c>
      <c r="H63" s="42" t="s">
        <v>132</v>
      </c>
      <c r="I63" s="46">
        <v>2</v>
      </c>
      <c r="J63" s="26">
        <v>0.005</v>
      </c>
      <c r="K63" s="26">
        <v>0.0213</v>
      </c>
      <c r="L63" s="41" t="s">
        <v>133</v>
      </c>
      <c r="M63" s="41" t="s">
        <v>134</v>
      </c>
      <c r="N63" s="56" t="s">
        <v>29</v>
      </c>
      <c r="O63" s="25"/>
    </row>
    <row r="64" s="5" customFormat="1" ht="75" customHeight="1" spans="1:15">
      <c r="A64" s="26"/>
      <c r="B64" s="39" t="s">
        <v>176</v>
      </c>
      <c r="C64" s="25" t="s">
        <v>23</v>
      </c>
      <c r="D64" s="31">
        <v>2018</v>
      </c>
      <c r="E64" s="25" t="s">
        <v>172</v>
      </c>
      <c r="F64" s="40" t="s">
        <v>177</v>
      </c>
      <c r="G64" s="41">
        <v>6.996</v>
      </c>
      <c r="H64" s="42" t="s">
        <v>132</v>
      </c>
      <c r="I64" s="46">
        <v>2</v>
      </c>
      <c r="J64" s="26">
        <v>0.005</v>
      </c>
      <c r="K64" s="26">
        <v>0.0213</v>
      </c>
      <c r="L64" s="41" t="s">
        <v>133</v>
      </c>
      <c r="M64" s="41" t="s">
        <v>134</v>
      </c>
      <c r="N64" s="56" t="s">
        <v>29</v>
      </c>
      <c r="O64" s="25"/>
    </row>
    <row r="65" s="5" customFormat="1" ht="41" customHeight="1" spans="1:15">
      <c r="A65" s="26"/>
      <c r="B65" s="39" t="s">
        <v>147</v>
      </c>
      <c r="C65" s="25" t="s">
        <v>23</v>
      </c>
      <c r="D65" s="31">
        <v>2018</v>
      </c>
      <c r="E65" s="25" t="s">
        <v>172</v>
      </c>
      <c r="F65" s="40" t="s">
        <v>159</v>
      </c>
      <c r="G65" s="41">
        <v>2.0812</v>
      </c>
      <c r="H65" s="42" t="s">
        <v>132</v>
      </c>
      <c r="I65" s="46">
        <v>2</v>
      </c>
      <c r="J65" s="26">
        <v>0.005</v>
      </c>
      <c r="K65" s="26">
        <v>0.0213</v>
      </c>
      <c r="L65" s="41" t="s">
        <v>133</v>
      </c>
      <c r="M65" s="41" t="s">
        <v>134</v>
      </c>
      <c r="N65" s="56" t="s">
        <v>29</v>
      </c>
      <c r="O65" s="25"/>
    </row>
    <row r="66" s="3" customFormat="1" ht="40" customHeight="1" spans="1:15">
      <c r="A66" s="34" t="s">
        <v>178</v>
      </c>
      <c r="B66" s="47" t="s">
        <v>179</v>
      </c>
      <c r="C66" s="48" t="s">
        <v>23</v>
      </c>
      <c r="D66" s="23">
        <v>2018</v>
      </c>
      <c r="E66" s="23"/>
      <c r="F66" s="59" t="s">
        <v>180</v>
      </c>
      <c r="G66" s="48">
        <v>48</v>
      </c>
      <c r="H66" s="59"/>
      <c r="I66" s="23"/>
      <c r="J66" s="23"/>
      <c r="K66" s="23"/>
      <c r="L66" s="48"/>
      <c r="M66" s="48"/>
      <c r="N66" s="55"/>
      <c r="O66" s="25"/>
    </row>
    <row r="67" s="4" customFormat="1" ht="40" customHeight="1" spans="1:15">
      <c r="A67" s="25">
        <v>1</v>
      </c>
      <c r="B67" s="41"/>
      <c r="C67" s="41" t="s">
        <v>23</v>
      </c>
      <c r="D67" s="25">
        <v>2018</v>
      </c>
      <c r="E67" s="60" t="s">
        <v>181</v>
      </c>
      <c r="F67" s="61" t="s">
        <v>182</v>
      </c>
      <c r="G67" s="60">
        <v>8</v>
      </c>
      <c r="H67" s="42" t="s">
        <v>183</v>
      </c>
      <c r="I67" s="25">
        <v>1</v>
      </c>
      <c r="J67" s="25"/>
      <c r="K67" s="25"/>
      <c r="L67" s="41" t="s">
        <v>27</v>
      </c>
      <c r="M67" s="41" t="s">
        <v>184</v>
      </c>
      <c r="N67" s="56" t="s">
        <v>29</v>
      </c>
      <c r="O67" s="25"/>
    </row>
    <row r="68" s="4" customFormat="1" ht="40" customHeight="1" spans="1:15">
      <c r="A68" s="25">
        <v>2</v>
      </c>
      <c r="B68" s="41"/>
      <c r="C68" s="41" t="s">
        <v>23</v>
      </c>
      <c r="D68" s="25">
        <v>2018</v>
      </c>
      <c r="E68" s="60" t="s">
        <v>185</v>
      </c>
      <c r="F68" s="61" t="s">
        <v>186</v>
      </c>
      <c r="G68" s="60">
        <v>0.8</v>
      </c>
      <c r="H68" s="42" t="s">
        <v>183</v>
      </c>
      <c r="I68" s="25">
        <v>1</v>
      </c>
      <c r="J68" s="25"/>
      <c r="K68" s="25"/>
      <c r="L68" s="41" t="s">
        <v>27</v>
      </c>
      <c r="M68" s="41" t="s">
        <v>184</v>
      </c>
      <c r="N68" s="56" t="s">
        <v>29</v>
      </c>
      <c r="O68" s="25"/>
    </row>
    <row r="69" s="4" customFormat="1" ht="40" customHeight="1" spans="1:15">
      <c r="A69" s="25">
        <v>3</v>
      </c>
      <c r="B69" s="41"/>
      <c r="C69" s="41" t="s">
        <v>23</v>
      </c>
      <c r="D69" s="25">
        <v>2018</v>
      </c>
      <c r="E69" s="60" t="s">
        <v>187</v>
      </c>
      <c r="F69" s="61" t="s">
        <v>188</v>
      </c>
      <c r="G69" s="60">
        <v>2</v>
      </c>
      <c r="H69" s="42" t="s">
        <v>183</v>
      </c>
      <c r="I69" s="25">
        <v>1</v>
      </c>
      <c r="J69" s="25"/>
      <c r="K69" s="25"/>
      <c r="L69" s="41" t="s">
        <v>27</v>
      </c>
      <c r="M69" s="41" t="s">
        <v>184</v>
      </c>
      <c r="N69" s="56" t="s">
        <v>29</v>
      </c>
      <c r="O69" s="25"/>
    </row>
    <row r="70" s="4" customFormat="1" ht="40" customHeight="1" spans="1:15">
      <c r="A70" s="25">
        <v>4</v>
      </c>
      <c r="B70" s="41"/>
      <c r="C70" s="41" t="s">
        <v>23</v>
      </c>
      <c r="D70" s="25">
        <v>2018</v>
      </c>
      <c r="E70" s="60" t="s">
        <v>189</v>
      </c>
      <c r="F70" s="61" t="s">
        <v>190</v>
      </c>
      <c r="G70" s="60">
        <v>0.7</v>
      </c>
      <c r="H70" s="42" t="s">
        <v>183</v>
      </c>
      <c r="I70" s="25">
        <v>1</v>
      </c>
      <c r="J70" s="25"/>
      <c r="K70" s="25"/>
      <c r="L70" s="41" t="s">
        <v>27</v>
      </c>
      <c r="M70" s="41" t="s">
        <v>184</v>
      </c>
      <c r="N70" s="56" t="s">
        <v>29</v>
      </c>
      <c r="O70" s="25"/>
    </row>
    <row r="71" s="4" customFormat="1" ht="40" customHeight="1" spans="1:15">
      <c r="A71" s="25">
        <v>5</v>
      </c>
      <c r="B71" s="41"/>
      <c r="C71" s="41" t="s">
        <v>23</v>
      </c>
      <c r="D71" s="25">
        <v>2018</v>
      </c>
      <c r="E71" s="60" t="s">
        <v>191</v>
      </c>
      <c r="F71" s="61" t="s">
        <v>192</v>
      </c>
      <c r="G71" s="60">
        <v>6</v>
      </c>
      <c r="H71" s="42" t="s">
        <v>183</v>
      </c>
      <c r="I71" s="25">
        <v>1</v>
      </c>
      <c r="J71" s="25"/>
      <c r="K71" s="25"/>
      <c r="L71" s="41" t="s">
        <v>27</v>
      </c>
      <c r="M71" s="41" t="s">
        <v>184</v>
      </c>
      <c r="N71" s="56" t="s">
        <v>29</v>
      </c>
      <c r="O71" s="25"/>
    </row>
    <row r="72" s="4" customFormat="1" ht="40" customHeight="1" spans="1:15">
      <c r="A72" s="25">
        <v>6</v>
      </c>
      <c r="B72" s="41"/>
      <c r="C72" s="41" t="s">
        <v>23</v>
      </c>
      <c r="D72" s="25">
        <v>2018</v>
      </c>
      <c r="E72" s="60" t="s">
        <v>193</v>
      </c>
      <c r="F72" s="61" t="s">
        <v>194</v>
      </c>
      <c r="G72" s="60">
        <v>12</v>
      </c>
      <c r="H72" s="42" t="s">
        <v>183</v>
      </c>
      <c r="I72" s="25">
        <v>1</v>
      </c>
      <c r="J72" s="25"/>
      <c r="K72" s="25"/>
      <c r="L72" s="41" t="s">
        <v>27</v>
      </c>
      <c r="M72" s="41" t="s">
        <v>184</v>
      </c>
      <c r="N72" s="56" t="s">
        <v>29</v>
      </c>
      <c r="O72" s="25"/>
    </row>
    <row r="73" s="4" customFormat="1" ht="40" customHeight="1" spans="1:15">
      <c r="A73" s="25">
        <v>7</v>
      </c>
      <c r="B73" s="41"/>
      <c r="C73" s="41" t="s">
        <v>23</v>
      </c>
      <c r="D73" s="25">
        <v>2018</v>
      </c>
      <c r="E73" s="60" t="s">
        <v>195</v>
      </c>
      <c r="F73" s="61" t="s">
        <v>196</v>
      </c>
      <c r="G73" s="60">
        <v>2</v>
      </c>
      <c r="H73" s="42" t="s">
        <v>183</v>
      </c>
      <c r="I73" s="25">
        <v>1</v>
      </c>
      <c r="J73" s="25"/>
      <c r="K73" s="25"/>
      <c r="L73" s="41" t="s">
        <v>27</v>
      </c>
      <c r="M73" s="41" t="s">
        <v>184</v>
      </c>
      <c r="N73" s="56" t="s">
        <v>29</v>
      </c>
      <c r="O73" s="25"/>
    </row>
    <row r="74" s="4" customFormat="1" ht="45" customHeight="1" spans="1:15">
      <c r="A74" s="25">
        <v>8</v>
      </c>
      <c r="B74" s="41"/>
      <c r="C74" s="41" t="s">
        <v>23</v>
      </c>
      <c r="D74" s="25">
        <v>2018</v>
      </c>
      <c r="E74" s="60" t="s">
        <v>197</v>
      </c>
      <c r="F74" s="61" t="s">
        <v>198</v>
      </c>
      <c r="G74" s="60">
        <v>2.3</v>
      </c>
      <c r="H74" s="42" t="s">
        <v>183</v>
      </c>
      <c r="I74" s="25">
        <v>1</v>
      </c>
      <c r="J74" s="25"/>
      <c r="K74" s="25"/>
      <c r="L74" s="41" t="s">
        <v>27</v>
      </c>
      <c r="M74" s="41" t="s">
        <v>184</v>
      </c>
      <c r="N74" s="56" t="s">
        <v>29</v>
      </c>
      <c r="O74" s="25"/>
    </row>
    <row r="75" s="4" customFormat="1" ht="40" customHeight="1" spans="1:15">
      <c r="A75" s="25">
        <v>9</v>
      </c>
      <c r="B75" s="41"/>
      <c r="C75" s="41" t="s">
        <v>23</v>
      </c>
      <c r="D75" s="25">
        <v>2018</v>
      </c>
      <c r="E75" s="62" t="s">
        <v>199</v>
      </c>
      <c r="F75" s="63" t="s">
        <v>200</v>
      </c>
      <c r="G75" s="62">
        <v>0.8</v>
      </c>
      <c r="H75" s="42" t="s">
        <v>183</v>
      </c>
      <c r="I75" s="25">
        <v>1</v>
      </c>
      <c r="J75" s="25"/>
      <c r="K75" s="25"/>
      <c r="L75" s="41" t="s">
        <v>27</v>
      </c>
      <c r="M75" s="41" t="s">
        <v>184</v>
      </c>
      <c r="N75" s="56" t="s">
        <v>29</v>
      </c>
      <c r="O75" s="25"/>
    </row>
    <row r="76" s="4" customFormat="1" ht="40" customHeight="1" spans="1:15">
      <c r="A76" s="25">
        <v>10</v>
      </c>
      <c r="B76" s="41"/>
      <c r="C76" s="41" t="s">
        <v>23</v>
      </c>
      <c r="D76" s="25">
        <v>2018</v>
      </c>
      <c r="E76" s="62" t="s">
        <v>201</v>
      </c>
      <c r="F76" s="63" t="s">
        <v>202</v>
      </c>
      <c r="G76" s="62">
        <v>4</v>
      </c>
      <c r="H76" s="42" t="s">
        <v>183</v>
      </c>
      <c r="I76" s="25">
        <v>1</v>
      </c>
      <c r="J76" s="25"/>
      <c r="K76" s="25"/>
      <c r="L76" s="41" t="s">
        <v>27</v>
      </c>
      <c r="M76" s="41" t="s">
        <v>184</v>
      </c>
      <c r="N76" s="56" t="s">
        <v>29</v>
      </c>
      <c r="O76" s="25"/>
    </row>
    <row r="77" s="4" customFormat="1" ht="40" customHeight="1" spans="1:15">
      <c r="A77" s="25">
        <v>11</v>
      </c>
      <c r="B77" s="41"/>
      <c r="C77" s="41" t="s">
        <v>23</v>
      </c>
      <c r="D77" s="25">
        <v>2018</v>
      </c>
      <c r="E77" s="60" t="s">
        <v>203</v>
      </c>
      <c r="F77" s="61" t="s">
        <v>204</v>
      </c>
      <c r="G77" s="60">
        <v>6</v>
      </c>
      <c r="H77" s="42" t="s">
        <v>183</v>
      </c>
      <c r="I77" s="25">
        <v>1</v>
      </c>
      <c r="J77" s="25"/>
      <c r="K77" s="25"/>
      <c r="L77" s="41" t="s">
        <v>27</v>
      </c>
      <c r="M77" s="41" t="s">
        <v>184</v>
      </c>
      <c r="N77" s="56" t="s">
        <v>29</v>
      </c>
      <c r="O77" s="25"/>
    </row>
    <row r="78" s="4" customFormat="1" ht="40" customHeight="1" spans="1:15">
      <c r="A78" s="25">
        <v>12</v>
      </c>
      <c r="B78" s="41"/>
      <c r="C78" s="41" t="s">
        <v>23</v>
      </c>
      <c r="D78" s="25">
        <v>2018</v>
      </c>
      <c r="E78" s="62" t="s">
        <v>205</v>
      </c>
      <c r="F78" s="63" t="s">
        <v>206</v>
      </c>
      <c r="G78" s="62">
        <v>3</v>
      </c>
      <c r="H78" s="42" t="s">
        <v>183</v>
      </c>
      <c r="I78" s="25">
        <v>1</v>
      </c>
      <c r="J78" s="25"/>
      <c r="K78" s="25"/>
      <c r="L78" s="41" t="s">
        <v>27</v>
      </c>
      <c r="M78" s="41" t="s">
        <v>184</v>
      </c>
      <c r="N78" s="56" t="s">
        <v>29</v>
      </c>
      <c r="O78" s="25"/>
    </row>
    <row r="79" s="4" customFormat="1" ht="40" customHeight="1" spans="1:15">
      <c r="A79" s="25">
        <v>13</v>
      </c>
      <c r="B79" s="41"/>
      <c r="C79" s="41" t="s">
        <v>23</v>
      </c>
      <c r="D79" s="25">
        <v>2018</v>
      </c>
      <c r="E79" s="62" t="s">
        <v>207</v>
      </c>
      <c r="F79" s="63" t="s">
        <v>208</v>
      </c>
      <c r="G79" s="62">
        <v>0.4</v>
      </c>
      <c r="H79" s="42" t="s">
        <v>183</v>
      </c>
      <c r="I79" s="25">
        <v>1</v>
      </c>
      <c r="J79" s="25"/>
      <c r="K79" s="25"/>
      <c r="L79" s="41" t="s">
        <v>27</v>
      </c>
      <c r="M79" s="41" t="s">
        <v>184</v>
      </c>
      <c r="N79" s="56" t="s">
        <v>29</v>
      </c>
      <c r="O79" s="25"/>
    </row>
    <row r="80" s="3" customFormat="1" ht="40" customHeight="1" spans="1:15">
      <c r="A80" s="34" t="s">
        <v>209</v>
      </c>
      <c r="B80" s="47" t="s">
        <v>210</v>
      </c>
      <c r="C80" s="48" t="s">
        <v>23</v>
      </c>
      <c r="D80" s="23">
        <v>2018</v>
      </c>
      <c r="E80" s="23"/>
      <c r="F80" s="59" t="s">
        <v>211</v>
      </c>
      <c r="G80" s="48">
        <v>203</v>
      </c>
      <c r="H80" s="59"/>
      <c r="I80" s="23"/>
      <c r="J80" s="23"/>
      <c r="K80" s="23"/>
      <c r="L80" s="48"/>
      <c r="M80" s="48"/>
      <c r="N80" s="55"/>
      <c r="O80" s="23"/>
    </row>
    <row r="81" s="4" customFormat="1" ht="40" customHeight="1" spans="1:15">
      <c r="A81" s="25">
        <v>1</v>
      </c>
      <c r="B81" s="41"/>
      <c r="C81" s="41" t="s">
        <v>23</v>
      </c>
      <c r="D81" s="25">
        <v>2018</v>
      </c>
      <c r="E81" s="60" t="s">
        <v>144</v>
      </c>
      <c r="F81" s="42" t="s">
        <v>212</v>
      </c>
      <c r="G81" s="60">
        <v>3</v>
      </c>
      <c r="H81" s="42" t="s">
        <v>183</v>
      </c>
      <c r="I81" s="25">
        <v>1</v>
      </c>
      <c r="J81" s="25"/>
      <c r="K81" s="25"/>
      <c r="L81" s="41" t="s">
        <v>213</v>
      </c>
      <c r="M81" s="41" t="s">
        <v>213</v>
      </c>
      <c r="N81" s="56" t="s">
        <v>29</v>
      </c>
      <c r="O81" s="25"/>
    </row>
    <row r="82" s="4" customFormat="1" ht="40" customHeight="1" spans="1:15">
      <c r="A82" s="25">
        <v>2</v>
      </c>
      <c r="B82" s="41"/>
      <c r="C82" s="41" t="s">
        <v>23</v>
      </c>
      <c r="D82" s="25">
        <v>2018</v>
      </c>
      <c r="E82" s="60" t="s">
        <v>129</v>
      </c>
      <c r="F82" s="42" t="s">
        <v>214</v>
      </c>
      <c r="G82" s="60">
        <v>10</v>
      </c>
      <c r="H82" s="42" t="s">
        <v>183</v>
      </c>
      <c r="I82" s="25">
        <v>1</v>
      </c>
      <c r="J82" s="25"/>
      <c r="K82" s="25"/>
      <c r="L82" s="41" t="s">
        <v>213</v>
      </c>
      <c r="M82" s="41" t="s">
        <v>213</v>
      </c>
      <c r="N82" s="56" t="s">
        <v>29</v>
      </c>
      <c r="O82" s="25"/>
    </row>
    <row r="83" s="4" customFormat="1" ht="40" customHeight="1" spans="1:15">
      <c r="A83" s="25">
        <v>3</v>
      </c>
      <c r="B83" s="41"/>
      <c r="C83" s="41" t="s">
        <v>23</v>
      </c>
      <c r="D83" s="25">
        <v>2018</v>
      </c>
      <c r="E83" s="60" t="s">
        <v>181</v>
      </c>
      <c r="F83" s="42" t="s">
        <v>215</v>
      </c>
      <c r="G83" s="60">
        <v>10</v>
      </c>
      <c r="H83" s="42" t="s">
        <v>183</v>
      </c>
      <c r="I83" s="25">
        <v>1</v>
      </c>
      <c r="J83" s="25"/>
      <c r="K83" s="25"/>
      <c r="L83" s="41" t="s">
        <v>213</v>
      </c>
      <c r="M83" s="41" t="s">
        <v>213</v>
      </c>
      <c r="N83" s="56" t="s">
        <v>29</v>
      </c>
      <c r="O83" s="25"/>
    </row>
    <row r="84" s="4" customFormat="1" ht="40" customHeight="1" spans="1:15">
      <c r="A84" s="25">
        <v>4</v>
      </c>
      <c r="B84" s="41"/>
      <c r="C84" s="41" t="s">
        <v>23</v>
      </c>
      <c r="D84" s="25">
        <v>2018</v>
      </c>
      <c r="E84" s="60" t="s">
        <v>216</v>
      </c>
      <c r="F84" s="42" t="s">
        <v>217</v>
      </c>
      <c r="G84" s="60">
        <v>10</v>
      </c>
      <c r="H84" s="42" t="s">
        <v>183</v>
      </c>
      <c r="I84" s="25">
        <v>1</v>
      </c>
      <c r="J84" s="25"/>
      <c r="K84" s="25"/>
      <c r="L84" s="41" t="s">
        <v>213</v>
      </c>
      <c r="M84" s="41" t="s">
        <v>213</v>
      </c>
      <c r="N84" s="56" t="s">
        <v>29</v>
      </c>
      <c r="O84" s="25"/>
    </row>
    <row r="85" s="4" customFormat="1" ht="40" customHeight="1" spans="1:15">
      <c r="A85" s="25">
        <v>5</v>
      </c>
      <c r="B85" s="41"/>
      <c r="C85" s="41" t="s">
        <v>23</v>
      </c>
      <c r="D85" s="25">
        <v>2018</v>
      </c>
      <c r="E85" s="60" t="s">
        <v>218</v>
      </c>
      <c r="F85" s="42" t="s">
        <v>219</v>
      </c>
      <c r="G85" s="60">
        <v>10</v>
      </c>
      <c r="H85" s="42" t="s">
        <v>183</v>
      </c>
      <c r="I85" s="25">
        <v>1</v>
      </c>
      <c r="J85" s="25"/>
      <c r="K85" s="25"/>
      <c r="L85" s="41" t="s">
        <v>213</v>
      </c>
      <c r="M85" s="41" t="s">
        <v>213</v>
      </c>
      <c r="N85" s="56" t="s">
        <v>29</v>
      </c>
      <c r="O85" s="25"/>
    </row>
    <row r="86" s="4" customFormat="1" ht="40" customHeight="1" spans="1:15">
      <c r="A86" s="25">
        <v>6</v>
      </c>
      <c r="B86" s="41"/>
      <c r="C86" s="41" t="s">
        <v>23</v>
      </c>
      <c r="D86" s="25">
        <v>2018</v>
      </c>
      <c r="E86" s="60" t="s">
        <v>220</v>
      </c>
      <c r="F86" s="42" t="s">
        <v>221</v>
      </c>
      <c r="G86" s="60">
        <v>10</v>
      </c>
      <c r="H86" s="42" t="s">
        <v>183</v>
      </c>
      <c r="I86" s="25">
        <v>1</v>
      </c>
      <c r="J86" s="25"/>
      <c r="K86" s="25"/>
      <c r="L86" s="41" t="s">
        <v>213</v>
      </c>
      <c r="M86" s="41" t="s">
        <v>213</v>
      </c>
      <c r="N86" s="56" t="s">
        <v>29</v>
      </c>
      <c r="O86" s="25"/>
    </row>
    <row r="87" s="4" customFormat="1" ht="40" customHeight="1" spans="1:15">
      <c r="A87" s="25">
        <v>7</v>
      </c>
      <c r="B87" s="41"/>
      <c r="C87" s="41" t="s">
        <v>23</v>
      </c>
      <c r="D87" s="25">
        <v>2018</v>
      </c>
      <c r="E87" s="60" t="s">
        <v>165</v>
      </c>
      <c r="F87" s="42" t="s">
        <v>222</v>
      </c>
      <c r="G87" s="60">
        <v>10</v>
      </c>
      <c r="H87" s="42" t="s">
        <v>183</v>
      </c>
      <c r="I87" s="25">
        <v>1</v>
      </c>
      <c r="J87" s="25"/>
      <c r="K87" s="25"/>
      <c r="L87" s="41" t="s">
        <v>213</v>
      </c>
      <c r="M87" s="41" t="s">
        <v>213</v>
      </c>
      <c r="N87" s="56" t="s">
        <v>29</v>
      </c>
      <c r="O87" s="25"/>
    </row>
    <row r="88" s="4" customFormat="1" ht="40" customHeight="1" spans="1:15">
      <c r="A88" s="25">
        <v>8</v>
      </c>
      <c r="B88" s="41"/>
      <c r="C88" s="41" t="s">
        <v>23</v>
      </c>
      <c r="D88" s="25">
        <v>2018</v>
      </c>
      <c r="E88" s="60" t="s">
        <v>223</v>
      </c>
      <c r="F88" s="42" t="s">
        <v>224</v>
      </c>
      <c r="G88" s="60">
        <v>10</v>
      </c>
      <c r="H88" s="42" t="s">
        <v>183</v>
      </c>
      <c r="I88" s="25">
        <v>1</v>
      </c>
      <c r="J88" s="25"/>
      <c r="K88" s="25"/>
      <c r="L88" s="41" t="s">
        <v>213</v>
      </c>
      <c r="M88" s="41" t="s">
        <v>213</v>
      </c>
      <c r="N88" s="56" t="s">
        <v>29</v>
      </c>
      <c r="O88" s="25"/>
    </row>
    <row r="89" s="4" customFormat="1" ht="40" customHeight="1" spans="1:15">
      <c r="A89" s="25">
        <v>9</v>
      </c>
      <c r="B89" s="41"/>
      <c r="C89" s="41" t="s">
        <v>23</v>
      </c>
      <c r="D89" s="25">
        <v>2018</v>
      </c>
      <c r="E89" s="60" t="s">
        <v>225</v>
      </c>
      <c r="F89" s="42" t="s">
        <v>226</v>
      </c>
      <c r="G89" s="60">
        <v>4.5</v>
      </c>
      <c r="H89" s="42" t="s">
        <v>183</v>
      </c>
      <c r="I89" s="25">
        <v>1</v>
      </c>
      <c r="J89" s="25"/>
      <c r="K89" s="25"/>
      <c r="L89" s="41" t="s">
        <v>213</v>
      </c>
      <c r="M89" s="41" t="s">
        <v>213</v>
      </c>
      <c r="N89" s="56" t="s">
        <v>29</v>
      </c>
      <c r="O89" s="25"/>
    </row>
    <row r="90" s="4" customFormat="1" ht="40" customHeight="1" spans="1:15">
      <c r="A90" s="25">
        <v>10</v>
      </c>
      <c r="B90" s="41"/>
      <c r="C90" s="41" t="s">
        <v>23</v>
      </c>
      <c r="D90" s="25">
        <v>2018</v>
      </c>
      <c r="E90" s="60" t="s">
        <v>187</v>
      </c>
      <c r="F90" s="42" t="s">
        <v>227</v>
      </c>
      <c r="G90" s="60">
        <v>4</v>
      </c>
      <c r="H90" s="42" t="s">
        <v>183</v>
      </c>
      <c r="I90" s="25">
        <v>1</v>
      </c>
      <c r="J90" s="25"/>
      <c r="K90" s="25"/>
      <c r="L90" s="41" t="s">
        <v>213</v>
      </c>
      <c r="M90" s="41" t="s">
        <v>213</v>
      </c>
      <c r="N90" s="56" t="s">
        <v>29</v>
      </c>
      <c r="O90" s="25"/>
    </row>
    <row r="91" s="4" customFormat="1" ht="40" customHeight="1" spans="1:15">
      <c r="A91" s="25">
        <v>11</v>
      </c>
      <c r="B91" s="41"/>
      <c r="C91" s="41" t="s">
        <v>23</v>
      </c>
      <c r="D91" s="25">
        <v>2018</v>
      </c>
      <c r="E91" s="60" t="s">
        <v>189</v>
      </c>
      <c r="F91" s="42" t="s">
        <v>228</v>
      </c>
      <c r="G91" s="60">
        <v>6</v>
      </c>
      <c r="H91" s="42" t="s">
        <v>183</v>
      </c>
      <c r="I91" s="25">
        <v>1</v>
      </c>
      <c r="J91" s="25"/>
      <c r="K91" s="25"/>
      <c r="L91" s="41" t="s">
        <v>213</v>
      </c>
      <c r="M91" s="41" t="s">
        <v>213</v>
      </c>
      <c r="N91" s="56" t="s">
        <v>29</v>
      </c>
      <c r="O91" s="25"/>
    </row>
    <row r="92" s="4" customFormat="1" ht="40" customHeight="1" spans="1:15">
      <c r="A92" s="25">
        <v>12</v>
      </c>
      <c r="B92" s="41"/>
      <c r="C92" s="41" t="s">
        <v>23</v>
      </c>
      <c r="D92" s="25">
        <v>2018</v>
      </c>
      <c r="E92" s="60" t="s">
        <v>229</v>
      </c>
      <c r="F92" s="42" t="s">
        <v>230</v>
      </c>
      <c r="G92" s="60">
        <v>6</v>
      </c>
      <c r="H92" s="42" t="s">
        <v>183</v>
      </c>
      <c r="I92" s="25">
        <v>1</v>
      </c>
      <c r="J92" s="25"/>
      <c r="K92" s="25"/>
      <c r="L92" s="41" t="s">
        <v>213</v>
      </c>
      <c r="M92" s="41" t="s">
        <v>213</v>
      </c>
      <c r="N92" s="56" t="s">
        <v>29</v>
      </c>
      <c r="O92" s="25"/>
    </row>
    <row r="93" s="4" customFormat="1" ht="40" customHeight="1" spans="1:15">
      <c r="A93" s="25">
        <v>13</v>
      </c>
      <c r="B93" s="41"/>
      <c r="C93" s="41" t="s">
        <v>23</v>
      </c>
      <c r="D93" s="25">
        <v>2018</v>
      </c>
      <c r="E93" s="60" t="s">
        <v>191</v>
      </c>
      <c r="F93" s="42" t="s">
        <v>231</v>
      </c>
      <c r="G93" s="60">
        <v>3</v>
      </c>
      <c r="H93" s="42" t="s">
        <v>183</v>
      </c>
      <c r="I93" s="25">
        <v>1</v>
      </c>
      <c r="J93" s="25"/>
      <c r="K93" s="25"/>
      <c r="L93" s="41" t="s">
        <v>213</v>
      </c>
      <c r="M93" s="41" t="s">
        <v>213</v>
      </c>
      <c r="N93" s="56" t="s">
        <v>29</v>
      </c>
      <c r="O93" s="25"/>
    </row>
    <row r="94" s="4" customFormat="1" ht="40" customHeight="1" spans="1:15">
      <c r="A94" s="25">
        <v>14</v>
      </c>
      <c r="B94" s="41"/>
      <c r="C94" s="41" t="s">
        <v>23</v>
      </c>
      <c r="D94" s="25">
        <v>2018</v>
      </c>
      <c r="E94" s="60" t="s">
        <v>232</v>
      </c>
      <c r="F94" s="42" t="s">
        <v>233</v>
      </c>
      <c r="G94" s="60">
        <v>3</v>
      </c>
      <c r="H94" s="42" t="s">
        <v>183</v>
      </c>
      <c r="I94" s="25">
        <v>1</v>
      </c>
      <c r="J94" s="25"/>
      <c r="K94" s="25"/>
      <c r="L94" s="41" t="s">
        <v>213</v>
      </c>
      <c r="M94" s="41" t="s">
        <v>213</v>
      </c>
      <c r="N94" s="56" t="s">
        <v>29</v>
      </c>
      <c r="O94" s="25"/>
    </row>
    <row r="95" s="4" customFormat="1" ht="40" customHeight="1" spans="1:15">
      <c r="A95" s="25">
        <v>15</v>
      </c>
      <c r="B95" s="41"/>
      <c r="C95" s="41" t="s">
        <v>23</v>
      </c>
      <c r="D95" s="25">
        <v>2018</v>
      </c>
      <c r="E95" s="60" t="s">
        <v>193</v>
      </c>
      <c r="F95" s="42" t="s">
        <v>234</v>
      </c>
      <c r="G95" s="60">
        <v>7</v>
      </c>
      <c r="H95" s="42" t="s">
        <v>183</v>
      </c>
      <c r="I95" s="25">
        <v>1</v>
      </c>
      <c r="J95" s="25"/>
      <c r="K95" s="25"/>
      <c r="L95" s="41" t="s">
        <v>213</v>
      </c>
      <c r="M95" s="41" t="s">
        <v>213</v>
      </c>
      <c r="N95" s="56" t="s">
        <v>29</v>
      </c>
      <c r="O95" s="25"/>
    </row>
    <row r="96" s="4" customFormat="1" ht="40" customHeight="1" spans="1:15">
      <c r="A96" s="25">
        <v>16</v>
      </c>
      <c r="B96" s="41"/>
      <c r="C96" s="41" t="s">
        <v>23</v>
      </c>
      <c r="D96" s="25">
        <v>2018</v>
      </c>
      <c r="E96" s="60" t="s">
        <v>235</v>
      </c>
      <c r="F96" s="42" t="s">
        <v>236</v>
      </c>
      <c r="G96" s="60">
        <v>10</v>
      </c>
      <c r="H96" s="42" t="s">
        <v>183</v>
      </c>
      <c r="I96" s="25">
        <v>1</v>
      </c>
      <c r="J96" s="25"/>
      <c r="K96" s="25"/>
      <c r="L96" s="41" t="s">
        <v>213</v>
      </c>
      <c r="M96" s="41" t="s">
        <v>213</v>
      </c>
      <c r="N96" s="56" t="s">
        <v>29</v>
      </c>
      <c r="O96" s="25"/>
    </row>
    <row r="97" s="4" customFormat="1" ht="40" customHeight="1" spans="1:15">
      <c r="A97" s="25">
        <v>17</v>
      </c>
      <c r="B97" s="41"/>
      <c r="C97" s="41" t="s">
        <v>23</v>
      </c>
      <c r="D97" s="25">
        <v>2018</v>
      </c>
      <c r="E97" s="60" t="s">
        <v>195</v>
      </c>
      <c r="F97" s="42" t="s">
        <v>237</v>
      </c>
      <c r="G97" s="60">
        <v>3</v>
      </c>
      <c r="H97" s="42" t="s">
        <v>183</v>
      </c>
      <c r="I97" s="25">
        <v>1</v>
      </c>
      <c r="J97" s="25"/>
      <c r="K97" s="25"/>
      <c r="L97" s="41" t="s">
        <v>213</v>
      </c>
      <c r="M97" s="41" t="s">
        <v>213</v>
      </c>
      <c r="N97" s="56" t="s">
        <v>29</v>
      </c>
      <c r="O97" s="25"/>
    </row>
    <row r="98" s="4" customFormat="1" ht="40" customHeight="1" spans="1:15">
      <c r="A98" s="25">
        <v>18</v>
      </c>
      <c r="B98" s="41"/>
      <c r="C98" s="41" t="s">
        <v>23</v>
      </c>
      <c r="D98" s="25">
        <v>2018</v>
      </c>
      <c r="E98" s="60" t="s">
        <v>238</v>
      </c>
      <c r="F98" s="42" t="s">
        <v>239</v>
      </c>
      <c r="G98" s="60">
        <v>6</v>
      </c>
      <c r="H98" s="42" t="s">
        <v>183</v>
      </c>
      <c r="I98" s="25">
        <v>1</v>
      </c>
      <c r="J98" s="25"/>
      <c r="K98" s="25"/>
      <c r="L98" s="41" t="s">
        <v>213</v>
      </c>
      <c r="M98" s="41" t="s">
        <v>213</v>
      </c>
      <c r="N98" s="56" t="s">
        <v>29</v>
      </c>
      <c r="O98" s="25"/>
    </row>
    <row r="99" s="4" customFormat="1" ht="40" customHeight="1" spans="1:15">
      <c r="A99" s="25">
        <v>19</v>
      </c>
      <c r="B99" s="41"/>
      <c r="C99" s="41" t="s">
        <v>23</v>
      </c>
      <c r="D99" s="25">
        <v>2018</v>
      </c>
      <c r="E99" s="60" t="s">
        <v>240</v>
      </c>
      <c r="F99" s="42" t="s">
        <v>241</v>
      </c>
      <c r="G99" s="60">
        <v>3</v>
      </c>
      <c r="H99" s="42" t="s">
        <v>183</v>
      </c>
      <c r="I99" s="25">
        <v>1</v>
      </c>
      <c r="J99" s="25"/>
      <c r="K99" s="25"/>
      <c r="L99" s="41" t="s">
        <v>213</v>
      </c>
      <c r="M99" s="41" t="s">
        <v>213</v>
      </c>
      <c r="N99" s="56" t="s">
        <v>29</v>
      </c>
      <c r="O99" s="25"/>
    </row>
    <row r="100" s="4" customFormat="1" ht="40" customHeight="1" spans="1:15">
      <c r="A100" s="25">
        <v>20</v>
      </c>
      <c r="B100" s="41"/>
      <c r="C100" s="41" t="s">
        <v>23</v>
      </c>
      <c r="D100" s="25">
        <v>2018</v>
      </c>
      <c r="E100" s="62" t="s">
        <v>199</v>
      </c>
      <c r="F100" s="42" t="s">
        <v>242</v>
      </c>
      <c r="G100" s="62">
        <v>10</v>
      </c>
      <c r="H100" s="42" t="s">
        <v>183</v>
      </c>
      <c r="I100" s="25">
        <v>1</v>
      </c>
      <c r="J100" s="25"/>
      <c r="K100" s="25"/>
      <c r="L100" s="41" t="s">
        <v>213</v>
      </c>
      <c r="M100" s="41" t="s">
        <v>213</v>
      </c>
      <c r="N100" s="56" t="s">
        <v>29</v>
      </c>
      <c r="O100" s="25"/>
    </row>
    <row r="101" s="4" customFormat="1" ht="40" customHeight="1" spans="1:15">
      <c r="A101" s="25">
        <v>21</v>
      </c>
      <c r="B101" s="41"/>
      <c r="C101" s="41" t="s">
        <v>23</v>
      </c>
      <c r="D101" s="25">
        <v>2018</v>
      </c>
      <c r="E101" s="62" t="s">
        <v>201</v>
      </c>
      <c r="F101" s="42" t="s">
        <v>243</v>
      </c>
      <c r="G101" s="62">
        <v>10</v>
      </c>
      <c r="H101" s="42" t="s">
        <v>183</v>
      </c>
      <c r="I101" s="25">
        <v>1</v>
      </c>
      <c r="J101" s="25"/>
      <c r="K101" s="25"/>
      <c r="L101" s="41" t="s">
        <v>213</v>
      </c>
      <c r="M101" s="41" t="s">
        <v>213</v>
      </c>
      <c r="N101" s="56" t="s">
        <v>29</v>
      </c>
      <c r="O101" s="25"/>
    </row>
    <row r="102" s="4" customFormat="1" ht="40" customHeight="1" spans="1:15">
      <c r="A102" s="25">
        <v>22</v>
      </c>
      <c r="B102" s="41"/>
      <c r="C102" s="41" t="s">
        <v>23</v>
      </c>
      <c r="D102" s="25">
        <v>2018</v>
      </c>
      <c r="E102" s="60" t="s">
        <v>153</v>
      </c>
      <c r="F102" s="42" t="s">
        <v>244</v>
      </c>
      <c r="G102" s="60">
        <v>10</v>
      </c>
      <c r="H102" s="42" t="s">
        <v>183</v>
      </c>
      <c r="I102" s="25">
        <v>1</v>
      </c>
      <c r="J102" s="25"/>
      <c r="K102" s="25"/>
      <c r="L102" s="41" t="s">
        <v>213</v>
      </c>
      <c r="M102" s="41" t="s">
        <v>213</v>
      </c>
      <c r="N102" s="56" t="s">
        <v>29</v>
      </c>
      <c r="O102" s="25"/>
    </row>
    <row r="103" s="4" customFormat="1" ht="40" customHeight="1" spans="1:15">
      <c r="A103" s="25">
        <v>23</v>
      </c>
      <c r="B103" s="41"/>
      <c r="C103" s="41" t="s">
        <v>23</v>
      </c>
      <c r="D103" s="25">
        <v>2018</v>
      </c>
      <c r="E103" s="60" t="s">
        <v>245</v>
      </c>
      <c r="F103" s="42" t="s">
        <v>246</v>
      </c>
      <c r="G103" s="60">
        <v>2.5</v>
      </c>
      <c r="H103" s="42" t="s">
        <v>183</v>
      </c>
      <c r="I103" s="25">
        <v>1</v>
      </c>
      <c r="J103" s="25"/>
      <c r="K103" s="25"/>
      <c r="L103" s="41" t="s">
        <v>213</v>
      </c>
      <c r="M103" s="41" t="s">
        <v>213</v>
      </c>
      <c r="N103" s="56" t="s">
        <v>29</v>
      </c>
      <c r="O103" s="25"/>
    </row>
    <row r="104" s="4" customFormat="1" ht="40" customHeight="1" spans="1:15">
      <c r="A104" s="25">
        <v>24</v>
      </c>
      <c r="B104" s="41"/>
      <c r="C104" s="41" t="s">
        <v>23</v>
      </c>
      <c r="D104" s="25">
        <v>2018</v>
      </c>
      <c r="E104" s="60" t="s">
        <v>247</v>
      </c>
      <c r="F104" s="42" t="s">
        <v>248</v>
      </c>
      <c r="G104" s="60">
        <v>3</v>
      </c>
      <c r="H104" s="42" t="s">
        <v>183</v>
      </c>
      <c r="I104" s="25">
        <v>1</v>
      </c>
      <c r="J104" s="25"/>
      <c r="K104" s="25"/>
      <c r="L104" s="41" t="s">
        <v>213</v>
      </c>
      <c r="M104" s="41" t="s">
        <v>213</v>
      </c>
      <c r="N104" s="56" t="s">
        <v>29</v>
      </c>
      <c r="O104" s="25"/>
    </row>
    <row r="105" s="4" customFormat="1" ht="40" customHeight="1" spans="1:15">
      <c r="A105" s="25">
        <v>25</v>
      </c>
      <c r="B105" s="41"/>
      <c r="C105" s="41" t="s">
        <v>23</v>
      </c>
      <c r="D105" s="25">
        <v>2018</v>
      </c>
      <c r="E105" s="60" t="s">
        <v>249</v>
      </c>
      <c r="F105" s="42" t="s">
        <v>250</v>
      </c>
      <c r="G105" s="60">
        <v>6</v>
      </c>
      <c r="H105" s="42" t="s">
        <v>183</v>
      </c>
      <c r="I105" s="25">
        <v>1</v>
      </c>
      <c r="J105" s="25"/>
      <c r="K105" s="25"/>
      <c r="L105" s="41" t="s">
        <v>213</v>
      </c>
      <c r="M105" s="41" t="s">
        <v>213</v>
      </c>
      <c r="N105" s="56" t="s">
        <v>29</v>
      </c>
      <c r="O105" s="25"/>
    </row>
    <row r="106" s="4" customFormat="1" ht="40" customHeight="1" spans="1:15">
      <c r="A106" s="25">
        <v>26</v>
      </c>
      <c r="B106" s="41"/>
      <c r="C106" s="41" t="s">
        <v>23</v>
      </c>
      <c r="D106" s="25">
        <v>2018</v>
      </c>
      <c r="E106" s="60" t="s">
        <v>203</v>
      </c>
      <c r="F106" s="42" t="s">
        <v>251</v>
      </c>
      <c r="G106" s="60">
        <v>10</v>
      </c>
      <c r="H106" s="42" t="s">
        <v>183</v>
      </c>
      <c r="I106" s="25">
        <v>1</v>
      </c>
      <c r="J106" s="25"/>
      <c r="K106" s="25"/>
      <c r="L106" s="41" t="s">
        <v>213</v>
      </c>
      <c r="M106" s="41" t="s">
        <v>213</v>
      </c>
      <c r="N106" s="56" t="s">
        <v>29</v>
      </c>
      <c r="O106" s="25"/>
    </row>
    <row r="107" s="4" customFormat="1" ht="40" customHeight="1" spans="1:15">
      <c r="A107" s="25">
        <v>27</v>
      </c>
      <c r="B107" s="41"/>
      <c r="C107" s="41" t="s">
        <v>23</v>
      </c>
      <c r="D107" s="25">
        <v>2018</v>
      </c>
      <c r="E107" s="60" t="s">
        <v>252</v>
      </c>
      <c r="F107" s="42" t="s">
        <v>253</v>
      </c>
      <c r="G107" s="60">
        <v>10</v>
      </c>
      <c r="H107" s="42" t="s">
        <v>183</v>
      </c>
      <c r="I107" s="25">
        <v>1</v>
      </c>
      <c r="J107" s="25"/>
      <c r="K107" s="25"/>
      <c r="L107" s="41" t="s">
        <v>213</v>
      </c>
      <c r="M107" s="41" t="s">
        <v>213</v>
      </c>
      <c r="N107" s="56" t="s">
        <v>29</v>
      </c>
      <c r="O107" s="25"/>
    </row>
    <row r="108" s="4" customFormat="1" ht="40" customHeight="1" spans="1:15">
      <c r="A108" s="25">
        <v>28</v>
      </c>
      <c r="B108" s="41"/>
      <c r="C108" s="41" t="s">
        <v>23</v>
      </c>
      <c r="D108" s="25">
        <v>2018</v>
      </c>
      <c r="E108" s="60" t="s">
        <v>254</v>
      </c>
      <c r="F108" s="42" t="s">
        <v>255</v>
      </c>
      <c r="G108" s="60">
        <v>6</v>
      </c>
      <c r="H108" s="42" t="s">
        <v>183</v>
      </c>
      <c r="I108" s="25">
        <v>1</v>
      </c>
      <c r="J108" s="25"/>
      <c r="K108" s="25"/>
      <c r="L108" s="41" t="s">
        <v>213</v>
      </c>
      <c r="M108" s="41" t="s">
        <v>213</v>
      </c>
      <c r="N108" s="56" t="s">
        <v>29</v>
      </c>
      <c r="O108" s="25"/>
    </row>
    <row r="109" s="4" customFormat="1" ht="40" customHeight="1" spans="1:15">
      <c r="A109" s="25">
        <v>29</v>
      </c>
      <c r="B109" s="41"/>
      <c r="C109" s="41" t="s">
        <v>23</v>
      </c>
      <c r="D109" s="25">
        <v>2018</v>
      </c>
      <c r="E109" s="62" t="s">
        <v>205</v>
      </c>
      <c r="F109" s="42" t="s">
        <v>256</v>
      </c>
      <c r="G109" s="62">
        <v>3</v>
      </c>
      <c r="H109" s="42" t="s">
        <v>183</v>
      </c>
      <c r="I109" s="25">
        <v>1</v>
      </c>
      <c r="J109" s="25"/>
      <c r="K109" s="25"/>
      <c r="L109" s="41" t="s">
        <v>213</v>
      </c>
      <c r="M109" s="41" t="s">
        <v>213</v>
      </c>
      <c r="N109" s="56" t="s">
        <v>29</v>
      </c>
      <c r="O109" s="25"/>
    </row>
    <row r="110" s="4" customFormat="1" ht="40" customHeight="1" spans="1:15">
      <c r="A110" s="25">
        <v>30</v>
      </c>
      <c r="B110" s="41"/>
      <c r="C110" s="41" t="s">
        <v>23</v>
      </c>
      <c r="D110" s="25">
        <v>2018</v>
      </c>
      <c r="E110" s="62" t="s">
        <v>207</v>
      </c>
      <c r="F110" s="42" t="s">
        <v>257</v>
      </c>
      <c r="G110" s="62">
        <v>4</v>
      </c>
      <c r="H110" s="42" t="s">
        <v>183</v>
      </c>
      <c r="I110" s="25">
        <v>1</v>
      </c>
      <c r="J110" s="25"/>
      <c r="K110" s="25"/>
      <c r="L110" s="41" t="s">
        <v>213</v>
      </c>
      <c r="M110" s="41" t="s">
        <v>213</v>
      </c>
      <c r="N110" s="56" t="s">
        <v>29</v>
      </c>
      <c r="O110" s="25"/>
    </row>
    <row r="111" s="4" customFormat="1" ht="40" customHeight="1" spans="1:15">
      <c r="A111" s="34" t="s">
        <v>258</v>
      </c>
      <c r="B111" s="47" t="s">
        <v>259</v>
      </c>
      <c r="C111" s="41" t="s">
        <v>23</v>
      </c>
      <c r="D111" s="25">
        <v>2018</v>
      </c>
      <c r="E111" s="25" t="s">
        <v>260</v>
      </c>
      <c r="F111" s="42" t="s">
        <v>261</v>
      </c>
      <c r="G111" s="48">
        <v>104</v>
      </c>
      <c r="H111" s="42" t="s">
        <v>183</v>
      </c>
      <c r="I111" s="25">
        <v>1</v>
      </c>
      <c r="J111" s="25"/>
      <c r="K111" s="25"/>
      <c r="L111" s="41" t="s">
        <v>262</v>
      </c>
      <c r="M111" s="41" t="s">
        <v>263</v>
      </c>
      <c r="N111" s="56" t="s">
        <v>29</v>
      </c>
      <c r="O111" s="25"/>
    </row>
    <row r="112" s="4" customFormat="1" ht="40" customHeight="1" spans="1:15">
      <c r="A112" s="33" t="s">
        <v>264</v>
      </c>
      <c r="B112" s="33" t="s">
        <v>265</v>
      </c>
      <c r="C112" s="25" t="s">
        <v>23</v>
      </c>
      <c r="D112" s="26">
        <v>2018</v>
      </c>
      <c r="E112" s="25" t="s">
        <v>24</v>
      </c>
      <c r="F112" s="27" t="s">
        <v>266</v>
      </c>
      <c r="G112" s="54">
        <v>6958.6975</v>
      </c>
      <c r="H112" s="28" t="s">
        <v>267</v>
      </c>
      <c r="I112" s="26">
        <v>206</v>
      </c>
      <c r="J112" s="26">
        <v>1.198</v>
      </c>
      <c r="K112" s="26">
        <v>5.0261</v>
      </c>
      <c r="L112" s="25" t="s">
        <v>268</v>
      </c>
      <c r="M112" s="25" t="s">
        <v>28</v>
      </c>
      <c r="N112" s="56" t="s">
        <v>29</v>
      </c>
      <c r="O112" s="25"/>
    </row>
    <row r="113" s="4" customFormat="1" ht="40" customHeight="1" spans="1:15">
      <c r="A113" s="34" t="s">
        <v>269</v>
      </c>
      <c r="B113" s="34" t="s">
        <v>270</v>
      </c>
      <c r="C113" s="25" t="s">
        <v>271</v>
      </c>
      <c r="D113" s="25">
        <v>2018</v>
      </c>
      <c r="E113" s="25" t="s">
        <v>24</v>
      </c>
      <c r="F113" s="28" t="s">
        <v>272</v>
      </c>
      <c r="G113" s="23">
        <v>5921</v>
      </c>
      <c r="H113" s="28" t="s">
        <v>273</v>
      </c>
      <c r="I113" s="25">
        <v>251</v>
      </c>
      <c r="J113" s="25"/>
      <c r="K113" s="25"/>
      <c r="L113" s="25" t="s">
        <v>274</v>
      </c>
      <c r="M113" s="25" t="s">
        <v>28</v>
      </c>
      <c r="N113" s="56" t="s">
        <v>29</v>
      </c>
      <c r="O113" s="25"/>
    </row>
    <row r="114" s="2" customFormat="1" ht="27" customHeight="1" spans="1:15">
      <c r="A114" s="64" t="s">
        <v>275</v>
      </c>
      <c r="B114" s="64" t="s">
        <v>276</v>
      </c>
      <c r="C114" s="22"/>
      <c r="D114" s="64"/>
      <c r="E114" s="22"/>
      <c r="F114" s="65"/>
      <c r="G114" s="64">
        <f>SUM(G115:G124)</f>
        <v>1511.74</v>
      </c>
      <c r="H114" s="21"/>
      <c r="I114" s="64"/>
      <c r="J114" s="64"/>
      <c r="K114" s="64"/>
      <c r="L114" s="22"/>
      <c r="M114" s="22"/>
      <c r="N114" s="56" t="s">
        <v>29</v>
      </c>
      <c r="O114" s="15"/>
    </row>
    <row r="115" s="4" customFormat="1" ht="90" customHeight="1" spans="1:15">
      <c r="A115" s="25">
        <v>1</v>
      </c>
      <c r="B115" s="66" t="s">
        <v>277</v>
      </c>
      <c r="C115" s="25" t="s">
        <v>23</v>
      </c>
      <c r="D115" s="31">
        <v>2018</v>
      </c>
      <c r="E115" s="25" t="s">
        <v>24</v>
      </c>
      <c r="F115" s="67" t="s">
        <v>278</v>
      </c>
      <c r="G115" s="68">
        <v>222.48</v>
      </c>
      <c r="H115" s="28" t="s">
        <v>279</v>
      </c>
      <c r="I115" s="66">
        <v>251</v>
      </c>
      <c r="J115" s="66">
        <v>0.1854</v>
      </c>
      <c r="K115" s="66">
        <v>0.1854</v>
      </c>
      <c r="L115" s="25" t="s">
        <v>280</v>
      </c>
      <c r="M115" s="25" t="s">
        <v>281</v>
      </c>
      <c r="N115" s="56" t="s">
        <v>29</v>
      </c>
      <c r="O115" s="25"/>
    </row>
    <row r="116" s="4" customFormat="1" ht="47" customHeight="1" spans="1:15">
      <c r="A116" s="25">
        <v>2</v>
      </c>
      <c r="B116" s="66" t="s">
        <v>282</v>
      </c>
      <c r="C116" s="25" t="s">
        <v>23</v>
      </c>
      <c r="D116" s="31">
        <v>2018</v>
      </c>
      <c r="E116" s="25" t="s">
        <v>24</v>
      </c>
      <c r="F116" s="67" t="s">
        <v>283</v>
      </c>
      <c r="G116" s="68">
        <v>12</v>
      </c>
      <c r="H116" s="28" t="s">
        <v>284</v>
      </c>
      <c r="I116" s="66"/>
      <c r="J116" s="66">
        <v>0.01</v>
      </c>
      <c r="K116" s="66">
        <v>0.01</v>
      </c>
      <c r="L116" s="25" t="s">
        <v>280</v>
      </c>
      <c r="M116" s="25" t="s">
        <v>28</v>
      </c>
      <c r="N116" s="56" t="s">
        <v>29</v>
      </c>
      <c r="O116" s="25"/>
    </row>
    <row r="117" s="4" customFormat="1" ht="47" customHeight="1" spans="1:15">
      <c r="A117" s="25">
        <v>3</v>
      </c>
      <c r="B117" s="66" t="s">
        <v>285</v>
      </c>
      <c r="C117" s="25" t="s">
        <v>23</v>
      </c>
      <c r="D117" s="31">
        <v>2018</v>
      </c>
      <c r="E117" s="25" t="s">
        <v>24</v>
      </c>
      <c r="F117" s="67" t="s">
        <v>286</v>
      </c>
      <c r="G117" s="68">
        <v>164.4</v>
      </c>
      <c r="H117" s="25" t="s">
        <v>287</v>
      </c>
      <c r="I117" s="66">
        <v>251</v>
      </c>
      <c r="J117" s="66">
        <v>0.042</v>
      </c>
      <c r="K117" s="66">
        <v>0.21</v>
      </c>
      <c r="L117" s="25" t="s">
        <v>133</v>
      </c>
      <c r="M117" s="25" t="s">
        <v>288</v>
      </c>
      <c r="N117" s="56" t="s">
        <v>29</v>
      </c>
      <c r="O117" s="25"/>
    </row>
    <row r="118" s="4" customFormat="1" ht="77" customHeight="1" spans="1:15">
      <c r="A118" s="25">
        <v>4</v>
      </c>
      <c r="B118" s="66" t="s">
        <v>289</v>
      </c>
      <c r="C118" s="25" t="s">
        <v>23</v>
      </c>
      <c r="D118" s="31">
        <v>2018</v>
      </c>
      <c r="E118" s="25" t="s">
        <v>24</v>
      </c>
      <c r="F118" s="67" t="s">
        <v>290</v>
      </c>
      <c r="G118" s="68">
        <v>239.26</v>
      </c>
      <c r="H118" s="28" t="s">
        <v>291</v>
      </c>
      <c r="I118" s="66">
        <v>251</v>
      </c>
      <c r="J118" s="66">
        <v>0.3418</v>
      </c>
      <c r="K118" s="66">
        <v>0.3418</v>
      </c>
      <c r="L118" s="25" t="s">
        <v>280</v>
      </c>
      <c r="M118" s="25" t="s">
        <v>292</v>
      </c>
      <c r="N118" s="56" t="s">
        <v>29</v>
      </c>
      <c r="O118" s="25"/>
    </row>
    <row r="119" s="4" customFormat="1" ht="42" customHeight="1" spans="1:15">
      <c r="A119" s="25">
        <v>5</v>
      </c>
      <c r="B119" s="66" t="s">
        <v>293</v>
      </c>
      <c r="C119" s="25" t="s">
        <v>23</v>
      </c>
      <c r="D119" s="31">
        <v>2018</v>
      </c>
      <c r="E119" s="25" t="s">
        <v>294</v>
      </c>
      <c r="F119" s="67" t="s">
        <v>295</v>
      </c>
      <c r="G119" s="68">
        <v>421.2</v>
      </c>
      <c r="H119" s="28" t="s">
        <v>296</v>
      </c>
      <c r="I119" s="66">
        <v>117</v>
      </c>
      <c r="J119" s="66">
        <v>0.0702</v>
      </c>
      <c r="K119" s="66">
        <v>0.0702</v>
      </c>
      <c r="L119" s="25" t="s">
        <v>280</v>
      </c>
      <c r="M119" s="25"/>
      <c r="N119" s="56" t="s">
        <v>29</v>
      </c>
      <c r="O119" s="25"/>
    </row>
    <row r="120" s="5" customFormat="1" ht="42" customHeight="1" spans="1:15">
      <c r="A120" s="25">
        <v>6</v>
      </c>
      <c r="B120" s="66" t="s">
        <v>297</v>
      </c>
      <c r="C120" s="25" t="s">
        <v>23</v>
      </c>
      <c r="D120" s="31">
        <v>2018</v>
      </c>
      <c r="E120" s="25" t="s">
        <v>298</v>
      </c>
      <c r="F120" s="67" t="s">
        <v>299</v>
      </c>
      <c r="G120" s="68">
        <v>18</v>
      </c>
      <c r="H120" s="28" t="s">
        <v>300</v>
      </c>
      <c r="I120" s="66"/>
      <c r="J120" s="66">
        <v>0.0117</v>
      </c>
      <c r="K120" s="66">
        <v>0.0117</v>
      </c>
      <c r="L120" s="25" t="s">
        <v>133</v>
      </c>
      <c r="M120" s="25" t="s">
        <v>298</v>
      </c>
      <c r="N120" s="56" t="s">
        <v>29</v>
      </c>
      <c r="O120" s="25"/>
    </row>
    <row r="121" s="5" customFormat="1" ht="61" customHeight="1" spans="1:15">
      <c r="A121" s="25">
        <v>7</v>
      </c>
      <c r="B121" s="66" t="s">
        <v>301</v>
      </c>
      <c r="C121" s="25" t="s">
        <v>23</v>
      </c>
      <c r="D121" s="31">
        <v>2018</v>
      </c>
      <c r="E121" s="25" t="s">
        <v>302</v>
      </c>
      <c r="F121" s="67" t="s">
        <v>303</v>
      </c>
      <c r="G121" s="68">
        <v>48</v>
      </c>
      <c r="H121" s="28" t="s">
        <v>300</v>
      </c>
      <c r="I121" s="66"/>
      <c r="J121" s="66">
        <v>0.03</v>
      </c>
      <c r="K121" s="66">
        <v>0.03</v>
      </c>
      <c r="L121" s="25" t="s">
        <v>33</v>
      </c>
      <c r="M121" s="25" t="s">
        <v>28</v>
      </c>
      <c r="N121" s="56" t="s">
        <v>304</v>
      </c>
      <c r="O121" s="25"/>
    </row>
    <row r="122" s="5" customFormat="1" ht="70" customHeight="1" spans="1:15">
      <c r="A122" s="25">
        <v>8</v>
      </c>
      <c r="B122" s="66" t="s">
        <v>305</v>
      </c>
      <c r="C122" s="25" t="s">
        <v>23</v>
      </c>
      <c r="D122" s="31">
        <v>2018</v>
      </c>
      <c r="E122" s="25" t="s">
        <v>306</v>
      </c>
      <c r="F122" s="67" t="s">
        <v>307</v>
      </c>
      <c r="G122" s="68">
        <v>30.4</v>
      </c>
      <c r="H122" s="28" t="s">
        <v>300</v>
      </c>
      <c r="I122" s="66"/>
      <c r="J122" s="66">
        <v>0.02</v>
      </c>
      <c r="K122" s="66">
        <v>0.02</v>
      </c>
      <c r="L122" s="25" t="s">
        <v>280</v>
      </c>
      <c r="M122" s="25" t="s">
        <v>306</v>
      </c>
      <c r="N122" s="56" t="s">
        <v>304</v>
      </c>
      <c r="O122" s="25"/>
    </row>
    <row r="123" s="5" customFormat="1" ht="47" customHeight="1" spans="1:15">
      <c r="A123" s="25">
        <v>9</v>
      </c>
      <c r="B123" s="66" t="s">
        <v>308</v>
      </c>
      <c r="C123" s="25" t="s">
        <v>23</v>
      </c>
      <c r="D123" s="31">
        <v>2018</v>
      </c>
      <c r="E123" s="25"/>
      <c r="F123" s="67" t="s">
        <v>309</v>
      </c>
      <c r="G123" s="68">
        <v>200</v>
      </c>
      <c r="H123" s="28" t="s">
        <v>310</v>
      </c>
      <c r="I123" s="66"/>
      <c r="J123" s="66"/>
      <c r="K123" s="66"/>
      <c r="L123" s="25" t="s">
        <v>311</v>
      </c>
      <c r="M123" s="25" t="s">
        <v>28</v>
      </c>
      <c r="N123" s="56" t="s">
        <v>304</v>
      </c>
      <c r="O123" s="25"/>
    </row>
    <row r="124" s="5" customFormat="1" ht="47" customHeight="1" spans="1:15">
      <c r="A124" s="25">
        <v>10</v>
      </c>
      <c r="B124" s="66" t="s">
        <v>312</v>
      </c>
      <c r="C124" s="25" t="s">
        <v>23</v>
      </c>
      <c r="D124" s="31">
        <v>2018</v>
      </c>
      <c r="E124" s="25"/>
      <c r="F124" s="67" t="s">
        <v>313</v>
      </c>
      <c r="G124" s="68">
        <v>156</v>
      </c>
      <c r="H124" s="28" t="s">
        <v>310</v>
      </c>
      <c r="I124" s="66"/>
      <c r="J124" s="66">
        <v>0.1</v>
      </c>
      <c r="K124" s="66">
        <v>0.1</v>
      </c>
      <c r="L124" s="25" t="s">
        <v>280</v>
      </c>
      <c r="M124" s="25" t="s">
        <v>27</v>
      </c>
      <c r="N124" s="56" t="s">
        <v>29</v>
      </c>
      <c r="O124" s="25"/>
    </row>
    <row r="125" s="3" customFormat="1" ht="45" customHeight="1" spans="1:15">
      <c r="A125" s="22" t="s">
        <v>314</v>
      </c>
      <c r="B125" s="22" t="s">
        <v>315</v>
      </c>
      <c r="C125" s="25"/>
      <c r="D125" s="69"/>
      <c r="E125" s="23"/>
      <c r="F125" s="70"/>
      <c r="G125" s="71">
        <f>SUM(G126:G127)</f>
        <v>5355</v>
      </c>
      <c r="H125" s="24"/>
      <c r="I125" s="69"/>
      <c r="J125" s="69"/>
      <c r="K125" s="69"/>
      <c r="L125" s="23"/>
      <c r="M125" s="23"/>
      <c r="N125" s="56"/>
      <c r="O125" s="25"/>
    </row>
    <row r="126" s="4" customFormat="1" ht="83" customHeight="1" spans="1:15">
      <c r="A126" s="25">
        <v>1</v>
      </c>
      <c r="B126" s="66" t="s">
        <v>316</v>
      </c>
      <c r="C126" s="25" t="s">
        <v>23</v>
      </c>
      <c r="D126" s="66">
        <v>2018</v>
      </c>
      <c r="E126" s="25"/>
      <c r="F126" s="67" t="s">
        <v>317</v>
      </c>
      <c r="G126" s="68">
        <v>4855</v>
      </c>
      <c r="H126" s="28" t="s">
        <v>318</v>
      </c>
      <c r="I126" s="66">
        <v>121</v>
      </c>
      <c r="J126" s="66">
        <v>0.8642</v>
      </c>
      <c r="K126" s="66">
        <v>1.2865</v>
      </c>
      <c r="L126" s="25" t="s">
        <v>319</v>
      </c>
      <c r="M126" s="25" t="s">
        <v>28</v>
      </c>
      <c r="N126" s="56" t="s">
        <v>29</v>
      </c>
      <c r="O126" s="25"/>
    </row>
    <row r="127" s="4" customFormat="1" ht="44" customHeight="1" spans="1:15">
      <c r="A127" s="25">
        <v>2</v>
      </c>
      <c r="B127" s="66" t="s">
        <v>320</v>
      </c>
      <c r="C127" s="25" t="s">
        <v>23</v>
      </c>
      <c r="D127" s="66">
        <v>2018</v>
      </c>
      <c r="E127" s="25" t="s">
        <v>321</v>
      </c>
      <c r="F127" s="67" t="s">
        <v>322</v>
      </c>
      <c r="G127" s="68">
        <v>500</v>
      </c>
      <c r="H127" s="28" t="s">
        <v>323</v>
      </c>
      <c r="I127" s="66">
        <v>63</v>
      </c>
      <c r="J127" s="66">
        <v>0.15</v>
      </c>
      <c r="K127" s="66">
        <v>0.242</v>
      </c>
      <c r="L127" s="25" t="s">
        <v>319</v>
      </c>
      <c r="M127" s="25" t="s">
        <v>28</v>
      </c>
      <c r="N127" s="56" t="s">
        <v>29</v>
      </c>
      <c r="O127" s="25"/>
    </row>
    <row r="128" s="3" customFormat="1" ht="44" customHeight="1" spans="1:15">
      <c r="A128" s="22" t="s">
        <v>324</v>
      </c>
      <c r="B128" s="22" t="s">
        <v>325</v>
      </c>
      <c r="C128" s="25"/>
      <c r="D128" s="23"/>
      <c r="E128" s="23"/>
      <c r="F128" s="24"/>
      <c r="G128" s="23">
        <f>SUM(G129:G129)</f>
        <v>160</v>
      </c>
      <c r="H128" s="24"/>
      <c r="I128" s="23"/>
      <c r="J128" s="23"/>
      <c r="K128" s="23"/>
      <c r="L128" s="23"/>
      <c r="M128" s="23"/>
      <c r="N128" s="56"/>
      <c r="O128" s="25"/>
    </row>
    <row r="129" s="4" customFormat="1" ht="70" customHeight="1" spans="1:15">
      <c r="A129" s="26">
        <v>1</v>
      </c>
      <c r="B129" s="26" t="s">
        <v>326</v>
      </c>
      <c r="C129" s="25" t="s">
        <v>23</v>
      </c>
      <c r="D129" s="72">
        <v>2018</v>
      </c>
      <c r="E129" s="25" t="s">
        <v>327</v>
      </c>
      <c r="F129" s="27" t="s">
        <v>328</v>
      </c>
      <c r="G129" s="26">
        <v>160</v>
      </c>
      <c r="H129" s="28" t="s">
        <v>329</v>
      </c>
      <c r="I129" s="26">
        <v>16</v>
      </c>
      <c r="J129" s="26">
        <v>0.058</v>
      </c>
      <c r="K129" s="26">
        <v>0.27</v>
      </c>
      <c r="L129" s="41" t="s">
        <v>330</v>
      </c>
      <c r="M129" s="41" t="s">
        <v>28</v>
      </c>
      <c r="N129" s="56" t="s">
        <v>29</v>
      </c>
      <c r="O129" s="25"/>
    </row>
    <row r="130" s="3" customFormat="1" ht="45" customHeight="1" spans="1:15">
      <c r="A130" s="22" t="s">
        <v>331</v>
      </c>
      <c r="B130" s="22" t="s">
        <v>332</v>
      </c>
      <c r="C130" s="25"/>
      <c r="D130" s="23"/>
      <c r="E130" s="23"/>
      <c r="F130" s="24"/>
      <c r="G130" s="23">
        <f>SUM(G131:G132)</f>
        <v>11153.533</v>
      </c>
      <c r="H130" s="24"/>
      <c r="I130" s="23"/>
      <c r="J130" s="23"/>
      <c r="K130" s="23"/>
      <c r="L130" s="23"/>
      <c r="M130" s="23"/>
      <c r="N130" s="56"/>
      <c r="O130" s="25"/>
    </row>
    <row r="131" s="4" customFormat="1" ht="44" customHeight="1" spans="1:15">
      <c r="A131" s="26">
        <v>1</v>
      </c>
      <c r="B131" s="26" t="s">
        <v>333</v>
      </c>
      <c r="C131" s="25" t="s">
        <v>23</v>
      </c>
      <c r="D131" s="26">
        <v>2018</v>
      </c>
      <c r="E131" s="25" t="s">
        <v>302</v>
      </c>
      <c r="F131" s="27" t="s">
        <v>334</v>
      </c>
      <c r="G131" s="26">
        <v>10216.333</v>
      </c>
      <c r="H131" s="28" t="s">
        <v>335</v>
      </c>
      <c r="I131" s="26">
        <v>241</v>
      </c>
      <c r="J131" s="26">
        <v>0.5434</v>
      </c>
      <c r="K131" s="26">
        <v>1.92</v>
      </c>
      <c r="L131" s="25" t="s">
        <v>336</v>
      </c>
      <c r="M131" s="25" t="s">
        <v>28</v>
      </c>
      <c r="N131" s="56" t="s">
        <v>29</v>
      </c>
      <c r="O131" s="25"/>
    </row>
    <row r="132" s="4" customFormat="1" ht="49" customHeight="1" spans="1:15">
      <c r="A132" s="26">
        <v>2</v>
      </c>
      <c r="B132" s="26" t="s">
        <v>337</v>
      </c>
      <c r="C132" s="25" t="s">
        <v>23</v>
      </c>
      <c r="D132" s="26">
        <v>2018</v>
      </c>
      <c r="E132" s="25" t="s">
        <v>338</v>
      </c>
      <c r="F132" s="27" t="s">
        <v>339</v>
      </c>
      <c r="G132" s="26">
        <v>937.2</v>
      </c>
      <c r="H132" s="28" t="s">
        <v>340</v>
      </c>
      <c r="I132" s="26">
        <v>57</v>
      </c>
      <c r="J132" s="26">
        <v>0.018</v>
      </c>
      <c r="K132" s="26">
        <v>0.036</v>
      </c>
      <c r="L132" s="25" t="s">
        <v>336</v>
      </c>
      <c r="M132" s="25" t="s">
        <v>28</v>
      </c>
      <c r="N132" s="56" t="s">
        <v>29</v>
      </c>
      <c r="O132" s="25"/>
    </row>
    <row r="133" s="3" customFormat="1" ht="45" customHeight="1" spans="1:15">
      <c r="A133" s="22" t="s">
        <v>341</v>
      </c>
      <c r="B133" s="22" t="s">
        <v>342</v>
      </c>
      <c r="C133" s="25"/>
      <c r="D133" s="23"/>
      <c r="E133" s="23"/>
      <c r="F133" s="24"/>
      <c r="G133" s="73">
        <v>15053.976</v>
      </c>
      <c r="H133" s="24"/>
      <c r="I133" s="23"/>
      <c r="J133" s="23"/>
      <c r="K133" s="23"/>
      <c r="L133" s="23"/>
      <c r="M133" s="23"/>
      <c r="N133" s="56"/>
      <c r="O133" s="25"/>
    </row>
    <row r="134" s="4" customFormat="1" ht="45" customHeight="1" spans="1:15">
      <c r="A134" s="25">
        <v>1</v>
      </c>
      <c r="B134" s="25" t="s">
        <v>343</v>
      </c>
      <c r="C134" s="25" t="s">
        <v>23</v>
      </c>
      <c r="D134" s="31">
        <v>2018</v>
      </c>
      <c r="E134" s="25" t="s">
        <v>302</v>
      </c>
      <c r="F134" s="32" t="s">
        <v>344</v>
      </c>
      <c r="G134" s="31">
        <v>15053.976</v>
      </c>
      <c r="H134" s="28" t="s">
        <v>345</v>
      </c>
      <c r="I134" s="31">
        <v>33</v>
      </c>
      <c r="J134" s="31">
        <v>0.055</v>
      </c>
      <c r="K134" s="31">
        <v>0.2499</v>
      </c>
      <c r="L134" s="25" t="s">
        <v>346</v>
      </c>
      <c r="M134" s="25" t="s">
        <v>28</v>
      </c>
      <c r="N134" s="56" t="s">
        <v>29</v>
      </c>
      <c r="O134" s="25"/>
    </row>
    <row r="135" s="3" customFormat="1" ht="34" customHeight="1" spans="1:15">
      <c r="A135" s="22" t="s">
        <v>347</v>
      </c>
      <c r="B135" s="22" t="s">
        <v>348</v>
      </c>
      <c r="C135" s="25"/>
      <c r="D135" s="23"/>
      <c r="E135" s="23"/>
      <c r="F135" s="24"/>
      <c r="G135" s="23">
        <f>SUM(G136:G138)</f>
        <v>716</v>
      </c>
      <c r="H135" s="24"/>
      <c r="I135" s="23"/>
      <c r="J135" s="23"/>
      <c r="K135" s="23"/>
      <c r="L135" s="23"/>
      <c r="M135" s="23"/>
      <c r="N135" s="56"/>
      <c r="O135" s="25"/>
    </row>
    <row r="136" s="4" customFormat="1" ht="45" customHeight="1" spans="1:15">
      <c r="A136" s="26">
        <v>1</v>
      </c>
      <c r="B136" s="26" t="s">
        <v>349</v>
      </c>
      <c r="C136" s="25" t="s">
        <v>23</v>
      </c>
      <c r="D136" s="26">
        <v>2018</v>
      </c>
      <c r="E136" s="25" t="s">
        <v>302</v>
      </c>
      <c r="F136" s="27" t="s">
        <v>350</v>
      </c>
      <c r="G136" s="26">
        <v>516</v>
      </c>
      <c r="H136" s="28" t="s">
        <v>351</v>
      </c>
      <c r="I136" s="26">
        <v>200</v>
      </c>
      <c r="J136" s="26">
        <v>0.0645</v>
      </c>
      <c r="K136" s="26">
        <v>0.02787</v>
      </c>
      <c r="L136" s="25" t="s">
        <v>352</v>
      </c>
      <c r="M136" s="25" t="s">
        <v>263</v>
      </c>
      <c r="N136" s="56" t="s">
        <v>29</v>
      </c>
      <c r="O136" s="25"/>
    </row>
    <row r="137" s="4" customFormat="1" ht="42" customHeight="1" spans="1:15">
      <c r="A137" s="26">
        <v>2</v>
      </c>
      <c r="B137" s="26" t="s">
        <v>353</v>
      </c>
      <c r="C137" s="25" t="s">
        <v>23</v>
      </c>
      <c r="D137" s="26">
        <v>2018</v>
      </c>
      <c r="E137" s="25" t="s">
        <v>354</v>
      </c>
      <c r="F137" s="27" t="s">
        <v>355</v>
      </c>
      <c r="G137" s="26">
        <v>70.6</v>
      </c>
      <c r="H137" s="28" t="s">
        <v>356</v>
      </c>
      <c r="I137" s="26">
        <v>1</v>
      </c>
      <c r="J137" s="26"/>
      <c r="K137" s="26"/>
      <c r="L137" s="25" t="s">
        <v>352</v>
      </c>
      <c r="M137" s="25" t="s">
        <v>263</v>
      </c>
      <c r="N137" s="56" t="s">
        <v>29</v>
      </c>
      <c r="O137" s="25"/>
    </row>
    <row r="138" s="4" customFormat="1" ht="49" customHeight="1" spans="1:15">
      <c r="A138" s="26">
        <v>3</v>
      </c>
      <c r="B138" s="26" t="s">
        <v>353</v>
      </c>
      <c r="C138" s="25" t="s">
        <v>23</v>
      </c>
      <c r="D138" s="26">
        <v>2018</v>
      </c>
      <c r="E138" s="25" t="s">
        <v>357</v>
      </c>
      <c r="F138" s="27" t="s">
        <v>358</v>
      </c>
      <c r="G138" s="26">
        <v>129.4</v>
      </c>
      <c r="H138" s="28" t="s">
        <v>356</v>
      </c>
      <c r="I138" s="26">
        <v>1</v>
      </c>
      <c r="J138" s="26"/>
      <c r="K138" s="26"/>
      <c r="L138" s="25" t="s">
        <v>352</v>
      </c>
      <c r="M138" s="25" t="s">
        <v>263</v>
      </c>
      <c r="N138" s="56" t="s">
        <v>29</v>
      </c>
      <c r="O138" s="25"/>
    </row>
    <row r="139" s="3" customFormat="1" ht="40" customHeight="1" spans="1:15">
      <c r="A139" s="22" t="s">
        <v>359</v>
      </c>
      <c r="B139" s="22" t="s">
        <v>360</v>
      </c>
      <c r="C139" s="25"/>
      <c r="D139" s="23"/>
      <c r="E139" s="23"/>
      <c r="F139" s="24"/>
      <c r="G139" s="22">
        <f>G140+G162+G163+G164+G171+G172+G176+G181+G184</f>
        <v>20890.449083</v>
      </c>
      <c r="H139" s="24"/>
      <c r="I139" s="23"/>
      <c r="J139" s="23"/>
      <c r="K139" s="23"/>
      <c r="L139" s="23"/>
      <c r="M139" s="23"/>
      <c r="N139" s="56"/>
      <c r="O139" s="25"/>
    </row>
    <row r="140" s="3" customFormat="1" ht="40" customHeight="1" spans="1:15">
      <c r="A140" s="34" t="s">
        <v>20</v>
      </c>
      <c r="B140" s="34" t="s">
        <v>361</v>
      </c>
      <c r="C140" s="25"/>
      <c r="D140" s="23"/>
      <c r="E140" s="23"/>
      <c r="F140" s="24"/>
      <c r="G140" s="23">
        <f>SUM(G141:G161)</f>
        <v>5729.077167</v>
      </c>
      <c r="H140" s="24"/>
      <c r="I140" s="23"/>
      <c r="J140" s="23"/>
      <c r="K140" s="23"/>
      <c r="L140" s="23"/>
      <c r="M140" s="23"/>
      <c r="N140" s="56"/>
      <c r="O140" s="25"/>
    </row>
    <row r="141" s="4" customFormat="1" ht="50" customHeight="1" spans="1:15">
      <c r="A141" s="25">
        <v>1</v>
      </c>
      <c r="B141" s="25" t="s">
        <v>362</v>
      </c>
      <c r="C141" s="25" t="s">
        <v>271</v>
      </c>
      <c r="D141" s="66" t="s">
        <v>363</v>
      </c>
      <c r="E141" s="25" t="s">
        <v>364</v>
      </c>
      <c r="F141" s="28" t="s">
        <v>365</v>
      </c>
      <c r="G141" s="25">
        <v>17.9</v>
      </c>
      <c r="H141" s="28" t="s">
        <v>366</v>
      </c>
      <c r="I141" s="25">
        <v>1</v>
      </c>
      <c r="J141" s="25"/>
      <c r="K141" s="25"/>
      <c r="L141" s="41" t="s">
        <v>133</v>
      </c>
      <c r="M141" s="41" t="s">
        <v>263</v>
      </c>
      <c r="N141" s="56" t="s">
        <v>29</v>
      </c>
      <c r="O141" s="25"/>
    </row>
    <row r="142" s="4" customFormat="1" ht="50" customHeight="1" spans="1:15">
      <c r="A142" s="25">
        <v>2</v>
      </c>
      <c r="B142" s="25" t="s">
        <v>362</v>
      </c>
      <c r="C142" s="25" t="s">
        <v>23</v>
      </c>
      <c r="D142" s="66">
        <v>2018</v>
      </c>
      <c r="E142" s="25" t="s">
        <v>193</v>
      </c>
      <c r="F142" s="28" t="s">
        <v>367</v>
      </c>
      <c r="G142" s="25">
        <v>58.7372</v>
      </c>
      <c r="H142" s="28" t="s">
        <v>366</v>
      </c>
      <c r="I142" s="25">
        <v>1</v>
      </c>
      <c r="J142" s="25"/>
      <c r="K142" s="25"/>
      <c r="L142" s="41" t="s">
        <v>368</v>
      </c>
      <c r="M142" s="41" t="s">
        <v>263</v>
      </c>
      <c r="N142" s="56" t="s">
        <v>29</v>
      </c>
      <c r="O142" s="25"/>
    </row>
    <row r="143" s="4" customFormat="1" ht="50" customHeight="1" spans="1:15">
      <c r="A143" s="25">
        <v>3</v>
      </c>
      <c r="B143" s="25" t="s">
        <v>362</v>
      </c>
      <c r="C143" s="25" t="s">
        <v>23</v>
      </c>
      <c r="D143" s="66">
        <v>2018</v>
      </c>
      <c r="E143" s="25" t="s">
        <v>195</v>
      </c>
      <c r="F143" s="28" t="s">
        <v>369</v>
      </c>
      <c r="G143" s="25">
        <v>85</v>
      </c>
      <c r="H143" s="28" t="s">
        <v>366</v>
      </c>
      <c r="I143" s="25">
        <v>1</v>
      </c>
      <c r="J143" s="25"/>
      <c r="K143" s="25"/>
      <c r="L143" s="41" t="s">
        <v>368</v>
      </c>
      <c r="M143" s="41" t="s">
        <v>263</v>
      </c>
      <c r="N143" s="56" t="s">
        <v>29</v>
      </c>
      <c r="O143" s="25"/>
    </row>
    <row r="144" s="4" customFormat="1" ht="47" customHeight="1" spans="1:15">
      <c r="A144" s="25">
        <v>4</v>
      </c>
      <c r="B144" s="25" t="s">
        <v>362</v>
      </c>
      <c r="C144" s="25" t="s">
        <v>271</v>
      </c>
      <c r="D144" s="66" t="s">
        <v>363</v>
      </c>
      <c r="E144" s="25" t="s">
        <v>232</v>
      </c>
      <c r="F144" s="42" t="s">
        <v>370</v>
      </c>
      <c r="G144" s="41">
        <v>8.7</v>
      </c>
      <c r="H144" s="28" t="s">
        <v>366</v>
      </c>
      <c r="I144" s="25">
        <v>1</v>
      </c>
      <c r="J144" s="25"/>
      <c r="K144" s="25"/>
      <c r="L144" s="41" t="s">
        <v>133</v>
      </c>
      <c r="M144" s="41" t="s">
        <v>263</v>
      </c>
      <c r="N144" s="56" t="s">
        <v>29</v>
      </c>
      <c r="O144" s="25"/>
    </row>
    <row r="145" s="4" customFormat="1" ht="47" customHeight="1" spans="1:15">
      <c r="A145" s="25">
        <v>5</v>
      </c>
      <c r="B145" s="25" t="s">
        <v>362</v>
      </c>
      <c r="C145" s="25" t="s">
        <v>271</v>
      </c>
      <c r="D145" s="66" t="s">
        <v>363</v>
      </c>
      <c r="E145" s="25" t="s">
        <v>371</v>
      </c>
      <c r="F145" s="42" t="s">
        <v>372</v>
      </c>
      <c r="G145" s="41">
        <v>7.2</v>
      </c>
      <c r="H145" s="28" t="s">
        <v>366</v>
      </c>
      <c r="I145" s="25">
        <v>1</v>
      </c>
      <c r="J145" s="25"/>
      <c r="K145" s="25"/>
      <c r="L145" s="41" t="s">
        <v>133</v>
      </c>
      <c r="M145" s="41" t="s">
        <v>263</v>
      </c>
      <c r="N145" s="56" t="s">
        <v>29</v>
      </c>
      <c r="O145" s="25"/>
    </row>
    <row r="146" s="4" customFormat="1" ht="40" customHeight="1" spans="1:15">
      <c r="A146" s="25">
        <v>6</v>
      </c>
      <c r="B146" s="25" t="s">
        <v>362</v>
      </c>
      <c r="C146" s="25" t="s">
        <v>23</v>
      </c>
      <c r="D146" s="25">
        <v>2018</v>
      </c>
      <c r="E146" s="25" t="s">
        <v>373</v>
      </c>
      <c r="F146" s="42" t="s">
        <v>374</v>
      </c>
      <c r="G146" s="41">
        <v>24.8</v>
      </c>
      <c r="H146" s="28" t="s">
        <v>366</v>
      </c>
      <c r="I146" s="25">
        <v>1</v>
      </c>
      <c r="J146" s="25"/>
      <c r="K146" s="25"/>
      <c r="L146" s="41" t="s">
        <v>133</v>
      </c>
      <c r="M146" s="41" t="s">
        <v>375</v>
      </c>
      <c r="N146" s="56" t="s">
        <v>29</v>
      </c>
      <c r="O146" s="25"/>
    </row>
    <row r="147" s="4" customFormat="1" ht="40" customHeight="1" spans="1:15">
      <c r="A147" s="25">
        <v>7</v>
      </c>
      <c r="B147" s="25" t="s">
        <v>362</v>
      </c>
      <c r="C147" s="25" t="s">
        <v>23</v>
      </c>
      <c r="D147" s="25">
        <v>2018</v>
      </c>
      <c r="E147" s="25" t="s">
        <v>376</v>
      </c>
      <c r="F147" s="40" t="s">
        <v>377</v>
      </c>
      <c r="G147" s="41">
        <v>23</v>
      </c>
      <c r="H147" s="28" t="s">
        <v>366</v>
      </c>
      <c r="I147" s="25">
        <v>1</v>
      </c>
      <c r="J147" s="25"/>
      <c r="K147" s="25"/>
      <c r="L147" s="41" t="s">
        <v>133</v>
      </c>
      <c r="M147" s="41" t="s">
        <v>375</v>
      </c>
      <c r="N147" s="56" t="s">
        <v>29</v>
      </c>
      <c r="O147" s="25"/>
    </row>
    <row r="148" s="4" customFormat="1" ht="40" customHeight="1" spans="1:15">
      <c r="A148" s="25">
        <v>8</v>
      </c>
      <c r="B148" s="25" t="s">
        <v>362</v>
      </c>
      <c r="C148" s="74" t="s">
        <v>271</v>
      </c>
      <c r="D148" s="66" t="s">
        <v>363</v>
      </c>
      <c r="E148" s="25" t="s">
        <v>378</v>
      </c>
      <c r="F148" s="40" t="s">
        <v>379</v>
      </c>
      <c r="G148" s="39">
        <v>3.226</v>
      </c>
      <c r="H148" s="42" t="s">
        <v>366</v>
      </c>
      <c r="I148" s="25">
        <v>1</v>
      </c>
      <c r="J148" s="25"/>
      <c r="K148" s="25"/>
      <c r="L148" s="41" t="s">
        <v>133</v>
      </c>
      <c r="M148" s="41" t="s">
        <v>263</v>
      </c>
      <c r="N148" s="56" t="s">
        <v>29</v>
      </c>
      <c r="O148" s="25"/>
    </row>
    <row r="149" s="4" customFormat="1" ht="40" customHeight="1" spans="1:15">
      <c r="A149" s="25">
        <v>9</v>
      </c>
      <c r="B149" s="25" t="s">
        <v>362</v>
      </c>
      <c r="C149" s="74" t="s">
        <v>271</v>
      </c>
      <c r="D149" s="66" t="s">
        <v>363</v>
      </c>
      <c r="E149" s="25" t="s">
        <v>380</v>
      </c>
      <c r="F149" s="40" t="s">
        <v>381</v>
      </c>
      <c r="G149" s="39">
        <v>15.4858</v>
      </c>
      <c r="H149" s="42" t="s">
        <v>366</v>
      </c>
      <c r="I149" s="25">
        <v>1</v>
      </c>
      <c r="J149" s="25"/>
      <c r="K149" s="25"/>
      <c r="L149" s="41" t="s">
        <v>133</v>
      </c>
      <c r="M149" s="41" t="s">
        <v>263</v>
      </c>
      <c r="N149" s="56" t="s">
        <v>29</v>
      </c>
      <c r="O149" s="25"/>
    </row>
    <row r="150" s="4" customFormat="1" ht="40" customHeight="1" spans="1:15">
      <c r="A150" s="25">
        <v>10</v>
      </c>
      <c r="B150" s="25" t="s">
        <v>362</v>
      </c>
      <c r="C150" s="74" t="s">
        <v>271</v>
      </c>
      <c r="D150" s="66" t="s">
        <v>363</v>
      </c>
      <c r="E150" s="25" t="s">
        <v>380</v>
      </c>
      <c r="F150" s="40" t="s">
        <v>382</v>
      </c>
      <c r="G150" s="39">
        <v>45</v>
      </c>
      <c r="H150" s="42" t="s">
        <v>366</v>
      </c>
      <c r="I150" s="25">
        <v>1</v>
      </c>
      <c r="J150" s="25"/>
      <c r="K150" s="25"/>
      <c r="L150" s="41" t="s">
        <v>133</v>
      </c>
      <c r="M150" s="41" t="s">
        <v>263</v>
      </c>
      <c r="N150" s="56" t="s">
        <v>29</v>
      </c>
      <c r="O150" s="25"/>
    </row>
    <row r="151" s="4" customFormat="1" ht="40" customHeight="1" spans="1:15">
      <c r="A151" s="25">
        <v>11</v>
      </c>
      <c r="B151" s="25" t="s">
        <v>362</v>
      </c>
      <c r="C151" s="74" t="s">
        <v>271</v>
      </c>
      <c r="D151" s="66" t="s">
        <v>363</v>
      </c>
      <c r="E151" s="25" t="s">
        <v>383</v>
      </c>
      <c r="F151" s="40" t="s">
        <v>384</v>
      </c>
      <c r="G151" s="39">
        <v>72.467489</v>
      </c>
      <c r="H151" s="42" t="s">
        <v>366</v>
      </c>
      <c r="I151" s="25">
        <v>1</v>
      </c>
      <c r="J151" s="25"/>
      <c r="K151" s="25"/>
      <c r="L151" s="41" t="s">
        <v>133</v>
      </c>
      <c r="M151" s="41" t="s">
        <v>263</v>
      </c>
      <c r="N151" s="56" t="s">
        <v>29</v>
      </c>
      <c r="O151" s="25"/>
    </row>
    <row r="152" s="4" customFormat="1" ht="40" customHeight="1" spans="1:15">
      <c r="A152" s="25">
        <v>12</v>
      </c>
      <c r="B152" s="25" t="s">
        <v>362</v>
      </c>
      <c r="C152" s="25" t="s">
        <v>23</v>
      </c>
      <c r="D152" s="66">
        <v>2018</v>
      </c>
      <c r="E152" s="25" t="s">
        <v>385</v>
      </c>
      <c r="F152" s="40" t="s">
        <v>386</v>
      </c>
      <c r="G152" s="39">
        <v>83</v>
      </c>
      <c r="H152" s="42" t="s">
        <v>366</v>
      </c>
      <c r="I152" s="25">
        <v>2</v>
      </c>
      <c r="J152" s="25">
        <v>0.017</v>
      </c>
      <c r="K152" s="25">
        <v>0.0708</v>
      </c>
      <c r="L152" s="41" t="s">
        <v>346</v>
      </c>
      <c r="M152" s="41" t="s">
        <v>263</v>
      </c>
      <c r="N152" s="56" t="s">
        <v>29</v>
      </c>
      <c r="O152" s="25"/>
    </row>
    <row r="153" s="4" customFormat="1" ht="40" customHeight="1" spans="1:15">
      <c r="A153" s="25">
        <v>13</v>
      </c>
      <c r="B153" s="25" t="s">
        <v>362</v>
      </c>
      <c r="C153" s="25" t="s">
        <v>23</v>
      </c>
      <c r="D153" s="66">
        <v>2018</v>
      </c>
      <c r="E153" s="25" t="s">
        <v>385</v>
      </c>
      <c r="F153" s="40" t="s">
        <v>387</v>
      </c>
      <c r="G153" s="39">
        <v>26</v>
      </c>
      <c r="H153" s="42" t="s">
        <v>366</v>
      </c>
      <c r="I153" s="25">
        <v>2</v>
      </c>
      <c r="J153" s="25">
        <v>0.017</v>
      </c>
      <c r="K153" s="25">
        <v>0.0708</v>
      </c>
      <c r="L153" s="41" t="s">
        <v>346</v>
      </c>
      <c r="M153" s="41" t="s">
        <v>263</v>
      </c>
      <c r="N153" s="56" t="s">
        <v>29</v>
      </c>
      <c r="O153" s="25"/>
    </row>
    <row r="154" s="4" customFormat="1" ht="125" customHeight="1" spans="1:15">
      <c r="A154" s="25">
        <v>14</v>
      </c>
      <c r="B154" s="41" t="s">
        <v>361</v>
      </c>
      <c r="C154" s="41" t="s">
        <v>23</v>
      </c>
      <c r="D154" s="25">
        <v>2018</v>
      </c>
      <c r="E154" s="25" t="s">
        <v>388</v>
      </c>
      <c r="F154" s="42" t="s">
        <v>389</v>
      </c>
      <c r="G154" s="41">
        <v>1404</v>
      </c>
      <c r="H154" s="42" t="s">
        <v>366</v>
      </c>
      <c r="I154" s="25">
        <v>4</v>
      </c>
      <c r="J154" s="25"/>
      <c r="K154" s="25"/>
      <c r="L154" s="41" t="s">
        <v>368</v>
      </c>
      <c r="M154" s="41" t="s">
        <v>368</v>
      </c>
      <c r="N154" s="56" t="s">
        <v>29</v>
      </c>
      <c r="O154" s="25"/>
    </row>
    <row r="155" s="4" customFormat="1" ht="67.5" spans="1:15">
      <c r="A155" s="25">
        <v>15</v>
      </c>
      <c r="B155" s="41" t="s">
        <v>390</v>
      </c>
      <c r="C155" s="74" t="s">
        <v>23</v>
      </c>
      <c r="D155" s="25">
        <v>2018</v>
      </c>
      <c r="E155" s="25" t="s">
        <v>391</v>
      </c>
      <c r="F155" s="42" t="s">
        <v>392</v>
      </c>
      <c r="G155" s="41">
        <v>471</v>
      </c>
      <c r="H155" s="42" t="s">
        <v>393</v>
      </c>
      <c r="I155" s="25">
        <v>3</v>
      </c>
      <c r="J155" s="25"/>
      <c r="K155" s="25"/>
      <c r="L155" s="41" t="s">
        <v>368</v>
      </c>
      <c r="M155" s="41" t="s">
        <v>28</v>
      </c>
      <c r="N155" s="56" t="s">
        <v>29</v>
      </c>
      <c r="O155" s="25"/>
    </row>
    <row r="156" s="4" customFormat="1" ht="35" customHeight="1" spans="1:15">
      <c r="A156" s="25">
        <v>16</v>
      </c>
      <c r="B156" s="25" t="s">
        <v>394</v>
      </c>
      <c r="C156" s="25"/>
      <c r="D156" s="25">
        <v>2018</v>
      </c>
      <c r="E156" s="25"/>
      <c r="F156" s="28" t="s">
        <v>395</v>
      </c>
      <c r="G156" s="25">
        <v>3004</v>
      </c>
      <c r="H156" s="42" t="s">
        <v>393</v>
      </c>
      <c r="I156" s="25"/>
      <c r="J156" s="25"/>
      <c r="K156" s="25"/>
      <c r="L156" s="41" t="s">
        <v>368</v>
      </c>
      <c r="M156" s="41" t="s">
        <v>28</v>
      </c>
      <c r="N156" s="56" t="s">
        <v>304</v>
      </c>
      <c r="O156" s="25"/>
    </row>
    <row r="157" s="4" customFormat="1" ht="35" customHeight="1" spans="1:15">
      <c r="A157" s="25">
        <v>17</v>
      </c>
      <c r="B157" s="25" t="s">
        <v>396</v>
      </c>
      <c r="C157" s="25"/>
      <c r="D157" s="25">
        <v>2018</v>
      </c>
      <c r="E157" s="25" t="s">
        <v>397</v>
      </c>
      <c r="F157" s="28" t="s">
        <v>398</v>
      </c>
      <c r="G157" s="25">
        <v>15</v>
      </c>
      <c r="H157" s="42" t="s">
        <v>393</v>
      </c>
      <c r="I157" s="25"/>
      <c r="J157" s="25"/>
      <c r="K157" s="25"/>
      <c r="L157" s="41" t="s">
        <v>368</v>
      </c>
      <c r="M157" s="25" t="s">
        <v>399</v>
      </c>
      <c r="N157" s="56" t="s">
        <v>304</v>
      </c>
      <c r="O157" s="25"/>
    </row>
    <row r="158" s="4" customFormat="1" ht="46" customHeight="1" spans="1:15">
      <c r="A158" s="25">
        <v>18</v>
      </c>
      <c r="B158" s="41" t="s">
        <v>400</v>
      </c>
      <c r="C158" s="74" t="s">
        <v>271</v>
      </c>
      <c r="D158" s="66" t="s">
        <v>363</v>
      </c>
      <c r="E158" s="25" t="s">
        <v>401</v>
      </c>
      <c r="F158" s="40" t="s">
        <v>402</v>
      </c>
      <c r="G158" s="39">
        <v>203.069578</v>
      </c>
      <c r="H158" s="42" t="s">
        <v>366</v>
      </c>
      <c r="I158" s="25">
        <v>1</v>
      </c>
      <c r="J158" s="25"/>
      <c r="K158" s="25"/>
      <c r="L158" s="41" t="s">
        <v>133</v>
      </c>
      <c r="M158" s="41" t="s">
        <v>263</v>
      </c>
      <c r="N158" s="56" t="s">
        <v>29</v>
      </c>
      <c r="O158" s="25"/>
    </row>
    <row r="159" s="4" customFormat="1" ht="35" customHeight="1" spans="1:15">
      <c r="A159" s="25">
        <v>19</v>
      </c>
      <c r="B159" s="25" t="s">
        <v>400</v>
      </c>
      <c r="C159" s="25" t="s">
        <v>23</v>
      </c>
      <c r="D159" s="25">
        <v>2018</v>
      </c>
      <c r="E159" s="25" t="s">
        <v>403</v>
      </c>
      <c r="F159" s="42" t="s">
        <v>404</v>
      </c>
      <c r="G159" s="41">
        <v>40.4911</v>
      </c>
      <c r="H159" s="28" t="s">
        <v>366</v>
      </c>
      <c r="I159" s="25">
        <v>1</v>
      </c>
      <c r="J159" s="25"/>
      <c r="K159" s="25"/>
      <c r="L159" s="41" t="s">
        <v>133</v>
      </c>
      <c r="M159" s="41" t="s">
        <v>375</v>
      </c>
      <c r="N159" s="56" t="s">
        <v>29</v>
      </c>
      <c r="O159" s="25"/>
    </row>
    <row r="160" s="4" customFormat="1" ht="35" customHeight="1" spans="1:15">
      <c r="A160" s="25">
        <v>20</v>
      </c>
      <c r="B160" s="25" t="s">
        <v>400</v>
      </c>
      <c r="C160" s="25" t="s">
        <v>23</v>
      </c>
      <c r="D160" s="25">
        <v>2018</v>
      </c>
      <c r="E160" s="25" t="s">
        <v>405</v>
      </c>
      <c r="F160" s="42" t="s">
        <v>406</v>
      </c>
      <c r="G160" s="41">
        <v>118</v>
      </c>
      <c r="H160" s="28" t="s">
        <v>366</v>
      </c>
      <c r="I160" s="25">
        <v>1</v>
      </c>
      <c r="J160" s="25"/>
      <c r="K160" s="25"/>
      <c r="L160" s="41" t="s">
        <v>368</v>
      </c>
      <c r="M160" s="41" t="s">
        <v>375</v>
      </c>
      <c r="N160" s="56" t="s">
        <v>304</v>
      </c>
      <c r="O160" s="25"/>
    </row>
    <row r="161" s="4" customFormat="1" ht="35" customHeight="1" spans="1:15">
      <c r="A161" s="25">
        <v>21</v>
      </c>
      <c r="B161" s="25" t="s">
        <v>407</v>
      </c>
      <c r="C161" s="25" t="s">
        <v>23</v>
      </c>
      <c r="D161" s="25">
        <v>2018</v>
      </c>
      <c r="E161" s="25" t="s">
        <v>408</v>
      </c>
      <c r="F161" s="42" t="s">
        <v>409</v>
      </c>
      <c r="G161" s="41">
        <v>3</v>
      </c>
      <c r="H161" s="28" t="s">
        <v>410</v>
      </c>
      <c r="I161" s="25">
        <v>1</v>
      </c>
      <c r="J161" s="25"/>
      <c r="K161" s="25"/>
      <c r="L161" s="41" t="s">
        <v>133</v>
      </c>
      <c r="M161" s="41" t="s">
        <v>375</v>
      </c>
      <c r="N161" s="56" t="s">
        <v>29</v>
      </c>
      <c r="O161" s="25"/>
    </row>
    <row r="162" s="4" customFormat="1" ht="60" customHeight="1" spans="1:15">
      <c r="A162" s="33" t="s">
        <v>411</v>
      </c>
      <c r="B162" s="33" t="s">
        <v>412</v>
      </c>
      <c r="C162" s="25" t="s">
        <v>23</v>
      </c>
      <c r="D162" s="26">
        <v>2018</v>
      </c>
      <c r="E162" s="25" t="s">
        <v>302</v>
      </c>
      <c r="F162" s="27" t="s">
        <v>413</v>
      </c>
      <c r="G162" s="54">
        <v>8607.93</v>
      </c>
      <c r="H162" s="28" t="s">
        <v>414</v>
      </c>
      <c r="I162" s="26">
        <v>199</v>
      </c>
      <c r="J162" s="26">
        <v>0.4411</v>
      </c>
      <c r="K162" s="26">
        <v>1.832</v>
      </c>
      <c r="L162" s="25" t="s">
        <v>213</v>
      </c>
      <c r="M162" s="25" t="s">
        <v>28</v>
      </c>
      <c r="N162" s="56" t="s">
        <v>29</v>
      </c>
      <c r="O162" s="25"/>
    </row>
    <row r="163" s="4" customFormat="1" ht="47" customHeight="1" spans="1:15">
      <c r="A163" s="33" t="s">
        <v>415</v>
      </c>
      <c r="B163" s="33" t="s">
        <v>416</v>
      </c>
      <c r="C163" s="25" t="s">
        <v>23</v>
      </c>
      <c r="D163" s="26">
        <v>2018</v>
      </c>
      <c r="E163" s="25"/>
      <c r="F163" s="27" t="s">
        <v>417</v>
      </c>
      <c r="G163" s="54">
        <v>207.12</v>
      </c>
      <c r="H163" s="28" t="s">
        <v>418</v>
      </c>
      <c r="I163" s="26"/>
      <c r="J163" s="26">
        <v>0.0481</v>
      </c>
      <c r="K163" s="26"/>
      <c r="L163" s="25" t="s">
        <v>184</v>
      </c>
      <c r="M163" s="25" t="s">
        <v>28</v>
      </c>
      <c r="N163" s="56" t="s">
        <v>29</v>
      </c>
      <c r="O163" s="25"/>
    </row>
    <row r="164" s="4" customFormat="1" ht="36" customHeight="1" spans="1:15">
      <c r="A164" s="33" t="s">
        <v>419</v>
      </c>
      <c r="B164" s="33" t="s">
        <v>420</v>
      </c>
      <c r="C164" s="25"/>
      <c r="D164" s="26"/>
      <c r="E164" s="25"/>
      <c r="F164" s="27"/>
      <c r="G164" s="54">
        <f>SUM(G165:G170)</f>
        <v>913.1</v>
      </c>
      <c r="H164" s="28"/>
      <c r="I164" s="26"/>
      <c r="J164" s="26"/>
      <c r="K164" s="26"/>
      <c r="L164" s="25"/>
      <c r="M164" s="25"/>
      <c r="N164" s="56"/>
      <c r="O164" s="25"/>
    </row>
    <row r="165" s="4" customFormat="1" ht="45" customHeight="1" spans="1:15">
      <c r="A165" s="26">
        <v>1</v>
      </c>
      <c r="B165" s="26" t="s">
        <v>421</v>
      </c>
      <c r="C165" s="25" t="s">
        <v>23</v>
      </c>
      <c r="D165" s="26">
        <v>2018</v>
      </c>
      <c r="E165" s="25" t="s">
        <v>422</v>
      </c>
      <c r="F165" s="27" t="s">
        <v>423</v>
      </c>
      <c r="G165" s="26">
        <v>350</v>
      </c>
      <c r="H165" s="28" t="s">
        <v>424</v>
      </c>
      <c r="I165" s="26">
        <v>70</v>
      </c>
      <c r="J165" s="54"/>
      <c r="K165" s="26"/>
      <c r="L165" s="25" t="s">
        <v>336</v>
      </c>
      <c r="M165" s="41" t="s">
        <v>263</v>
      </c>
      <c r="N165" s="56" t="s">
        <v>29</v>
      </c>
      <c r="O165" s="25"/>
    </row>
    <row r="166" s="4" customFormat="1" ht="45" customHeight="1" spans="1:15">
      <c r="A166" s="26">
        <v>2</v>
      </c>
      <c r="B166" s="25" t="s">
        <v>420</v>
      </c>
      <c r="C166" s="25" t="s">
        <v>271</v>
      </c>
      <c r="D166" s="66" t="s">
        <v>363</v>
      </c>
      <c r="E166" s="25" t="s">
        <v>425</v>
      </c>
      <c r="F166" s="28" t="s">
        <v>426</v>
      </c>
      <c r="G166" s="25">
        <v>8.1</v>
      </c>
      <c r="H166" s="28" t="s">
        <v>427</v>
      </c>
      <c r="I166" s="25">
        <v>1</v>
      </c>
      <c r="J166" s="25"/>
      <c r="K166" s="25"/>
      <c r="L166" s="41" t="s">
        <v>133</v>
      </c>
      <c r="M166" s="41" t="s">
        <v>263</v>
      </c>
      <c r="N166" s="56" t="s">
        <v>29</v>
      </c>
      <c r="O166" s="25"/>
    </row>
    <row r="167" s="4" customFormat="1" ht="45" customHeight="1" spans="1:15">
      <c r="A167" s="26">
        <v>3</v>
      </c>
      <c r="B167" s="41" t="s">
        <v>428</v>
      </c>
      <c r="C167" s="41" t="s">
        <v>23</v>
      </c>
      <c r="D167" s="25">
        <v>2018</v>
      </c>
      <c r="E167" s="25" t="s">
        <v>235</v>
      </c>
      <c r="F167" s="42" t="s">
        <v>429</v>
      </c>
      <c r="G167" s="41">
        <v>50</v>
      </c>
      <c r="H167" s="42" t="s">
        <v>430</v>
      </c>
      <c r="I167" s="25">
        <v>1</v>
      </c>
      <c r="J167" s="25"/>
      <c r="K167" s="25"/>
      <c r="L167" s="41" t="s">
        <v>262</v>
      </c>
      <c r="M167" s="41" t="s">
        <v>263</v>
      </c>
      <c r="N167" s="56" t="s">
        <v>29</v>
      </c>
      <c r="O167" s="25"/>
    </row>
    <row r="168" s="4" customFormat="1" ht="43" customHeight="1" spans="1:15">
      <c r="A168" s="26">
        <v>4</v>
      </c>
      <c r="B168" s="41" t="s">
        <v>428</v>
      </c>
      <c r="C168" s="41" t="s">
        <v>271</v>
      </c>
      <c r="D168" s="66" t="s">
        <v>363</v>
      </c>
      <c r="E168" s="25" t="s">
        <v>431</v>
      </c>
      <c r="F168" s="42" t="s">
        <v>432</v>
      </c>
      <c r="G168" s="41">
        <v>350</v>
      </c>
      <c r="H168" s="42" t="s">
        <v>430</v>
      </c>
      <c r="I168" s="25">
        <v>1</v>
      </c>
      <c r="J168" s="25"/>
      <c r="K168" s="25"/>
      <c r="L168" s="41" t="s">
        <v>262</v>
      </c>
      <c r="M168" s="41" t="s">
        <v>263</v>
      </c>
      <c r="N168" s="56" t="s">
        <v>29</v>
      </c>
      <c r="O168" s="25"/>
    </row>
    <row r="169" s="4" customFormat="1" ht="43" customHeight="1" spans="1:15">
      <c r="A169" s="26">
        <v>5</v>
      </c>
      <c r="B169" s="41" t="s">
        <v>428</v>
      </c>
      <c r="C169" s="74" t="s">
        <v>23</v>
      </c>
      <c r="D169" s="25">
        <v>2018</v>
      </c>
      <c r="E169" s="25" t="s">
        <v>433</v>
      </c>
      <c r="F169" s="42" t="s">
        <v>434</v>
      </c>
      <c r="G169" s="41">
        <v>139</v>
      </c>
      <c r="H169" s="42" t="s">
        <v>435</v>
      </c>
      <c r="I169" s="25">
        <v>2</v>
      </c>
      <c r="J169" s="25"/>
      <c r="K169" s="25"/>
      <c r="L169" s="41" t="s">
        <v>133</v>
      </c>
      <c r="M169" s="41" t="s">
        <v>399</v>
      </c>
      <c r="N169" s="56" t="s">
        <v>29</v>
      </c>
      <c r="O169" s="25"/>
    </row>
    <row r="170" s="4" customFormat="1" ht="36" customHeight="1" spans="1:15">
      <c r="A170" s="26">
        <v>6</v>
      </c>
      <c r="B170" s="41" t="s">
        <v>428</v>
      </c>
      <c r="C170" s="74" t="s">
        <v>23</v>
      </c>
      <c r="D170" s="25">
        <v>2018</v>
      </c>
      <c r="E170" s="25" t="s">
        <v>61</v>
      </c>
      <c r="F170" s="42" t="s">
        <v>436</v>
      </c>
      <c r="G170" s="41">
        <v>16</v>
      </c>
      <c r="H170" s="42" t="s">
        <v>435</v>
      </c>
      <c r="I170" s="25">
        <v>13</v>
      </c>
      <c r="J170" s="25"/>
      <c r="K170" s="25"/>
      <c r="L170" s="41" t="s">
        <v>133</v>
      </c>
      <c r="M170" s="41" t="s">
        <v>399</v>
      </c>
      <c r="N170" s="56" t="s">
        <v>29</v>
      </c>
      <c r="O170" s="25"/>
    </row>
    <row r="171" s="4" customFormat="1" ht="45" customHeight="1" spans="1:15">
      <c r="A171" s="33" t="s">
        <v>437</v>
      </c>
      <c r="B171" s="75" t="s">
        <v>438</v>
      </c>
      <c r="C171" s="25" t="s">
        <v>23</v>
      </c>
      <c r="D171" s="26">
        <v>2018</v>
      </c>
      <c r="E171" s="25"/>
      <c r="F171" s="76" t="s">
        <v>439</v>
      </c>
      <c r="G171" s="77">
        <v>2000</v>
      </c>
      <c r="H171" s="28" t="s">
        <v>440</v>
      </c>
      <c r="I171" s="81"/>
      <c r="J171" s="81">
        <v>0.0075</v>
      </c>
      <c r="K171" s="81">
        <v>0.032</v>
      </c>
      <c r="L171" s="25" t="s">
        <v>441</v>
      </c>
      <c r="M171" s="41" t="s">
        <v>263</v>
      </c>
      <c r="N171" s="56" t="s">
        <v>29</v>
      </c>
      <c r="O171" s="25"/>
    </row>
    <row r="172" s="4" customFormat="1" ht="45" customHeight="1" spans="1:15">
      <c r="A172" s="33" t="s">
        <v>442</v>
      </c>
      <c r="B172" s="75" t="s">
        <v>443</v>
      </c>
      <c r="C172" s="25"/>
      <c r="D172" s="26"/>
      <c r="E172" s="25"/>
      <c r="F172" s="76"/>
      <c r="G172" s="77">
        <f>SUM(G173:G175)</f>
        <v>297.018916</v>
      </c>
      <c r="H172" s="28"/>
      <c r="I172" s="81"/>
      <c r="J172" s="81"/>
      <c r="K172" s="81"/>
      <c r="L172" s="25"/>
      <c r="M172" s="25"/>
      <c r="N172" s="56"/>
      <c r="O172" s="25"/>
    </row>
    <row r="173" s="4" customFormat="1" ht="45" customHeight="1" spans="1:15">
      <c r="A173" s="25">
        <v>1</v>
      </c>
      <c r="B173" s="25" t="s">
        <v>443</v>
      </c>
      <c r="C173" s="25" t="s">
        <v>271</v>
      </c>
      <c r="D173" s="66" t="s">
        <v>363</v>
      </c>
      <c r="E173" s="25" t="s">
        <v>207</v>
      </c>
      <c r="F173" s="28" t="s">
        <v>444</v>
      </c>
      <c r="G173" s="25">
        <v>30</v>
      </c>
      <c r="H173" s="28" t="s">
        <v>445</v>
      </c>
      <c r="I173" s="25">
        <v>1</v>
      </c>
      <c r="J173" s="25">
        <v>0.003</v>
      </c>
      <c r="K173" s="25">
        <v>0.0149</v>
      </c>
      <c r="L173" s="25" t="s">
        <v>346</v>
      </c>
      <c r="M173" s="41" t="s">
        <v>263</v>
      </c>
      <c r="N173" s="56" t="s">
        <v>29</v>
      </c>
      <c r="O173" s="25"/>
    </row>
    <row r="174" s="4" customFormat="1" ht="45" customHeight="1" spans="1:15">
      <c r="A174" s="25">
        <v>2</v>
      </c>
      <c r="B174" s="41" t="s">
        <v>446</v>
      </c>
      <c r="C174" s="74" t="s">
        <v>271</v>
      </c>
      <c r="D174" s="66" t="s">
        <v>363</v>
      </c>
      <c r="E174" s="25" t="s">
        <v>383</v>
      </c>
      <c r="F174" s="40" t="s">
        <v>447</v>
      </c>
      <c r="G174" s="39">
        <v>127.018916</v>
      </c>
      <c r="H174" s="42" t="s">
        <v>448</v>
      </c>
      <c r="I174" s="25">
        <v>1</v>
      </c>
      <c r="J174" s="25"/>
      <c r="K174" s="25"/>
      <c r="L174" s="41" t="s">
        <v>133</v>
      </c>
      <c r="M174" s="41" t="s">
        <v>263</v>
      </c>
      <c r="N174" s="56" t="s">
        <v>29</v>
      </c>
      <c r="O174" s="25"/>
    </row>
    <row r="175" s="4" customFormat="1" ht="45" customHeight="1" spans="1:15">
      <c r="A175" s="25">
        <v>3</v>
      </c>
      <c r="B175" s="41" t="s">
        <v>449</v>
      </c>
      <c r="C175" s="41" t="s">
        <v>271</v>
      </c>
      <c r="D175" s="66" t="s">
        <v>363</v>
      </c>
      <c r="E175" s="25" t="s">
        <v>401</v>
      </c>
      <c r="F175" s="42" t="s">
        <v>450</v>
      </c>
      <c r="G175" s="41">
        <v>140</v>
      </c>
      <c r="H175" s="42" t="s">
        <v>430</v>
      </c>
      <c r="I175" s="25">
        <v>1</v>
      </c>
      <c r="J175" s="25"/>
      <c r="K175" s="25"/>
      <c r="L175" s="41" t="s">
        <v>262</v>
      </c>
      <c r="M175" s="41" t="s">
        <v>263</v>
      </c>
      <c r="N175" s="56" t="s">
        <v>29</v>
      </c>
      <c r="O175" s="25"/>
    </row>
    <row r="176" s="4" customFormat="1" ht="45" customHeight="1" spans="1:15">
      <c r="A176" s="23" t="s">
        <v>451</v>
      </c>
      <c r="B176" s="48" t="s">
        <v>452</v>
      </c>
      <c r="C176" s="41"/>
      <c r="D176" s="66"/>
      <c r="E176" s="25"/>
      <c r="F176" s="42"/>
      <c r="G176" s="48">
        <f>SUM(G177:G180)</f>
        <v>55.553</v>
      </c>
      <c r="H176" s="42"/>
      <c r="I176" s="25"/>
      <c r="J176" s="25"/>
      <c r="K176" s="25"/>
      <c r="L176" s="41"/>
      <c r="M176" s="41"/>
      <c r="N176" s="56"/>
      <c r="O176" s="25"/>
    </row>
    <row r="177" s="4" customFormat="1" ht="45" customHeight="1" spans="1:15">
      <c r="A177" s="25">
        <v>1</v>
      </c>
      <c r="B177" s="25" t="s">
        <v>453</v>
      </c>
      <c r="C177" s="25" t="s">
        <v>271</v>
      </c>
      <c r="D177" s="25">
        <v>2018</v>
      </c>
      <c r="E177" s="25" t="s">
        <v>454</v>
      </c>
      <c r="F177" s="42" t="s">
        <v>455</v>
      </c>
      <c r="G177" s="41">
        <v>6</v>
      </c>
      <c r="H177" s="28" t="s">
        <v>456</v>
      </c>
      <c r="I177" s="25">
        <v>1</v>
      </c>
      <c r="J177" s="25"/>
      <c r="K177" s="25"/>
      <c r="L177" s="41" t="s">
        <v>133</v>
      </c>
      <c r="M177" s="41" t="s">
        <v>375</v>
      </c>
      <c r="N177" s="56" t="s">
        <v>29</v>
      </c>
      <c r="O177" s="25"/>
    </row>
    <row r="178" s="4" customFormat="1" ht="63" customHeight="1" spans="1:15">
      <c r="A178" s="25">
        <v>2</v>
      </c>
      <c r="B178" s="41" t="s">
        <v>453</v>
      </c>
      <c r="C178" s="74" t="s">
        <v>271</v>
      </c>
      <c r="D178" s="66" t="s">
        <v>363</v>
      </c>
      <c r="E178" s="25" t="s">
        <v>457</v>
      </c>
      <c r="F178" s="40" t="s">
        <v>458</v>
      </c>
      <c r="G178" s="39">
        <v>24.553</v>
      </c>
      <c r="H178" s="42" t="s">
        <v>459</v>
      </c>
      <c r="I178" s="25">
        <v>3</v>
      </c>
      <c r="J178" s="25"/>
      <c r="K178" s="25"/>
      <c r="L178" s="41" t="s">
        <v>133</v>
      </c>
      <c r="M178" s="41" t="s">
        <v>263</v>
      </c>
      <c r="N178" s="56" t="s">
        <v>29</v>
      </c>
      <c r="O178" s="25"/>
    </row>
    <row r="179" s="4" customFormat="1" ht="45" customHeight="1" spans="1:15">
      <c r="A179" s="25">
        <v>3</v>
      </c>
      <c r="B179" s="41" t="s">
        <v>453</v>
      </c>
      <c r="C179" s="74" t="s">
        <v>271</v>
      </c>
      <c r="D179" s="66" t="s">
        <v>363</v>
      </c>
      <c r="E179" s="25" t="s">
        <v>460</v>
      </c>
      <c r="F179" s="42" t="s">
        <v>461</v>
      </c>
      <c r="G179" s="39">
        <v>5</v>
      </c>
      <c r="H179" s="42"/>
      <c r="I179" s="25">
        <v>1</v>
      </c>
      <c r="J179" s="25"/>
      <c r="K179" s="25"/>
      <c r="L179" s="41" t="s">
        <v>133</v>
      </c>
      <c r="M179" s="41" t="s">
        <v>263</v>
      </c>
      <c r="N179" s="56" t="s">
        <v>29</v>
      </c>
      <c r="O179" s="25"/>
    </row>
    <row r="180" s="4" customFormat="1" ht="45" customHeight="1" spans="1:15">
      <c r="A180" s="25">
        <v>4</v>
      </c>
      <c r="B180" s="41" t="s">
        <v>462</v>
      </c>
      <c r="C180" s="74" t="s">
        <v>23</v>
      </c>
      <c r="D180" s="25">
        <v>2018</v>
      </c>
      <c r="E180" s="25" t="s">
        <v>463</v>
      </c>
      <c r="F180" s="42" t="s">
        <v>464</v>
      </c>
      <c r="G180" s="39">
        <v>20</v>
      </c>
      <c r="H180" s="42" t="s">
        <v>465</v>
      </c>
      <c r="I180" s="25">
        <v>1</v>
      </c>
      <c r="J180" s="25"/>
      <c r="K180" s="25"/>
      <c r="L180" s="41" t="s">
        <v>466</v>
      </c>
      <c r="M180" s="41" t="s">
        <v>263</v>
      </c>
      <c r="N180" s="56" t="s">
        <v>29</v>
      </c>
      <c r="O180" s="25"/>
    </row>
    <row r="181" s="4" customFormat="1" ht="45" customHeight="1" spans="1:15">
      <c r="A181" s="23" t="s">
        <v>467</v>
      </c>
      <c r="B181" s="48" t="s">
        <v>468</v>
      </c>
      <c r="C181" s="74"/>
      <c r="D181" s="66"/>
      <c r="E181" s="25"/>
      <c r="F181" s="42"/>
      <c r="G181" s="78">
        <f>SUM(G182:G183)</f>
        <v>163.65</v>
      </c>
      <c r="H181" s="42"/>
      <c r="I181" s="25"/>
      <c r="J181" s="25"/>
      <c r="K181" s="25"/>
      <c r="L181" s="41"/>
      <c r="M181" s="41"/>
      <c r="N181" s="56"/>
      <c r="O181" s="25"/>
    </row>
    <row r="182" s="4" customFormat="1" ht="45" customHeight="1" spans="1:15">
      <c r="A182" s="26">
        <v>1</v>
      </c>
      <c r="B182" s="26" t="s">
        <v>469</v>
      </c>
      <c r="C182" s="25" t="s">
        <v>23</v>
      </c>
      <c r="D182" s="26">
        <v>2018</v>
      </c>
      <c r="E182" s="25"/>
      <c r="F182" s="27" t="s">
        <v>470</v>
      </c>
      <c r="G182" s="26">
        <v>100</v>
      </c>
      <c r="H182" s="28" t="s">
        <v>471</v>
      </c>
      <c r="I182" s="26">
        <v>251</v>
      </c>
      <c r="J182" s="26"/>
      <c r="K182" s="26"/>
      <c r="L182" s="25" t="s">
        <v>472</v>
      </c>
      <c r="M182" s="25"/>
      <c r="N182" s="56" t="s">
        <v>29</v>
      </c>
      <c r="O182" s="25"/>
    </row>
    <row r="183" s="4" customFormat="1" ht="62" customHeight="1" spans="1:15">
      <c r="A183" s="26">
        <v>2</v>
      </c>
      <c r="B183" s="26" t="s">
        <v>473</v>
      </c>
      <c r="C183" s="25" t="s">
        <v>23</v>
      </c>
      <c r="D183" s="66">
        <v>2018</v>
      </c>
      <c r="E183" s="25"/>
      <c r="F183" s="27" t="s">
        <v>474</v>
      </c>
      <c r="G183" s="26">
        <v>63.65</v>
      </c>
      <c r="H183" s="28" t="s">
        <v>475</v>
      </c>
      <c r="I183" s="26">
        <v>215</v>
      </c>
      <c r="J183" s="54"/>
      <c r="K183" s="26"/>
      <c r="L183" s="25" t="s">
        <v>472</v>
      </c>
      <c r="M183" s="25"/>
      <c r="N183" s="56" t="s">
        <v>29</v>
      </c>
      <c r="O183" s="25"/>
    </row>
    <row r="184" s="4" customFormat="1" ht="39" customHeight="1" spans="1:15">
      <c r="A184" s="23" t="s">
        <v>476</v>
      </c>
      <c r="B184" s="48" t="s">
        <v>477</v>
      </c>
      <c r="C184" s="25" t="s">
        <v>23</v>
      </c>
      <c r="D184" s="66">
        <v>2018</v>
      </c>
      <c r="E184" s="25"/>
      <c r="F184" s="28" t="s">
        <v>477</v>
      </c>
      <c r="G184" s="23">
        <v>2917</v>
      </c>
      <c r="H184" s="28" t="s">
        <v>478</v>
      </c>
      <c r="I184" s="25"/>
      <c r="J184" s="25"/>
      <c r="K184" s="25"/>
      <c r="L184" s="25" t="s">
        <v>479</v>
      </c>
      <c r="M184" s="25"/>
      <c r="N184" s="56" t="s">
        <v>29</v>
      </c>
      <c r="O184" s="25"/>
    </row>
    <row r="185" s="4" customFormat="1" spans="1:15">
      <c r="A185" s="79"/>
      <c r="B185" s="79"/>
      <c r="C185" s="79"/>
      <c r="D185" s="79"/>
      <c r="E185" s="79"/>
      <c r="F185" s="80"/>
      <c r="G185" s="79"/>
      <c r="H185" s="80"/>
      <c r="I185" s="79"/>
      <c r="J185" s="79"/>
      <c r="K185" s="79"/>
      <c r="L185" s="79"/>
      <c r="M185" s="79"/>
      <c r="N185" s="82"/>
      <c r="O185" s="79"/>
    </row>
    <row r="186" s="4" customFormat="1" spans="1:15">
      <c r="A186" s="79"/>
      <c r="B186" s="79"/>
      <c r="C186" s="79"/>
      <c r="D186" s="79"/>
      <c r="E186" s="79"/>
      <c r="F186" s="80"/>
      <c r="G186" s="79"/>
      <c r="H186" s="80"/>
      <c r="I186" s="79"/>
      <c r="J186" s="79"/>
      <c r="K186" s="79"/>
      <c r="L186" s="79"/>
      <c r="M186" s="79"/>
      <c r="N186" s="82"/>
      <c r="O186" s="79"/>
    </row>
    <row r="187" s="4" customFormat="1" spans="1:15">
      <c r="A187" s="79"/>
      <c r="B187" s="79"/>
      <c r="C187" s="79"/>
      <c r="D187" s="79"/>
      <c r="E187" s="79"/>
      <c r="F187" s="80"/>
      <c r="G187" s="79"/>
      <c r="H187" s="80"/>
      <c r="I187" s="79"/>
      <c r="J187" s="79"/>
      <c r="K187" s="79"/>
      <c r="L187" s="79"/>
      <c r="M187" s="79"/>
      <c r="N187" s="82"/>
      <c r="O187" s="79"/>
    </row>
    <row r="188" s="4" customFormat="1" spans="1:15">
      <c r="A188" s="79"/>
      <c r="B188" s="79"/>
      <c r="C188" s="79"/>
      <c r="D188" s="79"/>
      <c r="E188" s="79"/>
      <c r="F188" s="80"/>
      <c r="G188" s="79"/>
      <c r="H188" s="80"/>
      <c r="I188" s="79"/>
      <c r="J188" s="79"/>
      <c r="K188" s="79"/>
      <c r="L188" s="79"/>
      <c r="M188" s="79"/>
      <c r="N188" s="82"/>
      <c r="O188" s="79"/>
    </row>
    <row r="189" s="4" customFormat="1" spans="1:15">
      <c r="A189" s="79"/>
      <c r="B189" s="79"/>
      <c r="C189" s="79"/>
      <c r="D189" s="79"/>
      <c r="E189" s="79"/>
      <c r="F189" s="80"/>
      <c r="G189" s="79"/>
      <c r="H189" s="80"/>
      <c r="I189" s="79"/>
      <c r="J189" s="79"/>
      <c r="K189" s="79"/>
      <c r="L189" s="79"/>
      <c r="M189" s="79"/>
      <c r="N189" s="82"/>
      <c r="O189" s="79"/>
    </row>
    <row r="190" s="4" customFormat="1" spans="1:15">
      <c r="A190" s="79"/>
      <c r="B190" s="79"/>
      <c r="C190" s="79"/>
      <c r="D190" s="79"/>
      <c r="E190" s="79"/>
      <c r="F190" s="80"/>
      <c r="G190" s="79"/>
      <c r="H190" s="80"/>
      <c r="I190" s="79"/>
      <c r="J190" s="79"/>
      <c r="K190" s="79"/>
      <c r="L190" s="79"/>
      <c r="M190" s="79"/>
      <c r="N190" s="82"/>
      <c r="O190" s="79"/>
    </row>
    <row r="191" s="4" customFormat="1" spans="1:15">
      <c r="A191" s="79"/>
      <c r="B191" s="79"/>
      <c r="C191" s="79"/>
      <c r="D191" s="79"/>
      <c r="E191" s="79"/>
      <c r="F191" s="80"/>
      <c r="G191" s="79"/>
      <c r="H191" s="80"/>
      <c r="I191" s="79"/>
      <c r="J191" s="79"/>
      <c r="K191" s="79"/>
      <c r="L191" s="79"/>
      <c r="M191" s="79"/>
      <c r="N191" s="82"/>
      <c r="O191" s="79"/>
    </row>
    <row r="192" s="4" customFormat="1" spans="1:15">
      <c r="A192" s="79"/>
      <c r="B192" s="79"/>
      <c r="C192" s="79"/>
      <c r="D192" s="79"/>
      <c r="E192" s="79"/>
      <c r="F192" s="80"/>
      <c r="G192" s="79"/>
      <c r="H192" s="80"/>
      <c r="I192" s="79"/>
      <c r="J192" s="79"/>
      <c r="K192" s="79"/>
      <c r="L192" s="79"/>
      <c r="M192" s="79"/>
      <c r="N192" s="82"/>
      <c r="O192" s="79"/>
    </row>
    <row r="193" s="4" customFormat="1" spans="1:15">
      <c r="A193" s="79"/>
      <c r="B193" s="79"/>
      <c r="C193" s="79"/>
      <c r="D193" s="79"/>
      <c r="E193" s="79"/>
      <c r="F193" s="80"/>
      <c r="G193" s="79"/>
      <c r="H193" s="80"/>
      <c r="I193" s="79"/>
      <c r="J193" s="79"/>
      <c r="K193" s="79"/>
      <c r="L193" s="79"/>
      <c r="M193" s="79"/>
      <c r="N193" s="82"/>
      <c r="O193" s="79"/>
    </row>
    <row r="194" s="4" customFormat="1" spans="1:15">
      <c r="A194" s="79"/>
      <c r="B194" s="79"/>
      <c r="C194" s="79"/>
      <c r="D194" s="79"/>
      <c r="E194" s="79"/>
      <c r="F194" s="80"/>
      <c r="G194" s="79"/>
      <c r="H194" s="80"/>
      <c r="I194" s="79"/>
      <c r="J194" s="79"/>
      <c r="K194" s="79"/>
      <c r="L194" s="79"/>
      <c r="M194" s="79"/>
      <c r="N194" s="82"/>
      <c r="O194" s="79"/>
    </row>
    <row r="195" s="4" customFormat="1" spans="1:15">
      <c r="A195" s="79"/>
      <c r="B195" s="79"/>
      <c r="C195" s="79"/>
      <c r="D195" s="79"/>
      <c r="E195" s="79"/>
      <c r="F195" s="80"/>
      <c r="G195" s="79"/>
      <c r="H195" s="80"/>
      <c r="I195" s="79"/>
      <c r="J195" s="79"/>
      <c r="K195" s="79"/>
      <c r="L195" s="79"/>
      <c r="M195" s="79"/>
      <c r="N195" s="82"/>
      <c r="O195" s="79"/>
    </row>
    <row r="196" s="4" customFormat="1" spans="1:15">
      <c r="A196" s="79"/>
      <c r="B196" s="79"/>
      <c r="C196" s="79"/>
      <c r="D196" s="79"/>
      <c r="E196" s="79"/>
      <c r="F196" s="80"/>
      <c r="G196" s="79"/>
      <c r="H196" s="80"/>
      <c r="I196" s="79"/>
      <c r="J196" s="79"/>
      <c r="K196" s="79"/>
      <c r="L196" s="79"/>
      <c r="M196" s="79"/>
      <c r="N196" s="82"/>
      <c r="O196" s="79"/>
    </row>
    <row r="197" s="4" customFormat="1" spans="1:15">
      <c r="A197" s="79"/>
      <c r="B197" s="79"/>
      <c r="C197" s="79"/>
      <c r="D197" s="79"/>
      <c r="E197" s="79"/>
      <c r="F197" s="80"/>
      <c r="G197" s="79"/>
      <c r="H197" s="80"/>
      <c r="I197" s="79"/>
      <c r="J197" s="79"/>
      <c r="K197" s="79"/>
      <c r="L197" s="79"/>
      <c r="M197" s="79"/>
      <c r="N197" s="82"/>
      <c r="O197" s="79"/>
    </row>
    <row r="198" s="4" customFormat="1" spans="1:15">
      <c r="A198" s="79"/>
      <c r="B198" s="79"/>
      <c r="C198" s="79"/>
      <c r="D198" s="79"/>
      <c r="E198" s="79"/>
      <c r="F198" s="80"/>
      <c r="G198" s="79"/>
      <c r="H198" s="80"/>
      <c r="I198" s="79"/>
      <c r="J198" s="79"/>
      <c r="K198" s="79"/>
      <c r="L198" s="79"/>
      <c r="M198" s="79"/>
      <c r="N198" s="82"/>
      <c r="O198" s="79"/>
    </row>
    <row r="199" s="4" customFormat="1" spans="1:15">
      <c r="A199" s="79"/>
      <c r="B199" s="79"/>
      <c r="C199" s="79"/>
      <c r="D199" s="79"/>
      <c r="E199" s="79"/>
      <c r="F199" s="80"/>
      <c r="G199" s="79"/>
      <c r="H199" s="80"/>
      <c r="I199" s="79"/>
      <c r="J199" s="79"/>
      <c r="K199" s="79"/>
      <c r="L199" s="79"/>
      <c r="M199" s="79"/>
      <c r="N199" s="82"/>
      <c r="O199" s="79"/>
    </row>
    <row r="200" s="4" customFormat="1" spans="1:15">
      <c r="A200" s="79"/>
      <c r="B200" s="79"/>
      <c r="C200" s="79"/>
      <c r="D200" s="79"/>
      <c r="E200" s="79"/>
      <c r="F200" s="80"/>
      <c r="G200" s="79"/>
      <c r="H200" s="80"/>
      <c r="I200" s="79"/>
      <c r="J200" s="79"/>
      <c r="K200" s="79"/>
      <c r="L200" s="79"/>
      <c r="M200" s="79"/>
      <c r="N200" s="82"/>
      <c r="O200" s="79"/>
    </row>
    <row r="201" s="4" customFormat="1" spans="1:15">
      <c r="A201" s="79"/>
      <c r="B201" s="79"/>
      <c r="C201" s="79"/>
      <c r="D201" s="79"/>
      <c r="E201" s="79"/>
      <c r="F201" s="80"/>
      <c r="G201" s="79"/>
      <c r="H201" s="80"/>
      <c r="I201" s="79"/>
      <c r="J201" s="79"/>
      <c r="K201" s="79"/>
      <c r="L201" s="79"/>
      <c r="M201" s="79"/>
      <c r="N201" s="82"/>
      <c r="O201" s="79"/>
    </row>
    <row r="202" s="4" customFormat="1" spans="1:15">
      <c r="A202" s="79"/>
      <c r="B202" s="79"/>
      <c r="C202" s="79"/>
      <c r="D202" s="79"/>
      <c r="E202" s="79"/>
      <c r="F202" s="80"/>
      <c r="G202" s="79"/>
      <c r="H202" s="80"/>
      <c r="I202" s="79"/>
      <c r="J202" s="79"/>
      <c r="K202" s="79"/>
      <c r="L202" s="79"/>
      <c r="M202" s="79"/>
      <c r="N202" s="82"/>
      <c r="O202" s="79"/>
    </row>
    <row r="203" s="4" customFormat="1" spans="1:15">
      <c r="A203" s="79"/>
      <c r="B203" s="79"/>
      <c r="C203" s="79"/>
      <c r="D203" s="79"/>
      <c r="E203" s="79"/>
      <c r="F203" s="80"/>
      <c r="G203" s="79"/>
      <c r="H203" s="80"/>
      <c r="I203" s="79"/>
      <c r="J203" s="79"/>
      <c r="K203" s="79"/>
      <c r="L203" s="79"/>
      <c r="M203" s="79"/>
      <c r="N203" s="82"/>
      <c r="O203" s="79"/>
    </row>
    <row r="204" s="4" customFormat="1" spans="1:15">
      <c r="A204" s="79"/>
      <c r="B204" s="79"/>
      <c r="C204" s="79"/>
      <c r="D204" s="79"/>
      <c r="E204" s="79"/>
      <c r="F204" s="80"/>
      <c r="G204" s="79"/>
      <c r="H204" s="80"/>
      <c r="I204" s="79"/>
      <c r="J204" s="79"/>
      <c r="K204" s="79"/>
      <c r="L204" s="79"/>
      <c r="M204" s="79"/>
      <c r="N204" s="82"/>
      <c r="O204" s="79"/>
    </row>
    <row r="205" s="4" customFormat="1" spans="1:15">
      <c r="A205" s="79"/>
      <c r="B205" s="79"/>
      <c r="C205" s="79"/>
      <c r="D205" s="79"/>
      <c r="E205" s="79"/>
      <c r="F205" s="80"/>
      <c r="G205" s="79"/>
      <c r="H205" s="80"/>
      <c r="I205" s="79"/>
      <c r="J205" s="79"/>
      <c r="K205" s="79"/>
      <c r="L205" s="79"/>
      <c r="M205" s="79"/>
      <c r="N205" s="82"/>
      <c r="O205" s="79"/>
    </row>
    <row r="206" s="4" customFormat="1" spans="1:15">
      <c r="A206" s="79"/>
      <c r="B206" s="79"/>
      <c r="C206" s="79"/>
      <c r="D206" s="79"/>
      <c r="E206" s="79"/>
      <c r="F206" s="80"/>
      <c r="G206" s="79"/>
      <c r="H206" s="80"/>
      <c r="I206" s="79"/>
      <c r="J206" s="79"/>
      <c r="K206" s="79"/>
      <c r="L206" s="79"/>
      <c r="M206" s="79"/>
      <c r="N206" s="82"/>
      <c r="O206" s="79"/>
    </row>
  </sheetData>
  <mergeCells count="16">
    <mergeCell ref="A1:O1"/>
    <mergeCell ref="H2:K2"/>
    <mergeCell ref="A4:B4"/>
    <mergeCell ref="A2:A3"/>
    <mergeCell ref="B2:B3"/>
    <mergeCell ref="B32:B33"/>
    <mergeCell ref="C2:C3"/>
    <mergeCell ref="D2:D3"/>
    <mergeCell ref="E2:E3"/>
    <mergeCell ref="F2:F3"/>
    <mergeCell ref="G2:G3"/>
    <mergeCell ref="H178:H179"/>
    <mergeCell ref="L2:L3"/>
    <mergeCell ref="M2:M3"/>
    <mergeCell ref="N2:N3"/>
    <mergeCell ref="O2:O3"/>
  </mergeCells>
  <pageMargins left="0.786805555555556" right="0.786805555555556" top="1.10138888888889" bottom="0.751388888888889" header="0.297916666666667" footer="0.297916666666667"/>
  <pageSetup paperSize="8"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8"/>
  <sheetViews>
    <sheetView zoomScale="90" zoomScaleNormal="90" workbookViewId="0">
      <pane ySplit="3" topLeftCell="A145" activePane="bottomLeft" state="frozen"/>
      <selection/>
      <selection pane="bottomLeft" activeCell="K156" sqref="K156"/>
    </sheetView>
  </sheetViews>
  <sheetFormatPr defaultColWidth="9" defaultRowHeight="13.5"/>
  <cols>
    <col min="1" max="1" width="7.35833333333333" style="8" customWidth="1"/>
    <col min="2" max="2" width="12.775" style="8" customWidth="1"/>
    <col min="3" max="3" width="5" style="8" customWidth="1"/>
    <col min="4" max="4" width="5.125" style="8" customWidth="1"/>
    <col min="5" max="5" width="9.725" style="8" customWidth="1"/>
    <col min="6" max="6" width="56.4666666666667" style="9" customWidth="1"/>
    <col min="7" max="7" width="12.9416666666667" style="8" customWidth="1"/>
    <col min="8" max="8" width="21.7583333333333" style="9" customWidth="1"/>
    <col min="9" max="9" width="8.46666666666667" style="8" customWidth="1"/>
    <col min="10" max="10" width="9.58333333333333" style="8" customWidth="1"/>
    <col min="11" max="11" width="10.4166666666667" style="8" customWidth="1"/>
    <col min="12" max="12" width="9" style="8" customWidth="1"/>
    <col min="13" max="13" width="8.625" style="8" customWidth="1"/>
    <col min="14" max="14" width="8.46666666666667" style="10" customWidth="1"/>
    <col min="15" max="15" width="8.89166666666667" style="8" customWidth="1"/>
    <col min="16" max="16381" width="9" style="11"/>
  </cols>
  <sheetData>
    <row r="1" ht="32" customHeight="1" spans="1:15">
      <c r="A1" s="12" t="s">
        <v>0</v>
      </c>
      <c r="B1" s="12"/>
      <c r="C1" s="12"/>
      <c r="D1" s="12"/>
      <c r="E1" s="12"/>
      <c r="F1" s="13"/>
      <c r="G1" s="12"/>
      <c r="H1" s="13"/>
      <c r="I1" s="12"/>
      <c r="J1" s="12"/>
      <c r="K1" s="12"/>
      <c r="L1" s="12"/>
      <c r="M1" s="12"/>
      <c r="N1" s="49"/>
      <c r="O1" s="12"/>
    </row>
    <row r="2" s="1" customFormat="1" ht="19" customHeight="1" spans="1:15">
      <c r="A2" s="14" t="s">
        <v>1</v>
      </c>
      <c r="B2" s="14" t="s">
        <v>2</v>
      </c>
      <c r="C2" s="14" t="s">
        <v>3</v>
      </c>
      <c r="D2" s="14" t="s">
        <v>4</v>
      </c>
      <c r="E2" s="14" t="s">
        <v>5</v>
      </c>
      <c r="F2" s="14" t="s">
        <v>6</v>
      </c>
      <c r="G2" s="14" t="s">
        <v>7</v>
      </c>
      <c r="H2" s="15" t="s">
        <v>8</v>
      </c>
      <c r="I2" s="15"/>
      <c r="J2" s="15"/>
      <c r="K2" s="15"/>
      <c r="L2" s="14" t="s">
        <v>9</v>
      </c>
      <c r="M2" s="14" t="s">
        <v>10</v>
      </c>
      <c r="N2" s="50" t="s">
        <v>11</v>
      </c>
      <c r="O2" s="14" t="s">
        <v>12</v>
      </c>
    </row>
    <row r="3" s="1" customFormat="1" ht="40.5" spans="1:15">
      <c r="A3" s="16"/>
      <c r="B3" s="16"/>
      <c r="C3" s="16"/>
      <c r="D3" s="16"/>
      <c r="E3" s="16"/>
      <c r="F3" s="16"/>
      <c r="G3" s="16"/>
      <c r="H3" s="15" t="s">
        <v>13</v>
      </c>
      <c r="I3" s="15" t="s">
        <v>14</v>
      </c>
      <c r="J3" s="15" t="s">
        <v>15</v>
      </c>
      <c r="K3" s="15" t="s">
        <v>16</v>
      </c>
      <c r="L3" s="16"/>
      <c r="M3" s="16"/>
      <c r="N3" s="51"/>
      <c r="O3" s="16"/>
    </row>
    <row r="4" s="2" customFormat="1" ht="21" customHeight="1" spans="1:15">
      <c r="A4" s="17" t="s">
        <v>17</v>
      </c>
      <c r="B4" s="18"/>
      <c r="C4" s="19"/>
      <c r="D4" s="19"/>
      <c r="E4" s="19"/>
      <c r="F4" s="20"/>
      <c r="G4" s="19">
        <f>G5+G115+G127+G130+G132+G135+G137+G141</f>
        <v>115923.836883</v>
      </c>
      <c r="H4" s="21"/>
      <c r="I4" s="22"/>
      <c r="J4" s="22"/>
      <c r="K4" s="22"/>
      <c r="L4" s="19"/>
      <c r="M4" s="19"/>
      <c r="N4" s="52"/>
      <c r="O4" s="19"/>
    </row>
    <row r="5" s="2" customFormat="1" ht="21" customHeight="1" spans="1:15">
      <c r="A5" s="22" t="s">
        <v>18</v>
      </c>
      <c r="B5" s="22" t="s">
        <v>19</v>
      </c>
      <c r="C5" s="22"/>
      <c r="D5" s="22"/>
      <c r="E5" s="22"/>
      <c r="F5" s="21"/>
      <c r="G5" s="22">
        <f>G6+G19+G26+G30+G31+G32+G35+G36+G67+G81+G112+G113+G114</f>
        <v>76941.6318</v>
      </c>
      <c r="H5" s="21"/>
      <c r="I5" s="22"/>
      <c r="J5" s="22"/>
      <c r="K5" s="22"/>
      <c r="L5" s="22"/>
      <c r="M5" s="22"/>
      <c r="N5" s="53"/>
      <c r="O5" s="22"/>
    </row>
    <row r="6" s="3" customFormat="1" ht="21" customHeight="1" spans="1:15">
      <c r="A6" s="23" t="s">
        <v>20</v>
      </c>
      <c r="B6" s="23" t="s">
        <v>21</v>
      </c>
      <c r="C6" s="23"/>
      <c r="D6" s="23"/>
      <c r="E6" s="23"/>
      <c r="F6" s="24"/>
      <c r="G6" s="23">
        <f>SUM(G7:G18)</f>
        <v>4640.06</v>
      </c>
      <c r="H6" s="24"/>
      <c r="I6" s="54">
        <v>251</v>
      </c>
      <c r="J6" s="54">
        <v>1.44</v>
      </c>
      <c r="K6" s="54">
        <v>6.6</v>
      </c>
      <c r="L6" s="23"/>
      <c r="M6" s="23"/>
      <c r="N6" s="55"/>
      <c r="O6" s="23"/>
    </row>
    <row r="7" s="4" customFormat="1" ht="47" customHeight="1" spans="1:15">
      <c r="A7" s="25">
        <v>1</v>
      </c>
      <c r="B7" s="26" t="s">
        <v>22</v>
      </c>
      <c r="C7" s="25" t="s">
        <v>23</v>
      </c>
      <c r="D7" s="26">
        <v>2018</v>
      </c>
      <c r="E7" s="25" t="s">
        <v>24</v>
      </c>
      <c r="F7" s="27" t="s">
        <v>25</v>
      </c>
      <c r="G7" s="26">
        <v>1000</v>
      </c>
      <c r="H7" s="28" t="s">
        <v>26</v>
      </c>
      <c r="I7" s="26">
        <v>251</v>
      </c>
      <c r="J7" s="26">
        <v>0.47</v>
      </c>
      <c r="K7" s="26">
        <v>2</v>
      </c>
      <c r="L7" s="25" t="s">
        <v>27</v>
      </c>
      <c r="M7" s="25" t="s">
        <v>28</v>
      </c>
      <c r="N7" s="56" t="s">
        <v>29</v>
      </c>
      <c r="O7" s="25" t="s">
        <v>480</v>
      </c>
    </row>
    <row r="8" s="4" customFormat="1" ht="45" customHeight="1" spans="1:15">
      <c r="A8" s="26">
        <v>2</v>
      </c>
      <c r="B8" s="26" t="s">
        <v>30</v>
      </c>
      <c r="C8" s="25" t="s">
        <v>23</v>
      </c>
      <c r="D8" s="26">
        <v>2018</v>
      </c>
      <c r="E8" s="25" t="s">
        <v>24</v>
      </c>
      <c r="F8" s="27" t="s">
        <v>31</v>
      </c>
      <c r="G8" s="26">
        <v>1466.4</v>
      </c>
      <c r="H8" s="28" t="s">
        <v>32</v>
      </c>
      <c r="I8" s="26">
        <v>251</v>
      </c>
      <c r="J8" s="26">
        <v>2.36</v>
      </c>
      <c r="K8" s="26">
        <v>10.05</v>
      </c>
      <c r="L8" s="25" t="s">
        <v>33</v>
      </c>
      <c r="M8" s="25" t="s">
        <v>28</v>
      </c>
      <c r="N8" s="56" t="s">
        <v>29</v>
      </c>
      <c r="O8" s="25" t="s">
        <v>480</v>
      </c>
    </row>
    <row r="9" s="4" customFormat="1" ht="53" customHeight="1" spans="1:15">
      <c r="A9" s="25">
        <v>3</v>
      </c>
      <c r="B9" s="26" t="s">
        <v>34</v>
      </c>
      <c r="C9" s="25" t="s">
        <v>23</v>
      </c>
      <c r="D9" s="26">
        <v>2018</v>
      </c>
      <c r="E9" s="25" t="s">
        <v>24</v>
      </c>
      <c r="F9" s="27" t="s">
        <v>35</v>
      </c>
      <c r="G9" s="26">
        <v>420</v>
      </c>
      <c r="H9" s="28" t="s">
        <v>36</v>
      </c>
      <c r="I9" s="26">
        <v>251</v>
      </c>
      <c r="J9" s="26">
        <v>0.42</v>
      </c>
      <c r="K9" s="26">
        <v>1.63</v>
      </c>
      <c r="L9" s="25" t="s">
        <v>33</v>
      </c>
      <c r="M9" s="25" t="s">
        <v>28</v>
      </c>
      <c r="N9" s="56" t="s">
        <v>29</v>
      </c>
      <c r="O9" s="25" t="s">
        <v>480</v>
      </c>
    </row>
    <row r="10" s="4" customFormat="1" ht="29" customHeight="1" spans="1:15">
      <c r="A10" s="26">
        <v>4</v>
      </c>
      <c r="B10" s="26" t="s">
        <v>37</v>
      </c>
      <c r="C10" s="25" t="s">
        <v>23</v>
      </c>
      <c r="D10" s="26">
        <v>2018</v>
      </c>
      <c r="E10" s="25" t="s">
        <v>24</v>
      </c>
      <c r="F10" s="27" t="s">
        <v>38</v>
      </c>
      <c r="G10" s="26">
        <v>292</v>
      </c>
      <c r="H10" s="25" t="s">
        <v>39</v>
      </c>
      <c r="I10" s="26">
        <v>251</v>
      </c>
      <c r="J10" s="26">
        <v>0.15</v>
      </c>
      <c r="K10" s="26">
        <v>0.58</v>
      </c>
      <c r="L10" s="25" t="s">
        <v>33</v>
      </c>
      <c r="M10" s="25" t="s">
        <v>28</v>
      </c>
      <c r="N10" s="56" t="s">
        <v>29</v>
      </c>
      <c r="O10" s="25" t="s">
        <v>480</v>
      </c>
    </row>
    <row r="11" s="4" customFormat="1" ht="29" customHeight="1" spans="1:15">
      <c r="A11" s="26"/>
      <c r="B11" s="26"/>
      <c r="C11" s="25"/>
      <c r="D11" s="26"/>
      <c r="E11" s="25"/>
      <c r="F11" s="27"/>
      <c r="G11" s="26">
        <v>59.96</v>
      </c>
      <c r="H11" s="25"/>
      <c r="I11" s="26"/>
      <c r="J11" s="26"/>
      <c r="K11" s="26"/>
      <c r="L11" s="25"/>
      <c r="M11" s="25"/>
      <c r="N11" s="56" t="s">
        <v>29</v>
      </c>
      <c r="O11" s="25" t="s">
        <v>481</v>
      </c>
    </row>
    <row r="12" s="4" customFormat="1" ht="58" customHeight="1" spans="1:15">
      <c r="A12" s="26">
        <v>5</v>
      </c>
      <c r="B12" s="26" t="s">
        <v>40</v>
      </c>
      <c r="C12" s="25" t="s">
        <v>23</v>
      </c>
      <c r="D12" s="26">
        <v>2018</v>
      </c>
      <c r="E12" s="25" t="s">
        <v>24</v>
      </c>
      <c r="F12" s="27" t="s">
        <v>41</v>
      </c>
      <c r="G12" s="26">
        <v>900</v>
      </c>
      <c r="H12" s="28" t="s">
        <v>42</v>
      </c>
      <c r="I12" s="26">
        <v>251</v>
      </c>
      <c r="J12" s="26">
        <v>0.83</v>
      </c>
      <c r="K12" s="26">
        <v>3.25</v>
      </c>
      <c r="L12" s="25" t="s">
        <v>33</v>
      </c>
      <c r="M12" s="25" t="s">
        <v>28</v>
      </c>
      <c r="N12" s="56" t="s">
        <v>29</v>
      </c>
      <c r="O12" s="25" t="s">
        <v>480</v>
      </c>
    </row>
    <row r="13" s="4" customFormat="1" ht="67" customHeight="1" spans="1:15">
      <c r="A13" s="26">
        <v>6</v>
      </c>
      <c r="B13" s="26" t="s">
        <v>43</v>
      </c>
      <c r="C13" s="25" t="s">
        <v>23</v>
      </c>
      <c r="D13" s="26">
        <v>2018</v>
      </c>
      <c r="E13" s="25" t="s">
        <v>44</v>
      </c>
      <c r="F13" s="27" t="s">
        <v>45</v>
      </c>
      <c r="G13" s="26">
        <v>300</v>
      </c>
      <c r="H13" s="28" t="s">
        <v>46</v>
      </c>
      <c r="I13" s="26">
        <v>251</v>
      </c>
      <c r="J13" s="26">
        <v>0.32</v>
      </c>
      <c r="K13" s="26">
        <v>1.36</v>
      </c>
      <c r="L13" s="25" t="s">
        <v>33</v>
      </c>
      <c r="M13" s="25" t="s">
        <v>28</v>
      </c>
      <c r="N13" s="56" t="s">
        <v>29</v>
      </c>
      <c r="O13" s="25" t="s">
        <v>480</v>
      </c>
    </row>
    <row r="14" s="5" customFormat="1" ht="47" customHeight="1" spans="1:15">
      <c r="A14" s="26">
        <v>7</v>
      </c>
      <c r="B14" s="26" t="s">
        <v>48</v>
      </c>
      <c r="C14" s="25" t="s">
        <v>23</v>
      </c>
      <c r="D14" s="26">
        <v>2018</v>
      </c>
      <c r="E14" s="25" t="s">
        <v>49</v>
      </c>
      <c r="F14" s="27" t="s">
        <v>50</v>
      </c>
      <c r="G14" s="26">
        <v>40</v>
      </c>
      <c r="H14" s="28" t="s">
        <v>51</v>
      </c>
      <c r="I14" s="26">
        <v>2</v>
      </c>
      <c r="J14" s="26">
        <v>0.0226</v>
      </c>
      <c r="K14" s="26">
        <v>0.091</v>
      </c>
      <c r="L14" s="25" t="s">
        <v>33</v>
      </c>
      <c r="M14" s="25" t="s">
        <v>49</v>
      </c>
      <c r="N14" s="56" t="s">
        <v>29</v>
      </c>
      <c r="O14" s="25" t="s">
        <v>481</v>
      </c>
    </row>
    <row r="15" s="5" customFormat="1" ht="40" customHeight="1" spans="1:15">
      <c r="A15" s="26">
        <v>8</v>
      </c>
      <c r="B15" s="26" t="s">
        <v>52</v>
      </c>
      <c r="C15" s="25" t="s">
        <v>23</v>
      </c>
      <c r="D15" s="26">
        <v>2018</v>
      </c>
      <c r="E15" s="25" t="s">
        <v>53</v>
      </c>
      <c r="F15" s="27" t="s">
        <v>54</v>
      </c>
      <c r="G15" s="26">
        <v>8.2</v>
      </c>
      <c r="H15" s="28" t="s">
        <v>55</v>
      </c>
      <c r="I15" s="26">
        <v>16</v>
      </c>
      <c r="J15" s="26">
        <v>0.0028</v>
      </c>
      <c r="K15" s="26">
        <v>0.011</v>
      </c>
      <c r="L15" s="25" t="s">
        <v>33</v>
      </c>
      <c r="M15" s="25" t="s">
        <v>53</v>
      </c>
      <c r="N15" s="56" t="s">
        <v>29</v>
      </c>
      <c r="O15" s="25" t="s">
        <v>481</v>
      </c>
    </row>
    <row r="16" s="5" customFormat="1" ht="40" customHeight="1" spans="1:15">
      <c r="A16" s="26">
        <v>9</v>
      </c>
      <c r="B16" s="26" t="s">
        <v>56</v>
      </c>
      <c r="C16" s="25" t="s">
        <v>23</v>
      </c>
      <c r="D16" s="26">
        <v>2018</v>
      </c>
      <c r="E16" s="25" t="s">
        <v>57</v>
      </c>
      <c r="F16" s="27" t="s">
        <v>58</v>
      </c>
      <c r="G16" s="26">
        <v>49.5</v>
      </c>
      <c r="H16" s="28" t="s">
        <v>59</v>
      </c>
      <c r="I16" s="26">
        <v>29</v>
      </c>
      <c r="J16" s="26">
        <v>0.043</v>
      </c>
      <c r="K16" s="26">
        <v>0.17</v>
      </c>
      <c r="L16" s="25" t="s">
        <v>33</v>
      </c>
      <c r="M16" s="25" t="s">
        <v>57</v>
      </c>
      <c r="N16" s="56" t="s">
        <v>29</v>
      </c>
      <c r="O16" s="25" t="s">
        <v>481</v>
      </c>
    </row>
    <row r="17" s="5" customFormat="1" ht="40" customHeight="1" spans="1:15">
      <c r="A17" s="26">
        <v>10</v>
      </c>
      <c r="B17" s="26" t="s">
        <v>60</v>
      </c>
      <c r="C17" s="25" t="s">
        <v>23</v>
      </c>
      <c r="D17" s="26">
        <v>2018</v>
      </c>
      <c r="E17" s="25" t="s">
        <v>61</v>
      </c>
      <c r="F17" s="27" t="s">
        <v>62</v>
      </c>
      <c r="G17" s="26">
        <v>63</v>
      </c>
      <c r="H17" s="28" t="s">
        <v>63</v>
      </c>
      <c r="I17" s="26">
        <v>2</v>
      </c>
      <c r="J17" s="26"/>
      <c r="K17" s="26"/>
      <c r="L17" s="25" t="s">
        <v>33</v>
      </c>
      <c r="M17" s="25" t="s">
        <v>61</v>
      </c>
      <c r="N17" s="56" t="s">
        <v>29</v>
      </c>
      <c r="O17" s="25" t="s">
        <v>481</v>
      </c>
    </row>
    <row r="18" s="5" customFormat="1" ht="40" customHeight="1" spans="1:15">
      <c r="A18" s="26">
        <v>11</v>
      </c>
      <c r="B18" s="26" t="s">
        <v>482</v>
      </c>
      <c r="C18" s="25" t="s">
        <v>23</v>
      </c>
      <c r="D18" s="26">
        <v>2018</v>
      </c>
      <c r="E18" s="25" t="s">
        <v>61</v>
      </c>
      <c r="F18" s="27" t="s">
        <v>65</v>
      </c>
      <c r="G18" s="26">
        <v>41</v>
      </c>
      <c r="H18" s="28" t="s">
        <v>66</v>
      </c>
      <c r="I18" s="26">
        <v>7</v>
      </c>
      <c r="J18" s="26"/>
      <c r="K18" s="26"/>
      <c r="L18" s="25" t="s">
        <v>33</v>
      </c>
      <c r="M18" s="25" t="s">
        <v>61</v>
      </c>
      <c r="N18" s="56" t="s">
        <v>29</v>
      </c>
      <c r="O18" s="25" t="s">
        <v>481</v>
      </c>
    </row>
    <row r="19" s="3" customFormat="1" ht="35" customHeight="1" spans="1:15">
      <c r="A19" s="23" t="s">
        <v>67</v>
      </c>
      <c r="B19" s="23" t="s">
        <v>68</v>
      </c>
      <c r="C19" s="25" t="s">
        <v>23</v>
      </c>
      <c r="D19" s="29"/>
      <c r="E19" s="23"/>
      <c r="F19" s="30"/>
      <c r="G19" s="29">
        <f>SUM(G20:G25)</f>
        <v>49780.01</v>
      </c>
      <c r="H19" s="24"/>
      <c r="I19" s="29"/>
      <c r="J19" s="29">
        <v>0.97</v>
      </c>
      <c r="K19" s="29">
        <v>4.17</v>
      </c>
      <c r="L19" s="23"/>
      <c r="M19" s="23"/>
      <c r="N19" s="56" t="s">
        <v>29</v>
      </c>
      <c r="O19" s="25" t="s">
        <v>480</v>
      </c>
    </row>
    <row r="20" s="4" customFormat="1" ht="43" customHeight="1" spans="1:15">
      <c r="A20" s="26">
        <v>1</v>
      </c>
      <c r="B20" s="26" t="s">
        <v>69</v>
      </c>
      <c r="C20" s="25" t="s">
        <v>23</v>
      </c>
      <c r="D20" s="26">
        <v>2018</v>
      </c>
      <c r="E20" s="25" t="s">
        <v>24</v>
      </c>
      <c r="F20" s="27" t="s">
        <v>70</v>
      </c>
      <c r="G20" s="26">
        <v>11274.33</v>
      </c>
      <c r="H20" s="28" t="s">
        <v>71</v>
      </c>
      <c r="I20" s="26">
        <v>251</v>
      </c>
      <c r="J20" s="26">
        <v>0.613</v>
      </c>
      <c r="K20" s="26">
        <v>2.6</v>
      </c>
      <c r="L20" s="25" t="s">
        <v>27</v>
      </c>
      <c r="M20" s="25" t="s">
        <v>28</v>
      </c>
      <c r="N20" s="56" t="s">
        <v>29</v>
      </c>
      <c r="O20" s="25" t="s">
        <v>480</v>
      </c>
    </row>
    <row r="21" s="4" customFormat="1" ht="43" customHeight="1" spans="1:15">
      <c r="A21" s="26">
        <v>2</v>
      </c>
      <c r="B21" s="26" t="s">
        <v>69</v>
      </c>
      <c r="C21" s="25" t="s">
        <v>23</v>
      </c>
      <c r="D21" s="26">
        <v>2018</v>
      </c>
      <c r="E21" s="25" t="s">
        <v>24</v>
      </c>
      <c r="F21" s="27" t="s">
        <v>70</v>
      </c>
      <c r="G21" s="26">
        <v>30259.68</v>
      </c>
      <c r="H21" s="28" t="s">
        <v>71</v>
      </c>
      <c r="I21" s="26">
        <v>251</v>
      </c>
      <c r="J21" s="26">
        <v>0.613</v>
      </c>
      <c r="K21" s="26">
        <v>2.6</v>
      </c>
      <c r="L21" s="25" t="s">
        <v>27</v>
      </c>
      <c r="M21" s="25" t="s">
        <v>28</v>
      </c>
      <c r="N21" s="56" t="s">
        <v>29</v>
      </c>
      <c r="O21" s="25" t="s">
        <v>481</v>
      </c>
    </row>
    <row r="22" s="4" customFormat="1" ht="75" customHeight="1" spans="1:15">
      <c r="A22" s="26">
        <v>3</v>
      </c>
      <c r="B22" s="26" t="s">
        <v>72</v>
      </c>
      <c r="C22" s="25" t="s">
        <v>23</v>
      </c>
      <c r="D22" s="31">
        <v>2018</v>
      </c>
      <c r="E22" s="25" t="s">
        <v>73</v>
      </c>
      <c r="F22" s="27" t="s">
        <v>74</v>
      </c>
      <c r="G22" s="26">
        <v>3250</v>
      </c>
      <c r="H22" s="28" t="s">
        <v>75</v>
      </c>
      <c r="I22" s="26">
        <v>251</v>
      </c>
      <c r="J22" s="26">
        <v>0.16</v>
      </c>
      <c r="K22" s="26">
        <v>0.63</v>
      </c>
      <c r="L22" s="25" t="s">
        <v>27</v>
      </c>
      <c r="M22" s="25" t="s">
        <v>28</v>
      </c>
      <c r="N22" s="56" t="s">
        <v>29</v>
      </c>
      <c r="O22" s="25" t="s">
        <v>480</v>
      </c>
    </row>
    <row r="23" s="4" customFormat="1" ht="69" customHeight="1" spans="1:15">
      <c r="A23" s="26">
        <v>4</v>
      </c>
      <c r="B23" s="26" t="s">
        <v>76</v>
      </c>
      <c r="C23" s="25" t="s">
        <v>23</v>
      </c>
      <c r="D23" s="31">
        <v>2018</v>
      </c>
      <c r="E23" s="25"/>
      <c r="F23" s="27" t="s">
        <v>77</v>
      </c>
      <c r="G23" s="26">
        <v>4760</v>
      </c>
      <c r="H23" s="28" t="s">
        <v>78</v>
      </c>
      <c r="I23" s="26">
        <v>63</v>
      </c>
      <c r="J23" s="26">
        <v>0.14</v>
      </c>
      <c r="K23" s="26">
        <v>0.55</v>
      </c>
      <c r="L23" s="25" t="s">
        <v>27</v>
      </c>
      <c r="M23" s="25" t="s">
        <v>28</v>
      </c>
      <c r="N23" s="56" t="s">
        <v>29</v>
      </c>
      <c r="O23" s="25" t="s">
        <v>481</v>
      </c>
    </row>
    <row r="24" s="4" customFormat="1" ht="34" customHeight="1" spans="1:15">
      <c r="A24" s="26">
        <v>5</v>
      </c>
      <c r="B24" s="25" t="s">
        <v>79</v>
      </c>
      <c r="C24" s="25" t="s">
        <v>23</v>
      </c>
      <c r="D24" s="31">
        <v>2018</v>
      </c>
      <c r="E24" s="25" t="s">
        <v>53</v>
      </c>
      <c r="F24" s="32" t="s">
        <v>80</v>
      </c>
      <c r="G24" s="31">
        <v>176</v>
      </c>
      <c r="H24" s="28" t="s">
        <v>81</v>
      </c>
      <c r="I24" s="31">
        <v>1</v>
      </c>
      <c r="J24" s="31">
        <v>0.0352</v>
      </c>
      <c r="K24" s="31">
        <v>0.15</v>
      </c>
      <c r="L24" s="25" t="s">
        <v>27</v>
      </c>
      <c r="M24" s="25" t="s">
        <v>28</v>
      </c>
      <c r="N24" s="56" t="s">
        <v>29</v>
      </c>
      <c r="O24" s="25" t="s">
        <v>480</v>
      </c>
    </row>
    <row r="25" s="4" customFormat="1" ht="42" customHeight="1" spans="1:15">
      <c r="A25" s="26">
        <v>6</v>
      </c>
      <c r="B25" s="25" t="s">
        <v>82</v>
      </c>
      <c r="C25" s="25" t="s">
        <v>23</v>
      </c>
      <c r="D25" s="31">
        <v>2018</v>
      </c>
      <c r="E25" s="25" t="s">
        <v>53</v>
      </c>
      <c r="F25" s="32" t="s">
        <v>83</v>
      </c>
      <c r="G25" s="31">
        <v>60</v>
      </c>
      <c r="H25" s="28" t="s">
        <v>84</v>
      </c>
      <c r="I25" s="31">
        <v>6</v>
      </c>
      <c r="J25" s="31"/>
      <c r="K25" s="31"/>
      <c r="L25" s="25" t="s">
        <v>27</v>
      </c>
      <c r="M25" s="25" t="s">
        <v>28</v>
      </c>
      <c r="N25" s="56" t="s">
        <v>29</v>
      </c>
      <c r="O25" s="25" t="s">
        <v>481</v>
      </c>
    </row>
    <row r="26" s="6" customFormat="1" ht="52" customHeight="1" spans="1:15">
      <c r="A26" s="33" t="s">
        <v>85</v>
      </c>
      <c r="B26" s="34" t="s">
        <v>86</v>
      </c>
      <c r="C26" s="34"/>
      <c r="D26" s="35"/>
      <c r="E26" s="34"/>
      <c r="F26" s="36"/>
      <c r="G26" s="34">
        <f>SUM(G27:G29)</f>
        <v>8795</v>
      </c>
      <c r="H26" s="37"/>
      <c r="I26" s="35"/>
      <c r="J26" s="35"/>
      <c r="K26" s="35"/>
      <c r="L26" s="34"/>
      <c r="M26" s="34"/>
      <c r="N26" s="57"/>
      <c r="O26" s="34"/>
    </row>
    <row r="27" s="4" customFormat="1" ht="63" customHeight="1" spans="1:15">
      <c r="A27" s="26">
        <v>1</v>
      </c>
      <c r="B27" s="38" t="s">
        <v>87</v>
      </c>
      <c r="C27" s="25" t="s">
        <v>23</v>
      </c>
      <c r="D27" s="31">
        <v>2018</v>
      </c>
      <c r="E27" s="25" t="s">
        <v>88</v>
      </c>
      <c r="F27" s="27" t="s">
        <v>89</v>
      </c>
      <c r="G27" s="26">
        <v>1570</v>
      </c>
      <c r="H27" s="28" t="s">
        <v>90</v>
      </c>
      <c r="I27" s="26">
        <v>100</v>
      </c>
      <c r="J27" s="26"/>
      <c r="K27" s="26"/>
      <c r="L27" s="25" t="s">
        <v>33</v>
      </c>
      <c r="M27" s="25" t="s">
        <v>28</v>
      </c>
      <c r="N27" s="56" t="s">
        <v>29</v>
      </c>
      <c r="O27" s="25" t="s">
        <v>480</v>
      </c>
    </row>
    <row r="28" s="4" customFormat="1" ht="57" customHeight="1" spans="1:15">
      <c r="A28" s="26">
        <v>2</v>
      </c>
      <c r="B28" s="38" t="s">
        <v>87</v>
      </c>
      <c r="C28" s="25" t="s">
        <v>23</v>
      </c>
      <c r="D28" s="31">
        <v>2018</v>
      </c>
      <c r="E28" s="25" t="s">
        <v>24</v>
      </c>
      <c r="F28" s="27" t="s">
        <v>91</v>
      </c>
      <c r="G28" s="26">
        <v>6935</v>
      </c>
      <c r="H28" s="28" t="s">
        <v>90</v>
      </c>
      <c r="I28" s="26">
        <v>251</v>
      </c>
      <c r="J28" s="26"/>
      <c r="K28" s="26"/>
      <c r="L28" s="25" t="s">
        <v>33</v>
      </c>
      <c r="M28" s="25" t="s">
        <v>28</v>
      </c>
      <c r="N28" s="56" t="s">
        <v>29</v>
      </c>
      <c r="O28" s="25" t="s">
        <v>481</v>
      </c>
    </row>
    <row r="29" s="7" customFormat="1" ht="52" customHeight="1" spans="1:15">
      <c r="A29" s="26">
        <v>3</v>
      </c>
      <c r="B29" s="39" t="s">
        <v>92</v>
      </c>
      <c r="C29" s="25" t="s">
        <v>23</v>
      </c>
      <c r="D29" s="31">
        <v>2018</v>
      </c>
      <c r="E29" s="25" t="s">
        <v>93</v>
      </c>
      <c r="F29" s="40" t="s">
        <v>94</v>
      </c>
      <c r="G29" s="41">
        <v>290</v>
      </c>
      <c r="H29" s="42" t="s">
        <v>95</v>
      </c>
      <c r="I29" s="46">
        <v>29</v>
      </c>
      <c r="J29" s="26"/>
      <c r="K29" s="54"/>
      <c r="L29" s="41" t="s">
        <v>33</v>
      </c>
      <c r="M29" s="41" t="s">
        <v>28</v>
      </c>
      <c r="N29" s="56" t="s">
        <v>29</v>
      </c>
      <c r="O29" s="25" t="s">
        <v>481</v>
      </c>
    </row>
    <row r="30" s="4" customFormat="1" ht="66" customHeight="1" spans="1:15">
      <c r="A30" s="33" t="s">
        <v>96</v>
      </c>
      <c r="B30" s="43" t="s">
        <v>97</v>
      </c>
      <c r="C30" s="25" t="s">
        <v>23</v>
      </c>
      <c r="D30" s="31">
        <v>2018</v>
      </c>
      <c r="E30" s="25" t="s">
        <v>98</v>
      </c>
      <c r="F30" s="44" t="s">
        <v>99</v>
      </c>
      <c r="G30" s="45">
        <v>100</v>
      </c>
      <c r="H30" s="28" t="s">
        <v>100</v>
      </c>
      <c r="I30" s="46">
        <v>1</v>
      </c>
      <c r="J30" s="26"/>
      <c r="K30" s="26"/>
      <c r="L30" s="25"/>
      <c r="M30" s="25"/>
      <c r="N30" s="56" t="s">
        <v>29</v>
      </c>
      <c r="O30" s="25" t="s">
        <v>480</v>
      </c>
    </row>
    <row r="31" s="5" customFormat="1" ht="52" customHeight="1" spans="1:15">
      <c r="A31" s="33" t="s">
        <v>101</v>
      </c>
      <c r="B31" s="43" t="s">
        <v>102</v>
      </c>
      <c r="C31" s="25" t="s">
        <v>23</v>
      </c>
      <c r="D31" s="31">
        <v>2018</v>
      </c>
      <c r="E31" s="25" t="s">
        <v>103</v>
      </c>
      <c r="F31" s="44" t="s">
        <v>104</v>
      </c>
      <c r="G31" s="45">
        <v>10</v>
      </c>
      <c r="H31" s="28" t="s">
        <v>105</v>
      </c>
      <c r="I31" s="46">
        <v>1</v>
      </c>
      <c r="J31" s="26">
        <v>0.0166</v>
      </c>
      <c r="K31" s="26">
        <v>0.0707</v>
      </c>
      <c r="L31" s="25" t="s">
        <v>106</v>
      </c>
      <c r="M31" s="25" t="s">
        <v>107</v>
      </c>
      <c r="N31" s="56" t="s">
        <v>29</v>
      </c>
      <c r="O31" s="25" t="s">
        <v>481</v>
      </c>
    </row>
    <row r="32" s="5" customFormat="1" ht="43" customHeight="1" spans="1:15">
      <c r="A32" s="33" t="s">
        <v>108</v>
      </c>
      <c r="B32" s="43" t="s">
        <v>109</v>
      </c>
      <c r="C32" s="25" t="s">
        <v>23</v>
      </c>
      <c r="D32" s="31"/>
      <c r="E32" s="25"/>
      <c r="F32" s="44"/>
      <c r="G32" s="45">
        <v>60</v>
      </c>
      <c r="H32" s="28"/>
      <c r="I32" s="46"/>
      <c r="J32" s="26"/>
      <c r="K32" s="26"/>
      <c r="L32" s="25"/>
      <c r="M32" s="25"/>
      <c r="N32" s="56"/>
      <c r="O32" s="25"/>
    </row>
    <row r="33" s="5" customFormat="1" ht="78" customHeight="1" spans="1:15">
      <c r="A33" s="26">
        <v>1</v>
      </c>
      <c r="B33" s="38" t="s">
        <v>110</v>
      </c>
      <c r="C33" s="25" t="s">
        <v>23</v>
      </c>
      <c r="D33" s="31">
        <v>2018</v>
      </c>
      <c r="E33" s="25" t="s">
        <v>111</v>
      </c>
      <c r="F33" s="44" t="s">
        <v>112</v>
      </c>
      <c r="G33" s="46">
        <v>30.3</v>
      </c>
      <c r="H33" s="28" t="s">
        <v>113</v>
      </c>
      <c r="I33" s="46">
        <v>1</v>
      </c>
      <c r="J33" s="26">
        <v>0.0075</v>
      </c>
      <c r="K33" s="26">
        <v>0.032</v>
      </c>
      <c r="L33" s="25" t="s">
        <v>114</v>
      </c>
      <c r="M33" s="25" t="s">
        <v>115</v>
      </c>
      <c r="N33" s="56" t="s">
        <v>29</v>
      </c>
      <c r="O33" s="25" t="s">
        <v>481</v>
      </c>
    </row>
    <row r="34" s="5" customFormat="1" ht="49" customHeight="1" spans="1:15">
      <c r="A34" s="26">
        <v>2</v>
      </c>
      <c r="B34" s="38"/>
      <c r="C34" s="25" t="s">
        <v>23</v>
      </c>
      <c r="D34" s="31">
        <v>2018</v>
      </c>
      <c r="E34" s="25" t="s">
        <v>116</v>
      </c>
      <c r="F34" s="44" t="s">
        <v>117</v>
      </c>
      <c r="G34" s="46">
        <v>29.7</v>
      </c>
      <c r="H34" s="28" t="s">
        <v>118</v>
      </c>
      <c r="I34" s="46">
        <v>1</v>
      </c>
      <c r="J34" s="26">
        <v>0.0027</v>
      </c>
      <c r="K34" s="26">
        <v>0.015</v>
      </c>
      <c r="L34" s="25" t="s">
        <v>114</v>
      </c>
      <c r="M34" s="25" t="s">
        <v>119</v>
      </c>
      <c r="N34" s="56" t="s">
        <v>29</v>
      </c>
      <c r="O34" s="25" t="s">
        <v>481</v>
      </c>
    </row>
    <row r="35" s="5" customFormat="1" ht="53" customHeight="1" spans="1:15">
      <c r="A35" s="33" t="s">
        <v>120</v>
      </c>
      <c r="B35" s="43" t="s">
        <v>121</v>
      </c>
      <c r="C35" s="25" t="s">
        <v>23</v>
      </c>
      <c r="D35" s="31">
        <v>2018</v>
      </c>
      <c r="E35" s="25"/>
      <c r="F35" s="44" t="s">
        <v>123</v>
      </c>
      <c r="G35" s="45">
        <v>130.11</v>
      </c>
      <c r="H35" s="28" t="s">
        <v>483</v>
      </c>
      <c r="I35" s="46"/>
      <c r="J35" s="26">
        <v>0.052</v>
      </c>
      <c r="K35" s="26">
        <v>0.2</v>
      </c>
      <c r="L35" s="25" t="s">
        <v>125</v>
      </c>
      <c r="M35" s="25" t="s">
        <v>28</v>
      </c>
      <c r="N35" s="56" t="s">
        <v>29</v>
      </c>
      <c r="O35" s="25" t="s">
        <v>481</v>
      </c>
    </row>
    <row r="36" s="5" customFormat="1" ht="37" customHeight="1" spans="1:15">
      <c r="A36" s="33" t="s">
        <v>126</v>
      </c>
      <c r="B36" s="47" t="s">
        <v>127</v>
      </c>
      <c r="C36" s="25" t="s">
        <v>23</v>
      </c>
      <c r="D36" s="31">
        <v>2018</v>
      </c>
      <c r="E36" s="25"/>
      <c r="F36" s="42"/>
      <c r="G36" s="48">
        <f>G37+G43+G49+G57+G62</f>
        <v>400.4518</v>
      </c>
      <c r="H36" s="28"/>
      <c r="I36" s="46"/>
      <c r="J36" s="26"/>
      <c r="K36" s="26"/>
      <c r="L36" s="41"/>
      <c r="M36" s="41"/>
      <c r="N36" s="56" t="s">
        <v>29</v>
      </c>
      <c r="O36" s="25" t="s">
        <v>481</v>
      </c>
    </row>
    <row r="37" s="5" customFormat="1" ht="52" customHeight="1" spans="1:15">
      <c r="A37" s="26">
        <v>1</v>
      </c>
      <c r="B37" s="41" t="s">
        <v>128</v>
      </c>
      <c r="C37" s="25" t="s">
        <v>23</v>
      </c>
      <c r="D37" s="31">
        <v>2018</v>
      </c>
      <c r="E37" s="25" t="s">
        <v>129</v>
      </c>
      <c r="F37" s="42"/>
      <c r="G37" s="48">
        <f>SUM(G38:G42)</f>
        <v>77.4493</v>
      </c>
      <c r="H37" s="28"/>
      <c r="I37" s="46"/>
      <c r="J37" s="26"/>
      <c r="K37" s="26"/>
      <c r="L37" s="58"/>
      <c r="M37" s="41"/>
      <c r="N37" s="56" t="s">
        <v>29</v>
      </c>
      <c r="O37" s="25" t="s">
        <v>481</v>
      </c>
    </row>
    <row r="38" s="5" customFormat="1" ht="51" customHeight="1" spans="1:15">
      <c r="A38" s="26"/>
      <c r="B38" s="41" t="s">
        <v>130</v>
      </c>
      <c r="C38" s="25" t="s">
        <v>23</v>
      </c>
      <c r="D38" s="31">
        <v>2018</v>
      </c>
      <c r="E38" s="25" t="s">
        <v>129</v>
      </c>
      <c r="F38" s="42" t="s">
        <v>131</v>
      </c>
      <c r="G38" s="41">
        <v>5.4801</v>
      </c>
      <c r="H38" s="42" t="s">
        <v>132</v>
      </c>
      <c r="I38" s="46">
        <v>1</v>
      </c>
      <c r="J38" s="26"/>
      <c r="K38" s="26"/>
      <c r="L38" s="41" t="s">
        <v>133</v>
      </c>
      <c r="M38" s="41" t="s">
        <v>134</v>
      </c>
      <c r="N38" s="56" t="s">
        <v>29</v>
      </c>
      <c r="O38" s="25" t="s">
        <v>481</v>
      </c>
    </row>
    <row r="39" s="5" customFormat="1" ht="51" customHeight="1" spans="1:15">
      <c r="A39" s="26"/>
      <c r="B39" s="41" t="s">
        <v>135</v>
      </c>
      <c r="C39" s="25" t="s">
        <v>23</v>
      </c>
      <c r="D39" s="31">
        <v>2018</v>
      </c>
      <c r="E39" s="25" t="s">
        <v>129</v>
      </c>
      <c r="F39" s="42" t="s">
        <v>136</v>
      </c>
      <c r="G39" s="41">
        <v>13.1795</v>
      </c>
      <c r="H39" s="42" t="s">
        <v>132</v>
      </c>
      <c r="I39" s="46">
        <v>1</v>
      </c>
      <c r="J39" s="26">
        <v>0.003</v>
      </c>
      <c r="K39" s="26">
        <v>0.0128</v>
      </c>
      <c r="L39" s="41" t="s">
        <v>133</v>
      </c>
      <c r="M39" s="41" t="s">
        <v>134</v>
      </c>
      <c r="N39" s="56" t="s">
        <v>29</v>
      </c>
      <c r="O39" s="25" t="s">
        <v>481</v>
      </c>
    </row>
    <row r="40" s="5" customFormat="1" ht="68" customHeight="1" spans="1:15">
      <c r="A40" s="26"/>
      <c r="B40" s="41" t="s">
        <v>137</v>
      </c>
      <c r="C40" s="25" t="s">
        <v>23</v>
      </c>
      <c r="D40" s="31">
        <v>2018</v>
      </c>
      <c r="E40" s="25" t="s">
        <v>129</v>
      </c>
      <c r="F40" s="42" t="s">
        <v>138</v>
      </c>
      <c r="G40" s="41">
        <v>46.2</v>
      </c>
      <c r="H40" s="42" t="s">
        <v>132</v>
      </c>
      <c r="I40" s="46">
        <v>1</v>
      </c>
      <c r="J40" s="26">
        <v>0.006</v>
      </c>
      <c r="K40" s="26">
        <v>0.0256</v>
      </c>
      <c r="L40" s="41" t="s">
        <v>133</v>
      </c>
      <c r="M40" s="41" t="s">
        <v>134</v>
      </c>
      <c r="N40" s="56" t="s">
        <v>29</v>
      </c>
      <c r="O40" s="25" t="s">
        <v>481</v>
      </c>
    </row>
    <row r="41" s="5" customFormat="1" ht="72" customHeight="1" spans="1:15">
      <c r="A41" s="26"/>
      <c r="B41" s="41" t="s">
        <v>139</v>
      </c>
      <c r="C41" s="25" t="s">
        <v>23</v>
      </c>
      <c r="D41" s="31">
        <v>2018</v>
      </c>
      <c r="E41" s="25" t="s">
        <v>129</v>
      </c>
      <c r="F41" s="42" t="s">
        <v>140</v>
      </c>
      <c r="G41" s="41">
        <v>8.316</v>
      </c>
      <c r="H41" s="42" t="s">
        <v>132</v>
      </c>
      <c r="I41" s="46">
        <v>1</v>
      </c>
      <c r="J41" s="26">
        <v>0.006</v>
      </c>
      <c r="K41" s="26">
        <v>0.0256</v>
      </c>
      <c r="L41" s="41" t="s">
        <v>133</v>
      </c>
      <c r="M41" s="41" t="s">
        <v>134</v>
      </c>
      <c r="N41" s="56" t="s">
        <v>29</v>
      </c>
      <c r="O41" s="25" t="s">
        <v>481</v>
      </c>
    </row>
    <row r="42" s="5" customFormat="1" ht="49" customHeight="1" spans="1:15">
      <c r="A42" s="26"/>
      <c r="B42" s="41" t="s">
        <v>141</v>
      </c>
      <c r="C42" s="25" t="s">
        <v>23</v>
      </c>
      <c r="D42" s="31">
        <v>2018</v>
      </c>
      <c r="E42" s="25" t="s">
        <v>129</v>
      </c>
      <c r="F42" s="42" t="s">
        <v>142</v>
      </c>
      <c r="G42" s="41">
        <v>4.2737</v>
      </c>
      <c r="H42" s="42" t="s">
        <v>132</v>
      </c>
      <c r="I42" s="46">
        <v>1</v>
      </c>
      <c r="J42" s="26">
        <v>0.005</v>
      </c>
      <c r="K42" s="26">
        <v>0.0213</v>
      </c>
      <c r="L42" s="41" t="s">
        <v>133</v>
      </c>
      <c r="M42" s="41" t="s">
        <v>134</v>
      </c>
      <c r="N42" s="56" t="s">
        <v>29</v>
      </c>
      <c r="O42" s="25" t="s">
        <v>481</v>
      </c>
    </row>
    <row r="43" s="5" customFormat="1" ht="47" customHeight="1" spans="1:15">
      <c r="A43" s="26">
        <v>2</v>
      </c>
      <c r="B43" s="41" t="s">
        <v>143</v>
      </c>
      <c r="C43" s="25" t="s">
        <v>23</v>
      </c>
      <c r="D43" s="31">
        <v>2018</v>
      </c>
      <c r="E43" s="25" t="s">
        <v>144</v>
      </c>
      <c r="F43" s="42"/>
      <c r="G43" s="48">
        <f>SUM(G44:G48)</f>
        <v>67.2254</v>
      </c>
      <c r="H43" s="42"/>
      <c r="I43" s="46"/>
      <c r="J43" s="26"/>
      <c r="K43" s="26"/>
      <c r="L43" s="58"/>
      <c r="M43" s="41"/>
      <c r="N43" s="56" t="s">
        <v>29</v>
      </c>
      <c r="O43" s="25" t="s">
        <v>481</v>
      </c>
    </row>
    <row r="44" s="5" customFormat="1" ht="50" customHeight="1" spans="1:15">
      <c r="A44" s="26"/>
      <c r="B44" s="41" t="s">
        <v>130</v>
      </c>
      <c r="C44" s="25" t="s">
        <v>23</v>
      </c>
      <c r="D44" s="31">
        <v>2018</v>
      </c>
      <c r="E44" s="25" t="s">
        <v>144</v>
      </c>
      <c r="F44" s="42" t="s">
        <v>145</v>
      </c>
      <c r="G44" s="41">
        <v>5.3944</v>
      </c>
      <c r="H44" s="42" t="s">
        <v>132</v>
      </c>
      <c r="I44" s="46">
        <v>1</v>
      </c>
      <c r="J44" s="26"/>
      <c r="K44" s="26"/>
      <c r="L44" s="41" t="s">
        <v>133</v>
      </c>
      <c r="M44" s="41" t="s">
        <v>134</v>
      </c>
      <c r="N44" s="56" t="s">
        <v>29</v>
      </c>
      <c r="O44" s="25" t="s">
        <v>481</v>
      </c>
    </row>
    <row r="45" s="5" customFormat="1" ht="50" customHeight="1" spans="1:15">
      <c r="A45" s="26"/>
      <c r="B45" s="41" t="s">
        <v>135</v>
      </c>
      <c r="C45" s="25" t="s">
        <v>23</v>
      </c>
      <c r="D45" s="31">
        <v>2018</v>
      </c>
      <c r="E45" s="25" t="s">
        <v>144</v>
      </c>
      <c r="F45" s="42" t="s">
        <v>146</v>
      </c>
      <c r="G45" s="41">
        <v>13.1604</v>
      </c>
      <c r="H45" s="42" t="s">
        <v>132</v>
      </c>
      <c r="I45" s="46">
        <v>1</v>
      </c>
      <c r="J45" s="26">
        <v>0.003</v>
      </c>
      <c r="K45" s="26">
        <v>0.0128</v>
      </c>
      <c r="L45" s="41" t="s">
        <v>133</v>
      </c>
      <c r="M45" s="41" t="s">
        <v>134</v>
      </c>
      <c r="N45" s="56" t="s">
        <v>29</v>
      </c>
      <c r="O45" s="25" t="s">
        <v>481</v>
      </c>
    </row>
    <row r="46" s="5" customFormat="1" ht="43" customHeight="1" spans="1:15">
      <c r="A46" s="26"/>
      <c r="B46" s="41" t="s">
        <v>147</v>
      </c>
      <c r="C46" s="25" t="s">
        <v>23</v>
      </c>
      <c r="D46" s="31">
        <v>2018</v>
      </c>
      <c r="E46" s="25" t="s">
        <v>144</v>
      </c>
      <c r="F46" s="42" t="s">
        <v>148</v>
      </c>
      <c r="G46" s="41">
        <v>2.0746</v>
      </c>
      <c r="H46" s="42" t="s">
        <v>132</v>
      </c>
      <c r="I46" s="46">
        <v>1</v>
      </c>
      <c r="J46" s="26">
        <v>0.005</v>
      </c>
      <c r="K46" s="26">
        <v>0.0213</v>
      </c>
      <c r="L46" s="41" t="s">
        <v>133</v>
      </c>
      <c r="M46" s="41" t="s">
        <v>134</v>
      </c>
      <c r="N46" s="56" t="s">
        <v>29</v>
      </c>
      <c r="O46" s="25" t="s">
        <v>481</v>
      </c>
    </row>
    <row r="47" s="5" customFormat="1" ht="69" customHeight="1" spans="1:15">
      <c r="A47" s="26"/>
      <c r="B47" s="41" t="s">
        <v>149</v>
      </c>
      <c r="C47" s="25" t="s">
        <v>23</v>
      </c>
      <c r="D47" s="31">
        <v>2018</v>
      </c>
      <c r="E47" s="25" t="s">
        <v>144</v>
      </c>
      <c r="F47" s="42" t="s">
        <v>150</v>
      </c>
      <c r="G47" s="41">
        <v>39.6</v>
      </c>
      <c r="H47" s="42" t="s">
        <v>132</v>
      </c>
      <c r="I47" s="46">
        <v>1</v>
      </c>
      <c r="J47" s="26">
        <v>0.005</v>
      </c>
      <c r="K47" s="26">
        <v>0.0213</v>
      </c>
      <c r="L47" s="41" t="s">
        <v>133</v>
      </c>
      <c r="M47" s="41" t="s">
        <v>134</v>
      </c>
      <c r="N47" s="56" t="s">
        <v>29</v>
      </c>
      <c r="O47" s="25" t="s">
        <v>481</v>
      </c>
    </row>
    <row r="48" s="5" customFormat="1" ht="69" customHeight="1" spans="1:15">
      <c r="A48" s="26"/>
      <c r="B48" s="41" t="s">
        <v>139</v>
      </c>
      <c r="C48" s="25" t="s">
        <v>23</v>
      </c>
      <c r="D48" s="31">
        <v>2018</v>
      </c>
      <c r="E48" s="25" t="s">
        <v>144</v>
      </c>
      <c r="F48" s="42" t="s">
        <v>151</v>
      </c>
      <c r="G48" s="41">
        <v>6.996</v>
      </c>
      <c r="H48" s="42" t="s">
        <v>132</v>
      </c>
      <c r="I48" s="46">
        <v>1</v>
      </c>
      <c r="J48" s="26">
        <v>0.005</v>
      </c>
      <c r="K48" s="26">
        <v>0.0213</v>
      </c>
      <c r="L48" s="41" t="s">
        <v>133</v>
      </c>
      <c r="M48" s="41" t="s">
        <v>134</v>
      </c>
      <c r="N48" s="56" t="s">
        <v>29</v>
      </c>
      <c r="O48" s="25" t="s">
        <v>481</v>
      </c>
    </row>
    <row r="49" s="5" customFormat="1" ht="47" customHeight="1" spans="1:15">
      <c r="A49" s="26">
        <v>3</v>
      </c>
      <c r="B49" s="41" t="s">
        <v>152</v>
      </c>
      <c r="C49" s="25" t="s">
        <v>23</v>
      </c>
      <c r="D49" s="31">
        <v>2018</v>
      </c>
      <c r="E49" s="25" t="s">
        <v>153</v>
      </c>
      <c r="F49" s="42"/>
      <c r="G49" s="48">
        <f>SUM(G50:G56)</f>
        <v>103.0188</v>
      </c>
      <c r="H49" s="42" t="s">
        <v>132</v>
      </c>
      <c r="I49" s="46"/>
      <c r="J49" s="26"/>
      <c r="K49" s="26"/>
      <c r="L49" s="58"/>
      <c r="M49" s="41"/>
      <c r="N49" s="56" t="s">
        <v>29</v>
      </c>
      <c r="O49" s="25" t="s">
        <v>481</v>
      </c>
    </row>
    <row r="50" s="5" customFormat="1" ht="52" customHeight="1" spans="1:15">
      <c r="A50" s="26"/>
      <c r="B50" s="41" t="s">
        <v>154</v>
      </c>
      <c r="C50" s="25" t="s">
        <v>23</v>
      </c>
      <c r="D50" s="31">
        <v>2018</v>
      </c>
      <c r="E50" s="25" t="s">
        <v>153</v>
      </c>
      <c r="F50" s="42" t="s">
        <v>155</v>
      </c>
      <c r="G50" s="41">
        <v>5.4797</v>
      </c>
      <c r="H50" s="42" t="s">
        <v>132</v>
      </c>
      <c r="I50" s="46">
        <v>1</v>
      </c>
      <c r="J50" s="26"/>
      <c r="K50" s="26"/>
      <c r="L50" s="41" t="s">
        <v>133</v>
      </c>
      <c r="M50" s="41" t="s">
        <v>134</v>
      </c>
      <c r="N50" s="56" t="s">
        <v>29</v>
      </c>
      <c r="O50" s="25" t="s">
        <v>481</v>
      </c>
    </row>
    <row r="51" s="5" customFormat="1" ht="55" customHeight="1" spans="1:15">
      <c r="A51" s="26"/>
      <c r="B51" s="41" t="s">
        <v>135</v>
      </c>
      <c r="C51" s="25" t="s">
        <v>23</v>
      </c>
      <c r="D51" s="31">
        <v>2018</v>
      </c>
      <c r="E51" s="25" t="s">
        <v>153</v>
      </c>
      <c r="F51" s="42" t="s">
        <v>156</v>
      </c>
      <c r="G51" s="41">
        <v>20.6574</v>
      </c>
      <c r="H51" s="42" t="s">
        <v>132</v>
      </c>
      <c r="I51" s="46">
        <v>2</v>
      </c>
      <c r="J51" s="26">
        <v>0.004</v>
      </c>
      <c r="K51" s="26">
        <v>0.017</v>
      </c>
      <c r="L51" s="41" t="s">
        <v>133</v>
      </c>
      <c r="M51" s="41" t="s">
        <v>134</v>
      </c>
      <c r="N51" s="56" t="s">
        <v>29</v>
      </c>
      <c r="O51" s="25" t="s">
        <v>481</v>
      </c>
    </row>
    <row r="52" s="5" customFormat="1" ht="75" customHeight="1" spans="1:15">
      <c r="A52" s="26"/>
      <c r="B52" s="39" t="s">
        <v>137</v>
      </c>
      <c r="C52" s="25" t="s">
        <v>23</v>
      </c>
      <c r="D52" s="31">
        <v>2018</v>
      </c>
      <c r="E52" s="25" t="s">
        <v>153</v>
      </c>
      <c r="F52" s="40" t="s">
        <v>157</v>
      </c>
      <c r="G52" s="41">
        <v>36.96</v>
      </c>
      <c r="H52" s="42" t="s">
        <v>132</v>
      </c>
      <c r="I52" s="46">
        <v>2</v>
      </c>
      <c r="J52" s="26">
        <v>0.005</v>
      </c>
      <c r="K52" s="26">
        <v>0.0213</v>
      </c>
      <c r="L52" s="41" t="s">
        <v>133</v>
      </c>
      <c r="M52" s="41" t="s">
        <v>134</v>
      </c>
      <c r="N52" s="56" t="s">
        <v>29</v>
      </c>
      <c r="O52" s="25" t="s">
        <v>481</v>
      </c>
    </row>
    <row r="53" s="5" customFormat="1" ht="84" customHeight="1" spans="1:15">
      <c r="A53" s="26"/>
      <c r="B53" s="39" t="s">
        <v>139</v>
      </c>
      <c r="C53" s="25" t="s">
        <v>23</v>
      </c>
      <c r="D53" s="31">
        <v>2018</v>
      </c>
      <c r="E53" s="25" t="s">
        <v>153</v>
      </c>
      <c r="F53" s="40" t="s">
        <v>158</v>
      </c>
      <c r="G53" s="41">
        <v>6.996</v>
      </c>
      <c r="H53" s="42" t="s">
        <v>132</v>
      </c>
      <c r="I53" s="46">
        <v>2</v>
      </c>
      <c r="J53" s="26">
        <v>0.005</v>
      </c>
      <c r="K53" s="26">
        <v>0.0213</v>
      </c>
      <c r="L53" s="41" t="s">
        <v>133</v>
      </c>
      <c r="M53" s="41" t="s">
        <v>134</v>
      </c>
      <c r="N53" s="56" t="s">
        <v>29</v>
      </c>
      <c r="O53" s="25" t="s">
        <v>481</v>
      </c>
    </row>
    <row r="54" s="5" customFormat="1" ht="45" customHeight="1" spans="1:15">
      <c r="A54" s="26"/>
      <c r="B54" s="39" t="s">
        <v>147</v>
      </c>
      <c r="C54" s="25" t="s">
        <v>23</v>
      </c>
      <c r="D54" s="31">
        <v>2018</v>
      </c>
      <c r="E54" s="25" t="s">
        <v>153</v>
      </c>
      <c r="F54" s="40" t="s">
        <v>159</v>
      </c>
      <c r="G54" s="41">
        <v>2.0812</v>
      </c>
      <c r="H54" s="42" t="s">
        <v>132</v>
      </c>
      <c r="I54" s="46">
        <v>2</v>
      </c>
      <c r="J54" s="26">
        <v>0.005</v>
      </c>
      <c r="K54" s="26">
        <v>0.0213</v>
      </c>
      <c r="L54" s="41" t="s">
        <v>133</v>
      </c>
      <c r="M54" s="41" t="s">
        <v>134</v>
      </c>
      <c r="N54" s="56" t="s">
        <v>29</v>
      </c>
      <c r="O54" s="25" t="s">
        <v>481</v>
      </c>
    </row>
    <row r="55" s="5" customFormat="1" ht="48" customHeight="1" spans="1:15">
      <c r="A55" s="26"/>
      <c r="B55" s="39" t="s">
        <v>160</v>
      </c>
      <c r="C55" s="25" t="s">
        <v>23</v>
      </c>
      <c r="D55" s="31">
        <v>2018</v>
      </c>
      <c r="E55" s="25" t="s">
        <v>153</v>
      </c>
      <c r="F55" s="40" t="s">
        <v>161</v>
      </c>
      <c r="G55" s="41">
        <v>14.8445</v>
      </c>
      <c r="H55" s="42" t="s">
        <v>132</v>
      </c>
      <c r="I55" s="46">
        <v>2</v>
      </c>
      <c r="J55" s="26">
        <v>0.0152</v>
      </c>
      <c r="K55" s="26">
        <v>0.068</v>
      </c>
      <c r="L55" s="41" t="s">
        <v>133</v>
      </c>
      <c r="M55" s="41" t="s">
        <v>134</v>
      </c>
      <c r="N55" s="56" t="s">
        <v>29</v>
      </c>
      <c r="O55" s="25" t="s">
        <v>481</v>
      </c>
    </row>
    <row r="56" s="5" customFormat="1" ht="47" customHeight="1" spans="1:15">
      <c r="A56" s="26"/>
      <c r="B56" s="39" t="s">
        <v>162</v>
      </c>
      <c r="C56" s="25" t="s">
        <v>23</v>
      </c>
      <c r="D56" s="31">
        <v>2018</v>
      </c>
      <c r="E56" s="25" t="s">
        <v>153</v>
      </c>
      <c r="F56" s="40" t="s">
        <v>163</v>
      </c>
      <c r="G56" s="41">
        <v>16</v>
      </c>
      <c r="H56" s="42" t="s">
        <v>132</v>
      </c>
      <c r="I56" s="46">
        <v>1</v>
      </c>
      <c r="J56" s="26"/>
      <c r="K56" s="26"/>
      <c r="L56" s="41" t="s">
        <v>133</v>
      </c>
      <c r="M56" s="41" t="s">
        <v>134</v>
      </c>
      <c r="N56" s="56" t="s">
        <v>29</v>
      </c>
      <c r="O56" s="25" t="s">
        <v>481</v>
      </c>
    </row>
    <row r="57" s="5" customFormat="1" ht="45" customHeight="1" spans="1:15">
      <c r="A57" s="26">
        <v>4</v>
      </c>
      <c r="B57" s="41" t="s">
        <v>164</v>
      </c>
      <c r="C57" s="25" t="s">
        <v>23</v>
      </c>
      <c r="D57" s="31">
        <v>2018</v>
      </c>
      <c r="E57" s="25" t="s">
        <v>165</v>
      </c>
      <c r="F57" s="42"/>
      <c r="G57" s="48">
        <f>G58+G59+G60+G61</f>
        <v>65.1411</v>
      </c>
      <c r="H57" s="42" t="s">
        <v>132</v>
      </c>
      <c r="I57" s="46">
        <v>1</v>
      </c>
      <c r="J57" s="26"/>
      <c r="K57" s="26"/>
      <c r="L57" s="41"/>
      <c r="M57" s="41"/>
      <c r="N57" s="56" t="s">
        <v>29</v>
      </c>
      <c r="O57" s="25" t="s">
        <v>481</v>
      </c>
    </row>
    <row r="58" s="5" customFormat="1" ht="74" customHeight="1" spans="1:15">
      <c r="A58" s="26"/>
      <c r="B58" s="41" t="s">
        <v>166</v>
      </c>
      <c r="C58" s="25" t="s">
        <v>23</v>
      </c>
      <c r="D58" s="31">
        <v>2018</v>
      </c>
      <c r="E58" s="25" t="s">
        <v>165</v>
      </c>
      <c r="F58" s="42" t="s">
        <v>167</v>
      </c>
      <c r="G58" s="41">
        <v>16.4639</v>
      </c>
      <c r="H58" s="42" t="s">
        <v>132</v>
      </c>
      <c r="I58" s="46">
        <v>1</v>
      </c>
      <c r="J58" s="26">
        <v>0.0025</v>
      </c>
      <c r="K58" s="26">
        <v>0.107</v>
      </c>
      <c r="L58" s="41" t="s">
        <v>133</v>
      </c>
      <c r="M58" s="41" t="s">
        <v>134</v>
      </c>
      <c r="N58" s="56" t="s">
        <v>29</v>
      </c>
      <c r="O58" s="25" t="s">
        <v>481</v>
      </c>
    </row>
    <row r="59" s="5" customFormat="1" ht="47" customHeight="1" spans="1:15">
      <c r="A59" s="26"/>
      <c r="B59" s="39" t="s">
        <v>147</v>
      </c>
      <c r="C59" s="25" t="s">
        <v>23</v>
      </c>
      <c r="D59" s="31">
        <v>2018</v>
      </c>
      <c r="E59" s="25" t="s">
        <v>165</v>
      </c>
      <c r="F59" s="40" t="s">
        <v>159</v>
      </c>
      <c r="G59" s="41">
        <v>2.0812</v>
      </c>
      <c r="H59" s="42" t="s">
        <v>132</v>
      </c>
      <c r="I59" s="46">
        <v>1</v>
      </c>
      <c r="J59" s="26">
        <v>0.005</v>
      </c>
      <c r="K59" s="26">
        <v>0.0213</v>
      </c>
      <c r="L59" s="41" t="s">
        <v>133</v>
      </c>
      <c r="M59" s="41" t="s">
        <v>134</v>
      </c>
      <c r="N59" s="56" t="s">
        <v>29</v>
      </c>
      <c r="O59" s="25" t="s">
        <v>481</v>
      </c>
    </row>
    <row r="60" s="5" customFormat="1" ht="76" customHeight="1" spans="1:15">
      <c r="A60" s="26"/>
      <c r="B60" s="39" t="s">
        <v>137</v>
      </c>
      <c r="C60" s="25" t="s">
        <v>23</v>
      </c>
      <c r="D60" s="31">
        <v>2018</v>
      </c>
      <c r="E60" s="25" t="s">
        <v>165</v>
      </c>
      <c r="F60" s="40" t="s">
        <v>168</v>
      </c>
      <c r="G60" s="41">
        <v>39.6</v>
      </c>
      <c r="H60" s="42" t="s">
        <v>132</v>
      </c>
      <c r="I60" s="46">
        <v>1</v>
      </c>
      <c r="J60" s="26">
        <v>0.005</v>
      </c>
      <c r="K60" s="26">
        <v>0.0213</v>
      </c>
      <c r="L60" s="41" t="s">
        <v>133</v>
      </c>
      <c r="M60" s="41" t="s">
        <v>134</v>
      </c>
      <c r="N60" s="56" t="s">
        <v>29</v>
      </c>
      <c r="O60" s="25" t="s">
        <v>481</v>
      </c>
    </row>
    <row r="61" s="5" customFormat="1" ht="75" customHeight="1" spans="1:15">
      <c r="A61" s="26"/>
      <c r="B61" s="39" t="s">
        <v>169</v>
      </c>
      <c r="C61" s="25" t="s">
        <v>23</v>
      </c>
      <c r="D61" s="31">
        <v>2018</v>
      </c>
      <c r="E61" s="25" t="s">
        <v>165</v>
      </c>
      <c r="F61" s="40" t="s">
        <v>170</v>
      </c>
      <c r="G61" s="41">
        <v>6.996</v>
      </c>
      <c r="H61" s="42" t="s">
        <v>132</v>
      </c>
      <c r="I61" s="46">
        <v>1</v>
      </c>
      <c r="J61" s="26">
        <v>0.005</v>
      </c>
      <c r="K61" s="26">
        <v>0.0213</v>
      </c>
      <c r="L61" s="41" t="s">
        <v>133</v>
      </c>
      <c r="M61" s="41" t="s">
        <v>134</v>
      </c>
      <c r="N61" s="56" t="s">
        <v>29</v>
      </c>
      <c r="O61" s="25" t="s">
        <v>481</v>
      </c>
    </row>
    <row r="62" s="5" customFormat="1" ht="52" customHeight="1" spans="1:15">
      <c r="A62" s="26">
        <v>5</v>
      </c>
      <c r="B62" s="41" t="s">
        <v>171</v>
      </c>
      <c r="C62" s="25" t="s">
        <v>23</v>
      </c>
      <c r="D62" s="31">
        <v>2018</v>
      </c>
      <c r="E62" s="25" t="s">
        <v>172</v>
      </c>
      <c r="F62" s="42"/>
      <c r="G62" s="48">
        <f>G63+G66+G64+G65</f>
        <v>87.6172</v>
      </c>
      <c r="H62" s="42" t="s">
        <v>132</v>
      </c>
      <c r="I62" s="46"/>
      <c r="J62" s="26"/>
      <c r="K62" s="26"/>
      <c r="L62" s="41"/>
      <c r="M62" s="41"/>
      <c r="N62" s="56" t="s">
        <v>29</v>
      </c>
      <c r="O62" s="25" t="s">
        <v>481</v>
      </c>
    </row>
    <row r="63" s="5" customFormat="1" ht="61" customHeight="1" spans="1:15">
      <c r="A63" s="26"/>
      <c r="B63" s="41" t="s">
        <v>173</v>
      </c>
      <c r="C63" s="25" t="s">
        <v>23</v>
      </c>
      <c r="D63" s="31">
        <v>2018</v>
      </c>
      <c r="E63" s="25" t="s">
        <v>172</v>
      </c>
      <c r="F63" s="42" t="s">
        <v>174</v>
      </c>
      <c r="G63" s="41">
        <v>38.94</v>
      </c>
      <c r="H63" s="42" t="s">
        <v>132</v>
      </c>
      <c r="I63" s="46">
        <v>2</v>
      </c>
      <c r="J63" s="26">
        <v>0.0055</v>
      </c>
      <c r="K63" s="26">
        <v>0.0234</v>
      </c>
      <c r="L63" s="41" t="s">
        <v>133</v>
      </c>
      <c r="M63" s="41" t="s">
        <v>134</v>
      </c>
      <c r="N63" s="56" t="s">
        <v>29</v>
      </c>
      <c r="O63" s="25" t="s">
        <v>481</v>
      </c>
    </row>
    <row r="64" s="5" customFormat="1" ht="82" customHeight="1" spans="1:15">
      <c r="A64" s="26"/>
      <c r="B64" s="39" t="s">
        <v>137</v>
      </c>
      <c r="C64" s="25" t="s">
        <v>23</v>
      </c>
      <c r="D64" s="31">
        <v>2018</v>
      </c>
      <c r="E64" s="25" t="s">
        <v>172</v>
      </c>
      <c r="F64" s="40" t="s">
        <v>175</v>
      </c>
      <c r="G64" s="41">
        <v>39.6</v>
      </c>
      <c r="H64" s="42" t="s">
        <v>132</v>
      </c>
      <c r="I64" s="46">
        <v>2</v>
      </c>
      <c r="J64" s="26">
        <v>0.005</v>
      </c>
      <c r="K64" s="26">
        <v>0.0213</v>
      </c>
      <c r="L64" s="41" t="s">
        <v>133</v>
      </c>
      <c r="M64" s="41" t="s">
        <v>134</v>
      </c>
      <c r="N64" s="56" t="s">
        <v>29</v>
      </c>
      <c r="O64" s="25" t="s">
        <v>481</v>
      </c>
    </row>
    <row r="65" s="5" customFormat="1" ht="75" customHeight="1" spans="1:15">
      <c r="A65" s="26"/>
      <c r="B65" s="39" t="s">
        <v>176</v>
      </c>
      <c r="C65" s="25" t="s">
        <v>23</v>
      </c>
      <c r="D65" s="31">
        <v>2018</v>
      </c>
      <c r="E65" s="25" t="s">
        <v>172</v>
      </c>
      <c r="F65" s="40" t="s">
        <v>177</v>
      </c>
      <c r="G65" s="41">
        <v>6.996</v>
      </c>
      <c r="H65" s="42" t="s">
        <v>132</v>
      </c>
      <c r="I65" s="46">
        <v>2</v>
      </c>
      <c r="J65" s="26">
        <v>0.005</v>
      </c>
      <c r="K65" s="26">
        <v>0.0213</v>
      </c>
      <c r="L65" s="41" t="s">
        <v>133</v>
      </c>
      <c r="M65" s="41" t="s">
        <v>134</v>
      </c>
      <c r="N65" s="56" t="s">
        <v>29</v>
      </c>
      <c r="O65" s="25" t="s">
        <v>481</v>
      </c>
    </row>
    <row r="66" s="5" customFormat="1" ht="41" customHeight="1" spans="1:15">
      <c r="A66" s="26"/>
      <c r="B66" s="39" t="s">
        <v>147</v>
      </c>
      <c r="C66" s="25" t="s">
        <v>23</v>
      </c>
      <c r="D66" s="31">
        <v>2018</v>
      </c>
      <c r="E66" s="25" t="s">
        <v>172</v>
      </c>
      <c r="F66" s="40" t="s">
        <v>159</v>
      </c>
      <c r="G66" s="41">
        <v>2.0812</v>
      </c>
      <c r="H66" s="42" t="s">
        <v>132</v>
      </c>
      <c r="I66" s="46">
        <v>2</v>
      </c>
      <c r="J66" s="26">
        <v>0.005</v>
      </c>
      <c r="K66" s="26">
        <v>0.0213</v>
      </c>
      <c r="L66" s="41" t="s">
        <v>133</v>
      </c>
      <c r="M66" s="41" t="s">
        <v>134</v>
      </c>
      <c r="N66" s="56" t="s">
        <v>29</v>
      </c>
      <c r="O66" s="25" t="s">
        <v>481</v>
      </c>
    </row>
    <row r="67" s="3" customFormat="1" ht="40" customHeight="1" spans="1:15">
      <c r="A67" s="34" t="s">
        <v>178</v>
      </c>
      <c r="B67" s="47" t="s">
        <v>179</v>
      </c>
      <c r="C67" s="48" t="s">
        <v>23</v>
      </c>
      <c r="D67" s="23">
        <v>2018</v>
      </c>
      <c r="E67" s="23"/>
      <c r="F67" s="59" t="s">
        <v>180</v>
      </c>
      <c r="G67" s="48">
        <v>48</v>
      </c>
      <c r="H67" s="59"/>
      <c r="I67" s="23"/>
      <c r="J67" s="23"/>
      <c r="K67" s="23"/>
      <c r="L67" s="48"/>
      <c r="M67" s="48"/>
      <c r="N67" s="55"/>
      <c r="O67" s="25"/>
    </row>
    <row r="68" s="4" customFormat="1" ht="40" customHeight="1" spans="1:15">
      <c r="A68" s="25">
        <v>1</v>
      </c>
      <c r="B68" s="41"/>
      <c r="C68" s="41" t="s">
        <v>23</v>
      </c>
      <c r="D68" s="25">
        <v>2018</v>
      </c>
      <c r="E68" s="60" t="s">
        <v>181</v>
      </c>
      <c r="F68" s="61" t="s">
        <v>182</v>
      </c>
      <c r="G68" s="60">
        <v>8</v>
      </c>
      <c r="H68" s="42" t="s">
        <v>183</v>
      </c>
      <c r="I68" s="25">
        <v>1</v>
      </c>
      <c r="J68" s="25"/>
      <c r="K68" s="25"/>
      <c r="L68" s="41" t="s">
        <v>27</v>
      </c>
      <c r="M68" s="41" t="s">
        <v>184</v>
      </c>
      <c r="N68" s="56" t="s">
        <v>29</v>
      </c>
      <c r="O68" s="25" t="s">
        <v>481</v>
      </c>
    </row>
    <row r="69" s="4" customFormat="1" ht="40" customHeight="1" spans="1:15">
      <c r="A69" s="25">
        <v>2</v>
      </c>
      <c r="B69" s="41"/>
      <c r="C69" s="41" t="s">
        <v>23</v>
      </c>
      <c r="D69" s="25">
        <v>2018</v>
      </c>
      <c r="E69" s="60" t="s">
        <v>185</v>
      </c>
      <c r="F69" s="61" t="s">
        <v>186</v>
      </c>
      <c r="G69" s="60">
        <v>0.8</v>
      </c>
      <c r="H69" s="42" t="s">
        <v>183</v>
      </c>
      <c r="I69" s="25">
        <v>1</v>
      </c>
      <c r="J69" s="25"/>
      <c r="K69" s="25"/>
      <c r="L69" s="41" t="s">
        <v>27</v>
      </c>
      <c r="M69" s="41" t="s">
        <v>184</v>
      </c>
      <c r="N69" s="56" t="s">
        <v>29</v>
      </c>
      <c r="O69" s="25" t="s">
        <v>481</v>
      </c>
    </row>
    <row r="70" s="4" customFormat="1" ht="40" customHeight="1" spans="1:15">
      <c r="A70" s="25">
        <v>3</v>
      </c>
      <c r="B70" s="41"/>
      <c r="C70" s="41" t="s">
        <v>23</v>
      </c>
      <c r="D70" s="25">
        <v>2018</v>
      </c>
      <c r="E70" s="60" t="s">
        <v>187</v>
      </c>
      <c r="F70" s="61" t="s">
        <v>188</v>
      </c>
      <c r="G70" s="60">
        <v>2</v>
      </c>
      <c r="H70" s="42" t="s">
        <v>183</v>
      </c>
      <c r="I70" s="25">
        <v>1</v>
      </c>
      <c r="J70" s="25"/>
      <c r="K70" s="25"/>
      <c r="L70" s="41" t="s">
        <v>27</v>
      </c>
      <c r="M70" s="41" t="s">
        <v>184</v>
      </c>
      <c r="N70" s="56" t="s">
        <v>29</v>
      </c>
      <c r="O70" s="25" t="s">
        <v>481</v>
      </c>
    </row>
    <row r="71" s="4" customFormat="1" ht="40" customHeight="1" spans="1:15">
      <c r="A71" s="25">
        <v>4</v>
      </c>
      <c r="B71" s="41"/>
      <c r="C71" s="41" t="s">
        <v>23</v>
      </c>
      <c r="D71" s="25">
        <v>2018</v>
      </c>
      <c r="E71" s="60" t="s">
        <v>189</v>
      </c>
      <c r="F71" s="61" t="s">
        <v>190</v>
      </c>
      <c r="G71" s="60">
        <v>0.7</v>
      </c>
      <c r="H71" s="42" t="s">
        <v>183</v>
      </c>
      <c r="I71" s="25">
        <v>1</v>
      </c>
      <c r="J71" s="25"/>
      <c r="K71" s="25"/>
      <c r="L71" s="41" t="s">
        <v>27</v>
      </c>
      <c r="M71" s="41" t="s">
        <v>184</v>
      </c>
      <c r="N71" s="56" t="s">
        <v>29</v>
      </c>
      <c r="O71" s="25" t="s">
        <v>481</v>
      </c>
    </row>
    <row r="72" s="4" customFormat="1" ht="40" customHeight="1" spans="1:15">
      <c r="A72" s="25">
        <v>5</v>
      </c>
      <c r="B72" s="41"/>
      <c r="C72" s="41" t="s">
        <v>23</v>
      </c>
      <c r="D72" s="25">
        <v>2018</v>
      </c>
      <c r="E72" s="60" t="s">
        <v>191</v>
      </c>
      <c r="F72" s="61" t="s">
        <v>192</v>
      </c>
      <c r="G72" s="60">
        <v>6</v>
      </c>
      <c r="H72" s="42" t="s">
        <v>183</v>
      </c>
      <c r="I72" s="25">
        <v>1</v>
      </c>
      <c r="J72" s="25"/>
      <c r="K72" s="25"/>
      <c r="L72" s="41" t="s">
        <v>27</v>
      </c>
      <c r="M72" s="41" t="s">
        <v>184</v>
      </c>
      <c r="N72" s="56" t="s">
        <v>29</v>
      </c>
      <c r="O72" s="25" t="s">
        <v>481</v>
      </c>
    </row>
    <row r="73" s="4" customFormat="1" ht="40" customHeight="1" spans="1:15">
      <c r="A73" s="25">
        <v>6</v>
      </c>
      <c r="B73" s="41"/>
      <c r="C73" s="41" t="s">
        <v>23</v>
      </c>
      <c r="D73" s="25">
        <v>2018</v>
      </c>
      <c r="E73" s="60" t="s">
        <v>193</v>
      </c>
      <c r="F73" s="61" t="s">
        <v>194</v>
      </c>
      <c r="G73" s="60">
        <v>12</v>
      </c>
      <c r="H73" s="42" t="s">
        <v>183</v>
      </c>
      <c r="I73" s="25">
        <v>1</v>
      </c>
      <c r="J73" s="25"/>
      <c r="K73" s="25"/>
      <c r="L73" s="41" t="s">
        <v>27</v>
      </c>
      <c r="M73" s="41" t="s">
        <v>184</v>
      </c>
      <c r="N73" s="56" t="s">
        <v>29</v>
      </c>
      <c r="O73" s="25" t="s">
        <v>481</v>
      </c>
    </row>
    <row r="74" s="4" customFormat="1" ht="40" customHeight="1" spans="1:15">
      <c r="A74" s="25">
        <v>7</v>
      </c>
      <c r="B74" s="41"/>
      <c r="C74" s="41" t="s">
        <v>23</v>
      </c>
      <c r="D74" s="25">
        <v>2018</v>
      </c>
      <c r="E74" s="60" t="s">
        <v>195</v>
      </c>
      <c r="F74" s="61" t="s">
        <v>196</v>
      </c>
      <c r="G74" s="60">
        <v>2</v>
      </c>
      <c r="H74" s="42" t="s">
        <v>183</v>
      </c>
      <c r="I74" s="25">
        <v>1</v>
      </c>
      <c r="J74" s="25"/>
      <c r="K74" s="25"/>
      <c r="L74" s="41" t="s">
        <v>27</v>
      </c>
      <c r="M74" s="41" t="s">
        <v>184</v>
      </c>
      <c r="N74" s="56" t="s">
        <v>29</v>
      </c>
      <c r="O74" s="25" t="s">
        <v>481</v>
      </c>
    </row>
    <row r="75" s="4" customFormat="1" ht="45" customHeight="1" spans="1:15">
      <c r="A75" s="25">
        <v>8</v>
      </c>
      <c r="B75" s="41"/>
      <c r="C75" s="41" t="s">
        <v>23</v>
      </c>
      <c r="D75" s="25">
        <v>2018</v>
      </c>
      <c r="E75" s="60" t="s">
        <v>197</v>
      </c>
      <c r="F75" s="61" t="s">
        <v>198</v>
      </c>
      <c r="G75" s="60">
        <v>2.3</v>
      </c>
      <c r="H75" s="42" t="s">
        <v>183</v>
      </c>
      <c r="I75" s="25">
        <v>1</v>
      </c>
      <c r="J75" s="25"/>
      <c r="K75" s="25"/>
      <c r="L75" s="41" t="s">
        <v>27</v>
      </c>
      <c r="M75" s="41" t="s">
        <v>184</v>
      </c>
      <c r="N75" s="56" t="s">
        <v>29</v>
      </c>
      <c r="O75" s="25" t="s">
        <v>481</v>
      </c>
    </row>
    <row r="76" s="4" customFormat="1" ht="40" customHeight="1" spans="1:15">
      <c r="A76" s="25">
        <v>9</v>
      </c>
      <c r="B76" s="41"/>
      <c r="C76" s="41" t="s">
        <v>23</v>
      </c>
      <c r="D76" s="25">
        <v>2018</v>
      </c>
      <c r="E76" s="62" t="s">
        <v>199</v>
      </c>
      <c r="F76" s="63" t="s">
        <v>200</v>
      </c>
      <c r="G76" s="62">
        <v>0.8</v>
      </c>
      <c r="H76" s="42" t="s">
        <v>183</v>
      </c>
      <c r="I76" s="25">
        <v>1</v>
      </c>
      <c r="J76" s="25"/>
      <c r="K76" s="25"/>
      <c r="L76" s="41" t="s">
        <v>27</v>
      </c>
      <c r="M76" s="41" t="s">
        <v>184</v>
      </c>
      <c r="N76" s="56" t="s">
        <v>29</v>
      </c>
      <c r="O76" s="25" t="s">
        <v>481</v>
      </c>
    </row>
    <row r="77" s="4" customFormat="1" ht="40" customHeight="1" spans="1:15">
      <c r="A77" s="25">
        <v>10</v>
      </c>
      <c r="B77" s="41"/>
      <c r="C77" s="41" t="s">
        <v>23</v>
      </c>
      <c r="D77" s="25">
        <v>2018</v>
      </c>
      <c r="E77" s="62" t="s">
        <v>201</v>
      </c>
      <c r="F77" s="63" t="s">
        <v>202</v>
      </c>
      <c r="G77" s="62">
        <v>4</v>
      </c>
      <c r="H77" s="42" t="s">
        <v>183</v>
      </c>
      <c r="I77" s="25">
        <v>1</v>
      </c>
      <c r="J77" s="25"/>
      <c r="K77" s="25"/>
      <c r="L77" s="41" t="s">
        <v>27</v>
      </c>
      <c r="M77" s="41" t="s">
        <v>184</v>
      </c>
      <c r="N77" s="56" t="s">
        <v>29</v>
      </c>
      <c r="O77" s="25" t="s">
        <v>481</v>
      </c>
    </row>
    <row r="78" s="4" customFormat="1" ht="40" customHeight="1" spans="1:15">
      <c r="A78" s="25">
        <v>11</v>
      </c>
      <c r="B78" s="41"/>
      <c r="C78" s="41" t="s">
        <v>23</v>
      </c>
      <c r="D78" s="25">
        <v>2018</v>
      </c>
      <c r="E78" s="60" t="s">
        <v>203</v>
      </c>
      <c r="F78" s="61" t="s">
        <v>204</v>
      </c>
      <c r="G78" s="60">
        <v>6</v>
      </c>
      <c r="H78" s="42" t="s">
        <v>183</v>
      </c>
      <c r="I78" s="25">
        <v>1</v>
      </c>
      <c r="J78" s="25"/>
      <c r="K78" s="25"/>
      <c r="L78" s="41" t="s">
        <v>27</v>
      </c>
      <c r="M78" s="41" t="s">
        <v>184</v>
      </c>
      <c r="N78" s="56" t="s">
        <v>29</v>
      </c>
      <c r="O78" s="25" t="s">
        <v>481</v>
      </c>
    </row>
    <row r="79" s="4" customFormat="1" ht="40" customHeight="1" spans="1:15">
      <c r="A79" s="25">
        <v>12</v>
      </c>
      <c r="B79" s="41"/>
      <c r="C79" s="41" t="s">
        <v>23</v>
      </c>
      <c r="D79" s="25">
        <v>2018</v>
      </c>
      <c r="E79" s="62" t="s">
        <v>205</v>
      </c>
      <c r="F79" s="63" t="s">
        <v>206</v>
      </c>
      <c r="G79" s="62">
        <v>3</v>
      </c>
      <c r="H79" s="42" t="s">
        <v>183</v>
      </c>
      <c r="I79" s="25">
        <v>1</v>
      </c>
      <c r="J79" s="25"/>
      <c r="K79" s="25"/>
      <c r="L79" s="41" t="s">
        <v>27</v>
      </c>
      <c r="M79" s="41" t="s">
        <v>184</v>
      </c>
      <c r="N79" s="56" t="s">
        <v>29</v>
      </c>
      <c r="O79" s="25" t="s">
        <v>481</v>
      </c>
    </row>
    <row r="80" s="4" customFormat="1" ht="40" customHeight="1" spans="1:15">
      <c r="A80" s="25">
        <v>13</v>
      </c>
      <c r="B80" s="41"/>
      <c r="C80" s="41" t="s">
        <v>23</v>
      </c>
      <c r="D80" s="25">
        <v>2018</v>
      </c>
      <c r="E80" s="62" t="s">
        <v>207</v>
      </c>
      <c r="F80" s="63" t="s">
        <v>208</v>
      </c>
      <c r="G80" s="62">
        <v>0.4</v>
      </c>
      <c r="H80" s="42" t="s">
        <v>183</v>
      </c>
      <c r="I80" s="25">
        <v>1</v>
      </c>
      <c r="J80" s="25"/>
      <c r="K80" s="25"/>
      <c r="L80" s="41" t="s">
        <v>27</v>
      </c>
      <c r="M80" s="41" t="s">
        <v>184</v>
      </c>
      <c r="N80" s="56" t="s">
        <v>29</v>
      </c>
      <c r="O80" s="25" t="s">
        <v>481</v>
      </c>
    </row>
    <row r="81" s="3" customFormat="1" ht="40" customHeight="1" spans="1:15">
      <c r="A81" s="34" t="s">
        <v>209</v>
      </c>
      <c r="B81" s="47" t="s">
        <v>210</v>
      </c>
      <c r="C81" s="48" t="s">
        <v>23</v>
      </c>
      <c r="D81" s="23">
        <v>2018</v>
      </c>
      <c r="E81" s="23"/>
      <c r="F81" s="59" t="s">
        <v>211</v>
      </c>
      <c r="G81" s="48">
        <v>203</v>
      </c>
      <c r="H81" s="59"/>
      <c r="I81" s="23"/>
      <c r="J81" s="23"/>
      <c r="K81" s="23"/>
      <c r="L81" s="48"/>
      <c r="M81" s="48"/>
      <c r="N81" s="55"/>
      <c r="O81" s="23"/>
    </row>
    <row r="82" s="4" customFormat="1" ht="40" customHeight="1" spans="1:15">
      <c r="A82" s="25">
        <v>1</v>
      </c>
      <c r="B82" s="41"/>
      <c r="C82" s="41" t="s">
        <v>23</v>
      </c>
      <c r="D82" s="25">
        <v>2018</v>
      </c>
      <c r="E82" s="60" t="s">
        <v>144</v>
      </c>
      <c r="F82" s="42" t="s">
        <v>212</v>
      </c>
      <c r="G82" s="60">
        <v>3</v>
      </c>
      <c r="H82" s="42" t="s">
        <v>183</v>
      </c>
      <c r="I82" s="25">
        <v>1</v>
      </c>
      <c r="J82" s="25"/>
      <c r="K82" s="25"/>
      <c r="L82" s="41" t="s">
        <v>213</v>
      </c>
      <c r="M82" s="41" t="s">
        <v>213</v>
      </c>
      <c r="N82" s="56" t="s">
        <v>29</v>
      </c>
      <c r="O82" s="25" t="s">
        <v>481</v>
      </c>
    </row>
    <row r="83" s="4" customFormat="1" ht="40" customHeight="1" spans="1:15">
      <c r="A83" s="25">
        <v>2</v>
      </c>
      <c r="B83" s="41"/>
      <c r="C83" s="41" t="s">
        <v>23</v>
      </c>
      <c r="D83" s="25">
        <v>2018</v>
      </c>
      <c r="E83" s="60" t="s">
        <v>129</v>
      </c>
      <c r="F83" s="42" t="s">
        <v>214</v>
      </c>
      <c r="G83" s="60">
        <v>10</v>
      </c>
      <c r="H83" s="42" t="s">
        <v>183</v>
      </c>
      <c r="I83" s="25">
        <v>1</v>
      </c>
      <c r="J83" s="25"/>
      <c r="K83" s="25"/>
      <c r="L83" s="41" t="s">
        <v>213</v>
      </c>
      <c r="M83" s="41" t="s">
        <v>213</v>
      </c>
      <c r="N83" s="56" t="s">
        <v>29</v>
      </c>
      <c r="O83" s="25" t="s">
        <v>481</v>
      </c>
    </row>
    <row r="84" s="4" customFormat="1" ht="40" customHeight="1" spans="1:15">
      <c r="A84" s="25">
        <v>3</v>
      </c>
      <c r="B84" s="41"/>
      <c r="C84" s="41" t="s">
        <v>23</v>
      </c>
      <c r="D84" s="25">
        <v>2018</v>
      </c>
      <c r="E84" s="60" t="s">
        <v>181</v>
      </c>
      <c r="F84" s="42" t="s">
        <v>215</v>
      </c>
      <c r="G84" s="60">
        <v>10</v>
      </c>
      <c r="H84" s="42" t="s">
        <v>183</v>
      </c>
      <c r="I84" s="25">
        <v>1</v>
      </c>
      <c r="J84" s="25"/>
      <c r="K84" s="25"/>
      <c r="L84" s="41" t="s">
        <v>213</v>
      </c>
      <c r="M84" s="41" t="s">
        <v>213</v>
      </c>
      <c r="N84" s="56" t="s">
        <v>29</v>
      </c>
      <c r="O84" s="25" t="s">
        <v>481</v>
      </c>
    </row>
    <row r="85" s="4" customFormat="1" ht="40" customHeight="1" spans="1:15">
      <c r="A85" s="25">
        <v>4</v>
      </c>
      <c r="B85" s="41"/>
      <c r="C85" s="41" t="s">
        <v>23</v>
      </c>
      <c r="D85" s="25">
        <v>2018</v>
      </c>
      <c r="E85" s="60" t="s">
        <v>216</v>
      </c>
      <c r="F85" s="42" t="s">
        <v>217</v>
      </c>
      <c r="G85" s="60">
        <v>10</v>
      </c>
      <c r="H85" s="42" t="s">
        <v>183</v>
      </c>
      <c r="I85" s="25">
        <v>1</v>
      </c>
      <c r="J85" s="25"/>
      <c r="K85" s="25"/>
      <c r="L85" s="41" t="s">
        <v>213</v>
      </c>
      <c r="M85" s="41" t="s">
        <v>213</v>
      </c>
      <c r="N85" s="56" t="s">
        <v>29</v>
      </c>
      <c r="O85" s="25" t="s">
        <v>481</v>
      </c>
    </row>
    <row r="86" s="4" customFormat="1" ht="40" customHeight="1" spans="1:15">
      <c r="A86" s="25">
        <v>5</v>
      </c>
      <c r="B86" s="41"/>
      <c r="C86" s="41" t="s">
        <v>23</v>
      </c>
      <c r="D86" s="25">
        <v>2018</v>
      </c>
      <c r="E86" s="60" t="s">
        <v>218</v>
      </c>
      <c r="F86" s="42" t="s">
        <v>219</v>
      </c>
      <c r="G86" s="60">
        <v>10</v>
      </c>
      <c r="H86" s="42" t="s">
        <v>183</v>
      </c>
      <c r="I86" s="25">
        <v>1</v>
      </c>
      <c r="J86" s="25"/>
      <c r="K86" s="25"/>
      <c r="L86" s="41" t="s">
        <v>213</v>
      </c>
      <c r="M86" s="41" t="s">
        <v>213</v>
      </c>
      <c r="N86" s="56" t="s">
        <v>29</v>
      </c>
      <c r="O86" s="25" t="s">
        <v>481</v>
      </c>
    </row>
    <row r="87" s="4" customFormat="1" ht="40" customHeight="1" spans="1:15">
      <c r="A87" s="25">
        <v>6</v>
      </c>
      <c r="B87" s="41"/>
      <c r="C87" s="41" t="s">
        <v>23</v>
      </c>
      <c r="D87" s="25">
        <v>2018</v>
      </c>
      <c r="E87" s="60" t="s">
        <v>220</v>
      </c>
      <c r="F87" s="42" t="s">
        <v>221</v>
      </c>
      <c r="G87" s="60">
        <v>10</v>
      </c>
      <c r="H87" s="42" t="s">
        <v>183</v>
      </c>
      <c r="I87" s="25">
        <v>1</v>
      </c>
      <c r="J87" s="25"/>
      <c r="K87" s="25"/>
      <c r="L87" s="41" t="s">
        <v>213</v>
      </c>
      <c r="M87" s="41" t="s">
        <v>213</v>
      </c>
      <c r="N87" s="56" t="s">
        <v>29</v>
      </c>
      <c r="O87" s="25" t="s">
        <v>481</v>
      </c>
    </row>
    <row r="88" s="4" customFormat="1" ht="40" customHeight="1" spans="1:15">
      <c r="A88" s="25">
        <v>7</v>
      </c>
      <c r="B88" s="41"/>
      <c r="C88" s="41" t="s">
        <v>23</v>
      </c>
      <c r="D88" s="25">
        <v>2018</v>
      </c>
      <c r="E88" s="60" t="s">
        <v>165</v>
      </c>
      <c r="F88" s="42" t="s">
        <v>222</v>
      </c>
      <c r="G88" s="60">
        <v>10</v>
      </c>
      <c r="H88" s="42" t="s">
        <v>183</v>
      </c>
      <c r="I88" s="25">
        <v>1</v>
      </c>
      <c r="J88" s="25"/>
      <c r="K88" s="25"/>
      <c r="L88" s="41" t="s">
        <v>213</v>
      </c>
      <c r="M88" s="41" t="s">
        <v>213</v>
      </c>
      <c r="N88" s="56" t="s">
        <v>29</v>
      </c>
      <c r="O88" s="25" t="s">
        <v>481</v>
      </c>
    </row>
    <row r="89" s="4" customFormat="1" ht="40" customHeight="1" spans="1:15">
      <c r="A89" s="25">
        <v>8</v>
      </c>
      <c r="B89" s="41"/>
      <c r="C89" s="41" t="s">
        <v>23</v>
      </c>
      <c r="D89" s="25">
        <v>2018</v>
      </c>
      <c r="E89" s="60" t="s">
        <v>223</v>
      </c>
      <c r="F89" s="42" t="s">
        <v>224</v>
      </c>
      <c r="G89" s="60">
        <v>10</v>
      </c>
      <c r="H89" s="42" t="s">
        <v>183</v>
      </c>
      <c r="I89" s="25">
        <v>1</v>
      </c>
      <c r="J89" s="25"/>
      <c r="K89" s="25"/>
      <c r="L89" s="41" t="s">
        <v>213</v>
      </c>
      <c r="M89" s="41" t="s">
        <v>213</v>
      </c>
      <c r="N89" s="56" t="s">
        <v>29</v>
      </c>
      <c r="O89" s="25" t="s">
        <v>481</v>
      </c>
    </row>
    <row r="90" s="4" customFormat="1" ht="40" customHeight="1" spans="1:15">
      <c r="A90" s="25">
        <v>9</v>
      </c>
      <c r="B90" s="41"/>
      <c r="C90" s="41" t="s">
        <v>23</v>
      </c>
      <c r="D90" s="25">
        <v>2018</v>
      </c>
      <c r="E90" s="60" t="s">
        <v>225</v>
      </c>
      <c r="F90" s="42" t="s">
        <v>226</v>
      </c>
      <c r="G90" s="60">
        <v>4.5</v>
      </c>
      <c r="H90" s="42" t="s">
        <v>183</v>
      </c>
      <c r="I90" s="25">
        <v>1</v>
      </c>
      <c r="J90" s="25"/>
      <c r="K90" s="25"/>
      <c r="L90" s="41" t="s">
        <v>213</v>
      </c>
      <c r="M90" s="41" t="s">
        <v>213</v>
      </c>
      <c r="N90" s="56" t="s">
        <v>29</v>
      </c>
      <c r="O90" s="25" t="s">
        <v>481</v>
      </c>
    </row>
    <row r="91" s="4" customFormat="1" ht="40" customHeight="1" spans="1:15">
      <c r="A91" s="25">
        <v>10</v>
      </c>
      <c r="B91" s="41"/>
      <c r="C91" s="41" t="s">
        <v>23</v>
      </c>
      <c r="D91" s="25">
        <v>2018</v>
      </c>
      <c r="E91" s="60" t="s">
        <v>187</v>
      </c>
      <c r="F91" s="42" t="s">
        <v>227</v>
      </c>
      <c r="G91" s="60">
        <v>4</v>
      </c>
      <c r="H91" s="42" t="s">
        <v>183</v>
      </c>
      <c r="I91" s="25">
        <v>1</v>
      </c>
      <c r="J91" s="25"/>
      <c r="K91" s="25"/>
      <c r="L91" s="41" t="s">
        <v>213</v>
      </c>
      <c r="M91" s="41" t="s">
        <v>213</v>
      </c>
      <c r="N91" s="56" t="s">
        <v>29</v>
      </c>
      <c r="O91" s="25" t="s">
        <v>481</v>
      </c>
    </row>
    <row r="92" s="4" customFormat="1" ht="40" customHeight="1" spans="1:15">
      <c r="A92" s="25">
        <v>11</v>
      </c>
      <c r="B92" s="41"/>
      <c r="C92" s="41" t="s">
        <v>23</v>
      </c>
      <c r="D92" s="25">
        <v>2018</v>
      </c>
      <c r="E92" s="60" t="s">
        <v>189</v>
      </c>
      <c r="F92" s="42" t="s">
        <v>228</v>
      </c>
      <c r="G92" s="60">
        <v>6</v>
      </c>
      <c r="H92" s="42" t="s">
        <v>183</v>
      </c>
      <c r="I92" s="25">
        <v>1</v>
      </c>
      <c r="J92" s="25"/>
      <c r="K92" s="25"/>
      <c r="L92" s="41" t="s">
        <v>213</v>
      </c>
      <c r="M92" s="41" t="s">
        <v>213</v>
      </c>
      <c r="N92" s="56" t="s">
        <v>29</v>
      </c>
      <c r="O92" s="25" t="s">
        <v>481</v>
      </c>
    </row>
    <row r="93" s="4" customFormat="1" ht="40" customHeight="1" spans="1:15">
      <c r="A93" s="25">
        <v>12</v>
      </c>
      <c r="B93" s="41"/>
      <c r="C93" s="41" t="s">
        <v>23</v>
      </c>
      <c r="D93" s="25">
        <v>2018</v>
      </c>
      <c r="E93" s="60" t="s">
        <v>229</v>
      </c>
      <c r="F93" s="42" t="s">
        <v>230</v>
      </c>
      <c r="G93" s="60">
        <v>6</v>
      </c>
      <c r="H93" s="42" t="s">
        <v>183</v>
      </c>
      <c r="I93" s="25">
        <v>1</v>
      </c>
      <c r="J93" s="25"/>
      <c r="K93" s="25"/>
      <c r="L93" s="41" t="s">
        <v>213</v>
      </c>
      <c r="M93" s="41" t="s">
        <v>213</v>
      </c>
      <c r="N93" s="56" t="s">
        <v>29</v>
      </c>
      <c r="O93" s="25" t="s">
        <v>481</v>
      </c>
    </row>
    <row r="94" s="4" customFormat="1" ht="40" customHeight="1" spans="1:15">
      <c r="A94" s="25">
        <v>13</v>
      </c>
      <c r="B94" s="41"/>
      <c r="C94" s="41" t="s">
        <v>23</v>
      </c>
      <c r="D94" s="25">
        <v>2018</v>
      </c>
      <c r="E94" s="60" t="s">
        <v>191</v>
      </c>
      <c r="F94" s="42" t="s">
        <v>231</v>
      </c>
      <c r="G94" s="60">
        <v>3</v>
      </c>
      <c r="H94" s="42" t="s">
        <v>183</v>
      </c>
      <c r="I94" s="25">
        <v>1</v>
      </c>
      <c r="J94" s="25"/>
      <c r="K94" s="25"/>
      <c r="L94" s="41" t="s">
        <v>213</v>
      </c>
      <c r="M94" s="41" t="s">
        <v>213</v>
      </c>
      <c r="N94" s="56" t="s">
        <v>29</v>
      </c>
      <c r="O94" s="25" t="s">
        <v>481</v>
      </c>
    </row>
    <row r="95" s="4" customFormat="1" ht="40" customHeight="1" spans="1:15">
      <c r="A95" s="25">
        <v>14</v>
      </c>
      <c r="B95" s="41"/>
      <c r="C95" s="41" t="s">
        <v>23</v>
      </c>
      <c r="D95" s="25">
        <v>2018</v>
      </c>
      <c r="E95" s="60" t="s">
        <v>232</v>
      </c>
      <c r="F95" s="42" t="s">
        <v>233</v>
      </c>
      <c r="G95" s="60">
        <v>3</v>
      </c>
      <c r="H95" s="42" t="s">
        <v>183</v>
      </c>
      <c r="I95" s="25">
        <v>1</v>
      </c>
      <c r="J95" s="25"/>
      <c r="K95" s="25"/>
      <c r="L95" s="41" t="s">
        <v>213</v>
      </c>
      <c r="M95" s="41" t="s">
        <v>213</v>
      </c>
      <c r="N95" s="56" t="s">
        <v>29</v>
      </c>
      <c r="O95" s="25" t="s">
        <v>481</v>
      </c>
    </row>
    <row r="96" s="4" customFormat="1" ht="40" customHeight="1" spans="1:15">
      <c r="A96" s="25">
        <v>15</v>
      </c>
      <c r="B96" s="41"/>
      <c r="C96" s="41" t="s">
        <v>23</v>
      </c>
      <c r="D96" s="25">
        <v>2018</v>
      </c>
      <c r="E96" s="60" t="s">
        <v>193</v>
      </c>
      <c r="F96" s="42" t="s">
        <v>234</v>
      </c>
      <c r="G96" s="60">
        <v>7</v>
      </c>
      <c r="H96" s="42" t="s">
        <v>183</v>
      </c>
      <c r="I96" s="25">
        <v>1</v>
      </c>
      <c r="J96" s="25"/>
      <c r="K96" s="25"/>
      <c r="L96" s="41" t="s">
        <v>213</v>
      </c>
      <c r="M96" s="41" t="s">
        <v>213</v>
      </c>
      <c r="N96" s="56" t="s">
        <v>29</v>
      </c>
      <c r="O96" s="25" t="s">
        <v>481</v>
      </c>
    </row>
    <row r="97" s="4" customFormat="1" ht="40" customHeight="1" spans="1:15">
      <c r="A97" s="25">
        <v>16</v>
      </c>
      <c r="B97" s="41"/>
      <c r="C97" s="41" t="s">
        <v>23</v>
      </c>
      <c r="D97" s="25">
        <v>2018</v>
      </c>
      <c r="E97" s="60" t="s">
        <v>235</v>
      </c>
      <c r="F97" s="42" t="s">
        <v>236</v>
      </c>
      <c r="G97" s="60">
        <v>10</v>
      </c>
      <c r="H97" s="42" t="s">
        <v>183</v>
      </c>
      <c r="I97" s="25">
        <v>1</v>
      </c>
      <c r="J97" s="25"/>
      <c r="K97" s="25"/>
      <c r="L97" s="41" t="s">
        <v>213</v>
      </c>
      <c r="M97" s="41" t="s">
        <v>213</v>
      </c>
      <c r="N97" s="56" t="s">
        <v>29</v>
      </c>
      <c r="O97" s="25" t="s">
        <v>481</v>
      </c>
    </row>
    <row r="98" s="4" customFormat="1" ht="40" customHeight="1" spans="1:15">
      <c r="A98" s="25">
        <v>17</v>
      </c>
      <c r="B98" s="41"/>
      <c r="C98" s="41" t="s">
        <v>23</v>
      </c>
      <c r="D98" s="25">
        <v>2018</v>
      </c>
      <c r="E98" s="60" t="s">
        <v>195</v>
      </c>
      <c r="F98" s="42" t="s">
        <v>237</v>
      </c>
      <c r="G98" s="60">
        <v>3</v>
      </c>
      <c r="H98" s="42" t="s">
        <v>183</v>
      </c>
      <c r="I98" s="25">
        <v>1</v>
      </c>
      <c r="J98" s="25"/>
      <c r="K98" s="25"/>
      <c r="L98" s="41" t="s">
        <v>213</v>
      </c>
      <c r="M98" s="41" t="s">
        <v>213</v>
      </c>
      <c r="N98" s="56" t="s">
        <v>29</v>
      </c>
      <c r="O98" s="25" t="s">
        <v>481</v>
      </c>
    </row>
    <row r="99" s="4" customFormat="1" ht="40" customHeight="1" spans="1:15">
      <c r="A99" s="25">
        <v>18</v>
      </c>
      <c r="B99" s="41"/>
      <c r="C99" s="41" t="s">
        <v>23</v>
      </c>
      <c r="D99" s="25">
        <v>2018</v>
      </c>
      <c r="E99" s="60" t="s">
        <v>238</v>
      </c>
      <c r="F99" s="42" t="s">
        <v>239</v>
      </c>
      <c r="G99" s="60">
        <v>6</v>
      </c>
      <c r="H99" s="42" t="s">
        <v>183</v>
      </c>
      <c r="I99" s="25">
        <v>1</v>
      </c>
      <c r="J99" s="25"/>
      <c r="K99" s="25"/>
      <c r="L99" s="41" t="s">
        <v>213</v>
      </c>
      <c r="M99" s="41" t="s">
        <v>213</v>
      </c>
      <c r="N99" s="56" t="s">
        <v>29</v>
      </c>
      <c r="O99" s="25" t="s">
        <v>481</v>
      </c>
    </row>
    <row r="100" s="4" customFormat="1" ht="40" customHeight="1" spans="1:15">
      <c r="A100" s="25">
        <v>19</v>
      </c>
      <c r="B100" s="41"/>
      <c r="C100" s="41" t="s">
        <v>23</v>
      </c>
      <c r="D100" s="25">
        <v>2018</v>
      </c>
      <c r="E100" s="60" t="s">
        <v>240</v>
      </c>
      <c r="F100" s="42" t="s">
        <v>241</v>
      </c>
      <c r="G100" s="60">
        <v>3</v>
      </c>
      <c r="H100" s="42" t="s">
        <v>183</v>
      </c>
      <c r="I100" s="25">
        <v>1</v>
      </c>
      <c r="J100" s="25"/>
      <c r="K100" s="25"/>
      <c r="L100" s="41" t="s">
        <v>213</v>
      </c>
      <c r="M100" s="41" t="s">
        <v>213</v>
      </c>
      <c r="N100" s="56" t="s">
        <v>29</v>
      </c>
      <c r="O100" s="25" t="s">
        <v>481</v>
      </c>
    </row>
    <row r="101" s="4" customFormat="1" ht="40" customHeight="1" spans="1:15">
      <c r="A101" s="25">
        <v>20</v>
      </c>
      <c r="B101" s="41"/>
      <c r="C101" s="41" t="s">
        <v>23</v>
      </c>
      <c r="D101" s="25">
        <v>2018</v>
      </c>
      <c r="E101" s="62" t="s">
        <v>199</v>
      </c>
      <c r="F101" s="42" t="s">
        <v>242</v>
      </c>
      <c r="G101" s="62">
        <v>10</v>
      </c>
      <c r="H101" s="42" t="s">
        <v>183</v>
      </c>
      <c r="I101" s="25">
        <v>1</v>
      </c>
      <c r="J101" s="25"/>
      <c r="K101" s="25"/>
      <c r="L101" s="41" t="s">
        <v>213</v>
      </c>
      <c r="M101" s="41" t="s">
        <v>213</v>
      </c>
      <c r="N101" s="56" t="s">
        <v>29</v>
      </c>
      <c r="O101" s="25" t="s">
        <v>481</v>
      </c>
    </row>
    <row r="102" s="4" customFormat="1" ht="40" customHeight="1" spans="1:15">
      <c r="A102" s="25">
        <v>21</v>
      </c>
      <c r="B102" s="41"/>
      <c r="C102" s="41" t="s">
        <v>23</v>
      </c>
      <c r="D102" s="25">
        <v>2018</v>
      </c>
      <c r="E102" s="62" t="s">
        <v>201</v>
      </c>
      <c r="F102" s="42" t="s">
        <v>243</v>
      </c>
      <c r="G102" s="62">
        <v>10</v>
      </c>
      <c r="H102" s="42" t="s">
        <v>183</v>
      </c>
      <c r="I102" s="25">
        <v>1</v>
      </c>
      <c r="J102" s="25"/>
      <c r="K102" s="25"/>
      <c r="L102" s="41" t="s">
        <v>213</v>
      </c>
      <c r="M102" s="41" t="s">
        <v>213</v>
      </c>
      <c r="N102" s="56" t="s">
        <v>29</v>
      </c>
      <c r="O102" s="25" t="s">
        <v>481</v>
      </c>
    </row>
    <row r="103" s="4" customFormat="1" ht="40" customHeight="1" spans="1:15">
      <c r="A103" s="25">
        <v>22</v>
      </c>
      <c r="B103" s="41"/>
      <c r="C103" s="41" t="s">
        <v>23</v>
      </c>
      <c r="D103" s="25">
        <v>2018</v>
      </c>
      <c r="E103" s="60" t="s">
        <v>153</v>
      </c>
      <c r="F103" s="42" t="s">
        <v>244</v>
      </c>
      <c r="G103" s="60">
        <v>10</v>
      </c>
      <c r="H103" s="42" t="s">
        <v>183</v>
      </c>
      <c r="I103" s="25">
        <v>1</v>
      </c>
      <c r="J103" s="25"/>
      <c r="K103" s="25"/>
      <c r="L103" s="41" t="s">
        <v>213</v>
      </c>
      <c r="M103" s="41" t="s">
        <v>213</v>
      </c>
      <c r="N103" s="56" t="s">
        <v>29</v>
      </c>
      <c r="O103" s="25" t="s">
        <v>481</v>
      </c>
    </row>
    <row r="104" s="4" customFormat="1" ht="40" customHeight="1" spans="1:15">
      <c r="A104" s="25">
        <v>23</v>
      </c>
      <c r="B104" s="41"/>
      <c r="C104" s="41" t="s">
        <v>23</v>
      </c>
      <c r="D104" s="25">
        <v>2018</v>
      </c>
      <c r="E104" s="60" t="s">
        <v>245</v>
      </c>
      <c r="F104" s="42" t="s">
        <v>246</v>
      </c>
      <c r="G104" s="60">
        <v>2.5</v>
      </c>
      <c r="H104" s="42" t="s">
        <v>183</v>
      </c>
      <c r="I104" s="25">
        <v>1</v>
      </c>
      <c r="J104" s="25"/>
      <c r="K104" s="25"/>
      <c r="L104" s="41" t="s">
        <v>213</v>
      </c>
      <c r="M104" s="41" t="s">
        <v>213</v>
      </c>
      <c r="N104" s="56" t="s">
        <v>29</v>
      </c>
      <c r="O104" s="25" t="s">
        <v>481</v>
      </c>
    </row>
    <row r="105" s="4" customFormat="1" ht="40" customHeight="1" spans="1:15">
      <c r="A105" s="25">
        <v>24</v>
      </c>
      <c r="B105" s="41"/>
      <c r="C105" s="41" t="s">
        <v>23</v>
      </c>
      <c r="D105" s="25">
        <v>2018</v>
      </c>
      <c r="E105" s="60" t="s">
        <v>247</v>
      </c>
      <c r="F105" s="42" t="s">
        <v>248</v>
      </c>
      <c r="G105" s="60">
        <v>3</v>
      </c>
      <c r="H105" s="42" t="s">
        <v>183</v>
      </c>
      <c r="I105" s="25">
        <v>1</v>
      </c>
      <c r="J105" s="25"/>
      <c r="K105" s="25"/>
      <c r="L105" s="41" t="s">
        <v>213</v>
      </c>
      <c r="M105" s="41" t="s">
        <v>213</v>
      </c>
      <c r="N105" s="56" t="s">
        <v>29</v>
      </c>
      <c r="O105" s="25" t="s">
        <v>481</v>
      </c>
    </row>
    <row r="106" s="4" customFormat="1" ht="40" customHeight="1" spans="1:15">
      <c r="A106" s="25">
        <v>25</v>
      </c>
      <c r="B106" s="41"/>
      <c r="C106" s="41" t="s">
        <v>23</v>
      </c>
      <c r="D106" s="25">
        <v>2018</v>
      </c>
      <c r="E106" s="60" t="s">
        <v>249</v>
      </c>
      <c r="F106" s="42" t="s">
        <v>250</v>
      </c>
      <c r="G106" s="60">
        <v>6</v>
      </c>
      <c r="H106" s="42" t="s">
        <v>183</v>
      </c>
      <c r="I106" s="25">
        <v>1</v>
      </c>
      <c r="J106" s="25"/>
      <c r="K106" s="25"/>
      <c r="L106" s="41" t="s">
        <v>213</v>
      </c>
      <c r="M106" s="41" t="s">
        <v>213</v>
      </c>
      <c r="N106" s="56" t="s">
        <v>29</v>
      </c>
      <c r="O106" s="25" t="s">
        <v>481</v>
      </c>
    </row>
    <row r="107" s="4" customFormat="1" ht="40" customHeight="1" spans="1:15">
      <c r="A107" s="25">
        <v>26</v>
      </c>
      <c r="B107" s="41"/>
      <c r="C107" s="41" t="s">
        <v>23</v>
      </c>
      <c r="D107" s="25">
        <v>2018</v>
      </c>
      <c r="E107" s="60" t="s">
        <v>203</v>
      </c>
      <c r="F107" s="42" t="s">
        <v>251</v>
      </c>
      <c r="G107" s="60">
        <v>10</v>
      </c>
      <c r="H107" s="42" t="s">
        <v>183</v>
      </c>
      <c r="I107" s="25">
        <v>1</v>
      </c>
      <c r="J107" s="25"/>
      <c r="K107" s="25"/>
      <c r="L107" s="41" t="s">
        <v>213</v>
      </c>
      <c r="M107" s="41" t="s">
        <v>213</v>
      </c>
      <c r="N107" s="56" t="s">
        <v>29</v>
      </c>
      <c r="O107" s="25" t="s">
        <v>481</v>
      </c>
    </row>
    <row r="108" s="4" customFormat="1" ht="40" customHeight="1" spans="1:15">
      <c r="A108" s="25">
        <v>27</v>
      </c>
      <c r="B108" s="41"/>
      <c r="C108" s="41" t="s">
        <v>23</v>
      </c>
      <c r="D108" s="25">
        <v>2018</v>
      </c>
      <c r="E108" s="60" t="s">
        <v>252</v>
      </c>
      <c r="F108" s="42" t="s">
        <v>253</v>
      </c>
      <c r="G108" s="60">
        <v>10</v>
      </c>
      <c r="H108" s="42" t="s">
        <v>183</v>
      </c>
      <c r="I108" s="25">
        <v>1</v>
      </c>
      <c r="J108" s="25"/>
      <c r="K108" s="25"/>
      <c r="L108" s="41" t="s">
        <v>213</v>
      </c>
      <c r="M108" s="41" t="s">
        <v>213</v>
      </c>
      <c r="N108" s="56" t="s">
        <v>29</v>
      </c>
      <c r="O108" s="25" t="s">
        <v>481</v>
      </c>
    </row>
    <row r="109" s="4" customFormat="1" ht="40" customHeight="1" spans="1:15">
      <c r="A109" s="25">
        <v>28</v>
      </c>
      <c r="B109" s="41"/>
      <c r="C109" s="41" t="s">
        <v>23</v>
      </c>
      <c r="D109" s="25">
        <v>2018</v>
      </c>
      <c r="E109" s="60" t="s">
        <v>254</v>
      </c>
      <c r="F109" s="42" t="s">
        <v>255</v>
      </c>
      <c r="G109" s="60">
        <v>6</v>
      </c>
      <c r="H109" s="42" t="s">
        <v>183</v>
      </c>
      <c r="I109" s="25">
        <v>1</v>
      </c>
      <c r="J109" s="25"/>
      <c r="K109" s="25"/>
      <c r="L109" s="41" t="s">
        <v>213</v>
      </c>
      <c r="M109" s="41" t="s">
        <v>213</v>
      </c>
      <c r="N109" s="56" t="s">
        <v>29</v>
      </c>
      <c r="O109" s="25" t="s">
        <v>481</v>
      </c>
    </row>
    <row r="110" s="4" customFormat="1" ht="40" customHeight="1" spans="1:15">
      <c r="A110" s="25">
        <v>29</v>
      </c>
      <c r="B110" s="41"/>
      <c r="C110" s="41" t="s">
        <v>23</v>
      </c>
      <c r="D110" s="25">
        <v>2018</v>
      </c>
      <c r="E110" s="62" t="s">
        <v>205</v>
      </c>
      <c r="F110" s="42" t="s">
        <v>256</v>
      </c>
      <c r="G110" s="62">
        <v>3</v>
      </c>
      <c r="H110" s="42" t="s">
        <v>183</v>
      </c>
      <c r="I110" s="25">
        <v>1</v>
      </c>
      <c r="J110" s="25"/>
      <c r="K110" s="25"/>
      <c r="L110" s="41" t="s">
        <v>213</v>
      </c>
      <c r="M110" s="41" t="s">
        <v>213</v>
      </c>
      <c r="N110" s="56" t="s">
        <v>29</v>
      </c>
      <c r="O110" s="25" t="s">
        <v>481</v>
      </c>
    </row>
    <row r="111" s="4" customFormat="1" ht="40" customHeight="1" spans="1:15">
      <c r="A111" s="25">
        <v>30</v>
      </c>
      <c r="B111" s="41"/>
      <c r="C111" s="41" t="s">
        <v>23</v>
      </c>
      <c r="D111" s="25">
        <v>2018</v>
      </c>
      <c r="E111" s="62" t="s">
        <v>207</v>
      </c>
      <c r="F111" s="42" t="s">
        <v>257</v>
      </c>
      <c r="G111" s="62">
        <v>4</v>
      </c>
      <c r="H111" s="42" t="s">
        <v>183</v>
      </c>
      <c r="I111" s="25">
        <v>1</v>
      </c>
      <c r="J111" s="25"/>
      <c r="K111" s="25"/>
      <c r="L111" s="41" t="s">
        <v>213</v>
      </c>
      <c r="M111" s="41" t="s">
        <v>213</v>
      </c>
      <c r="N111" s="56" t="s">
        <v>29</v>
      </c>
      <c r="O111" s="25" t="s">
        <v>481</v>
      </c>
    </row>
    <row r="112" s="4" customFormat="1" ht="40" customHeight="1" spans="1:15">
      <c r="A112" s="34" t="s">
        <v>258</v>
      </c>
      <c r="B112" s="47" t="s">
        <v>259</v>
      </c>
      <c r="C112" s="41" t="s">
        <v>23</v>
      </c>
      <c r="D112" s="25">
        <v>2018</v>
      </c>
      <c r="E112" s="25" t="s">
        <v>260</v>
      </c>
      <c r="F112" s="42" t="s">
        <v>261</v>
      </c>
      <c r="G112" s="48">
        <v>104</v>
      </c>
      <c r="H112" s="42" t="s">
        <v>183</v>
      </c>
      <c r="I112" s="25">
        <v>1</v>
      </c>
      <c r="J112" s="25"/>
      <c r="K112" s="25"/>
      <c r="L112" s="41" t="s">
        <v>262</v>
      </c>
      <c r="M112" s="41" t="s">
        <v>263</v>
      </c>
      <c r="N112" s="56" t="s">
        <v>29</v>
      </c>
      <c r="O112" s="25" t="s">
        <v>481</v>
      </c>
    </row>
    <row r="113" s="4" customFormat="1" ht="40" customHeight="1" spans="1:15">
      <c r="A113" s="33" t="s">
        <v>264</v>
      </c>
      <c r="B113" s="33" t="s">
        <v>265</v>
      </c>
      <c r="C113" s="25" t="s">
        <v>23</v>
      </c>
      <c r="D113" s="26">
        <v>2018</v>
      </c>
      <c r="E113" s="25" t="s">
        <v>24</v>
      </c>
      <c r="F113" s="27" t="s">
        <v>484</v>
      </c>
      <c r="G113" s="54">
        <v>6750</v>
      </c>
      <c r="H113" s="28" t="s">
        <v>267</v>
      </c>
      <c r="I113" s="26"/>
      <c r="J113" s="26">
        <v>0.63</v>
      </c>
      <c r="K113" s="26">
        <v>2.7</v>
      </c>
      <c r="L113" s="25" t="s">
        <v>268</v>
      </c>
      <c r="M113" s="25" t="s">
        <v>28</v>
      </c>
      <c r="N113" s="56" t="s">
        <v>29</v>
      </c>
      <c r="O113" s="25" t="s">
        <v>480</v>
      </c>
    </row>
    <row r="114" s="4" customFormat="1" ht="40" customHeight="1" spans="1:15">
      <c r="A114" s="34" t="s">
        <v>269</v>
      </c>
      <c r="B114" s="34" t="s">
        <v>270</v>
      </c>
      <c r="C114" s="25" t="s">
        <v>271</v>
      </c>
      <c r="D114" s="25">
        <v>2018</v>
      </c>
      <c r="E114" s="25" t="s">
        <v>24</v>
      </c>
      <c r="F114" s="28" t="s">
        <v>272</v>
      </c>
      <c r="G114" s="23">
        <v>5921</v>
      </c>
      <c r="H114" s="28" t="s">
        <v>273</v>
      </c>
      <c r="I114" s="25">
        <v>251</v>
      </c>
      <c r="J114" s="25"/>
      <c r="K114" s="25"/>
      <c r="L114" s="25" t="s">
        <v>274</v>
      </c>
      <c r="M114" s="25" t="s">
        <v>28</v>
      </c>
      <c r="N114" s="56" t="s">
        <v>29</v>
      </c>
      <c r="O114" s="25" t="s">
        <v>481</v>
      </c>
    </row>
    <row r="115" s="2" customFormat="1" ht="27" customHeight="1" spans="1:15">
      <c r="A115" s="64" t="s">
        <v>275</v>
      </c>
      <c r="B115" s="64" t="s">
        <v>276</v>
      </c>
      <c r="C115" s="22"/>
      <c r="D115" s="64"/>
      <c r="E115" s="22"/>
      <c r="F115" s="65"/>
      <c r="G115" s="64">
        <f>SUM(G116:G126)</f>
        <v>1511.74</v>
      </c>
      <c r="H115" s="21"/>
      <c r="I115" s="64"/>
      <c r="J115" s="64"/>
      <c r="K115" s="64"/>
      <c r="L115" s="22"/>
      <c r="M115" s="22"/>
      <c r="N115" s="56" t="s">
        <v>29</v>
      </c>
      <c r="O115" s="15"/>
    </row>
    <row r="116" s="4" customFormat="1" ht="90" customHeight="1" spans="1:15">
      <c r="A116" s="25">
        <v>1</v>
      </c>
      <c r="B116" s="66" t="s">
        <v>277</v>
      </c>
      <c r="C116" s="25" t="s">
        <v>23</v>
      </c>
      <c r="D116" s="31">
        <v>2018</v>
      </c>
      <c r="E116" s="25" t="s">
        <v>24</v>
      </c>
      <c r="F116" s="67" t="s">
        <v>278</v>
      </c>
      <c r="G116" s="68">
        <v>222.48</v>
      </c>
      <c r="H116" s="28" t="s">
        <v>279</v>
      </c>
      <c r="I116" s="66">
        <v>251</v>
      </c>
      <c r="J116" s="66">
        <v>0.1854</v>
      </c>
      <c r="K116" s="66">
        <v>0.1854</v>
      </c>
      <c r="L116" s="25" t="s">
        <v>280</v>
      </c>
      <c r="M116" s="25" t="s">
        <v>281</v>
      </c>
      <c r="N116" s="56" t="s">
        <v>29</v>
      </c>
      <c r="O116" s="25" t="s">
        <v>480</v>
      </c>
    </row>
    <row r="117" s="4" customFormat="1" ht="36" customHeight="1" spans="1:15">
      <c r="A117" s="25">
        <v>2</v>
      </c>
      <c r="B117" s="66" t="s">
        <v>282</v>
      </c>
      <c r="C117" s="25" t="s">
        <v>23</v>
      </c>
      <c r="D117" s="31">
        <v>2018</v>
      </c>
      <c r="E117" s="25" t="s">
        <v>24</v>
      </c>
      <c r="F117" s="67" t="s">
        <v>283</v>
      </c>
      <c r="G117" s="68">
        <v>12</v>
      </c>
      <c r="H117" s="28" t="s">
        <v>284</v>
      </c>
      <c r="I117" s="66"/>
      <c r="J117" s="66">
        <v>0.01</v>
      </c>
      <c r="K117" s="66">
        <v>0.01</v>
      </c>
      <c r="L117" s="25" t="s">
        <v>280</v>
      </c>
      <c r="M117" s="25" t="s">
        <v>28</v>
      </c>
      <c r="N117" s="56" t="s">
        <v>29</v>
      </c>
      <c r="O117" s="25" t="s">
        <v>480</v>
      </c>
    </row>
    <row r="118" s="4" customFormat="1" ht="31" customHeight="1" spans="1:15">
      <c r="A118" s="25">
        <v>3</v>
      </c>
      <c r="B118" s="66" t="s">
        <v>285</v>
      </c>
      <c r="C118" s="25" t="s">
        <v>23</v>
      </c>
      <c r="D118" s="31">
        <v>2018</v>
      </c>
      <c r="E118" s="25" t="s">
        <v>24</v>
      </c>
      <c r="F118" s="67" t="s">
        <v>485</v>
      </c>
      <c r="G118" s="68">
        <v>164.4</v>
      </c>
      <c r="H118" s="25" t="s">
        <v>287</v>
      </c>
      <c r="I118" s="66">
        <v>251</v>
      </c>
      <c r="J118" s="66">
        <v>0.042</v>
      </c>
      <c r="K118" s="66">
        <v>0.21</v>
      </c>
      <c r="L118" s="25" t="s">
        <v>133</v>
      </c>
      <c r="M118" s="25" t="s">
        <v>288</v>
      </c>
      <c r="N118" s="56" t="s">
        <v>29</v>
      </c>
      <c r="O118" s="25" t="s">
        <v>480</v>
      </c>
    </row>
    <row r="119" s="4" customFormat="1" ht="31" customHeight="1" spans="1:15">
      <c r="A119" s="25"/>
      <c r="B119" s="66"/>
      <c r="C119" s="25"/>
      <c r="D119" s="31"/>
      <c r="E119" s="25"/>
      <c r="F119" s="67" t="s">
        <v>486</v>
      </c>
      <c r="G119" s="68"/>
      <c r="H119" s="25"/>
      <c r="I119" s="66"/>
      <c r="J119" s="66"/>
      <c r="K119" s="66"/>
      <c r="L119" s="25"/>
      <c r="M119" s="25"/>
      <c r="N119" s="56" t="s">
        <v>304</v>
      </c>
      <c r="O119" s="25" t="s">
        <v>481</v>
      </c>
    </row>
    <row r="120" s="4" customFormat="1" ht="77" customHeight="1" spans="1:15">
      <c r="A120" s="25">
        <v>4</v>
      </c>
      <c r="B120" s="66" t="s">
        <v>289</v>
      </c>
      <c r="C120" s="25" t="s">
        <v>23</v>
      </c>
      <c r="D120" s="31">
        <v>2018</v>
      </c>
      <c r="E120" s="25" t="s">
        <v>24</v>
      </c>
      <c r="F120" s="67" t="s">
        <v>290</v>
      </c>
      <c r="G120" s="68">
        <v>239.26</v>
      </c>
      <c r="H120" s="28" t="s">
        <v>291</v>
      </c>
      <c r="I120" s="66">
        <v>251</v>
      </c>
      <c r="J120" s="66">
        <v>0.3418</v>
      </c>
      <c r="K120" s="66">
        <v>0.3418</v>
      </c>
      <c r="L120" s="25" t="s">
        <v>280</v>
      </c>
      <c r="M120" s="25" t="s">
        <v>292</v>
      </c>
      <c r="N120" s="56" t="s">
        <v>29</v>
      </c>
      <c r="O120" s="25" t="s">
        <v>480</v>
      </c>
    </row>
    <row r="121" s="4" customFormat="1" ht="42" customHeight="1" spans="1:15">
      <c r="A121" s="25">
        <v>5</v>
      </c>
      <c r="B121" s="66" t="s">
        <v>293</v>
      </c>
      <c r="C121" s="25" t="s">
        <v>23</v>
      </c>
      <c r="D121" s="31">
        <v>2018</v>
      </c>
      <c r="E121" s="25" t="s">
        <v>294</v>
      </c>
      <c r="F121" s="67" t="s">
        <v>295</v>
      </c>
      <c r="G121" s="68">
        <v>421.2</v>
      </c>
      <c r="H121" s="28" t="s">
        <v>296</v>
      </c>
      <c r="I121" s="66">
        <v>117</v>
      </c>
      <c r="J121" s="66">
        <v>0.0702</v>
      </c>
      <c r="K121" s="66">
        <v>0.0702</v>
      </c>
      <c r="L121" s="25" t="s">
        <v>280</v>
      </c>
      <c r="M121" s="25"/>
      <c r="N121" s="56" t="s">
        <v>29</v>
      </c>
      <c r="O121" s="25" t="s">
        <v>480</v>
      </c>
    </row>
    <row r="122" s="5" customFormat="1" ht="42" customHeight="1" spans="1:15">
      <c r="A122" s="25">
        <v>6</v>
      </c>
      <c r="B122" s="66" t="s">
        <v>297</v>
      </c>
      <c r="C122" s="25" t="s">
        <v>23</v>
      </c>
      <c r="D122" s="31">
        <v>2018</v>
      </c>
      <c r="E122" s="25" t="s">
        <v>298</v>
      </c>
      <c r="F122" s="67" t="s">
        <v>299</v>
      </c>
      <c r="G122" s="68">
        <v>18</v>
      </c>
      <c r="H122" s="28" t="s">
        <v>300</v>
      </c>
      <c r="I122" s="66"/>
      <c r="J122" s="66">
        <v>0.0117</v>
      </c>
      <c r="K122" s="66">
        <v>0.0117</v>
      </c>
      <c r="L122" s="25" t="s">
        <v>133</v>
      </c>
      <c r="M122" s="25" t="s">
        <v>298</v>
      </c>
      <c r="N122" s="56" t="s">
        <v>29</v>
      </c>
      <c r="O122" s="25" t="s">
        <v>481</v>
      </c>
    </row>
    <row r="123" s="5" customFormat="1" ht="61" customHeight="1" spans="1:15">
      <c r="A123" s="25">
        <v>7</v>
      </c>
      <c r="B123" s="66" t="s">
        <v>301</v>
      </c>
      <c r="C123" s="25" t="s">
        <v>23</v>
      </c>
      <c r="D123" s="31">
        <v>2018</v>
      </c>
      <c r="E123" s="25" t="s">
        <v>302</v>
      </c>
      <c r="F123" s="67" t="s">
        <v>303</v>
      </c>
      <c r="G123" s="68">
        <v>48</v>
      </c>
      <c r="H123" s="28" t="s">
        <v>300</v>
      </c>
      <c r="I123" s="66"/>
      <c r="J123" s="66">
        <v>0.03</v>
      </c>
      <c r="K123" s="66">
        <v>0.03</v>
      </c>
      <c r="L123" s="25" t="s">
        <v>33</v>
      </c>
      <c r="M123" s="25" t="s">
        <v>28</v>
      </c>
      <c r="N123" s="56" t="s">
        <v>304</v>
      </c>
      <c r="O123" s="25" t="s">
        <v>481</v>
      </c>
    </row>
    <row r="124" s="5" customFormat="1" ht="70" customHeight="1" spans="1:15">
      <c r="A124" s="25">
        <v>8</v>
      </c>
      <c r="B124" s="66" t="s">
        <v>305</v>
      </c>
      <c r="C124" s="25" t="s">
        <v>23</v>
      </c>
      <c r="D124" s="31">
        <v>2018</v>
      </c>
      <c r="E124" s="25" t="s">
        <v>306</v>
      </c>
      <c r="F124" s="67" t="s">
        <v>307</v>
      </c>
      <c r="G124" s="68">
        <v>30.4</v>
      </c>
      <c r="H124" s="28" t="s">
        <v>300</v>
      </c>
      <c r="I124" s="66"/>
      <c r="J124" s="66">
        <v>0.02</v>
      </c>
      <c r="K124" s="66">
        <v>0.02</v>
      </c>
      <c r="L124" s="25" t="s">
        <v>280</v>
      </c>
      <c r="M124" s="25" t="s">
        <v>306</v>
      </c>
      <c r="N124" s="56" t="s">
        <v>304</v>
      </c>
      <c r="O124" s="25" t="s">
        <v>481</v>
      </c>
    </row>
    <row r="125" s="5" customFormat="1" ht="47" customHeight="1" spans="1:15">
      <c r="A125" s="25">
        <v>9</v>
      </c>
      <c r="B125" s="66" t="s">
        <v>308</v>
      </c>
      <c r="C125" s="25" t="s">
        <v>23</v>
      </c>
      <c r="D125" s="31">
        <v>2018</v>
      </c>
      <c r="E125" s="25"/>
      <c r="F125" s="67" t="s">
        <v>309</v>
      </c>
      <c r="G125" s="68">
        <v>200</v>
      </c>
      <c r="H125" s="28" t="s">
        <v>310</v>
      </c>
      <c r="I125" s="66"/>
      <c r="J125" s="66"/>
      <c r="K125" s="66"/>
      <c r="L125" s="25" t="s">
        <v>311</v>
      </c>
      <c r="M125" s="25" t="s">
        <v>28</v>
      </c>
      <c r="N125" s="56" t="s">
        <v>304</v>
      </c>
      <c r="O125" s="25" t="s">
        <v>481</v>
      </c>
    </row>
    <row r="126" s="5" customFormat="1" ht="47" customHeight="1" spans="1:15">
      <c r="A126" s="25">
        <v>10</v>
      </c>
      <c r="B126" s="66" t="s">
        <v>312</v>
      </c>
      <c r="C126" s="25" t="s">
        <v>23</v>
      </c>
      <c r="D126" s="31">
        <v>2018</v>
      </c>
      <c r="E126" s="25"/>
      <c r="F126" s="67" t="s">
        <v>313</v>
      </c>
      <c r="G126" s="68">
        <v>156</v>
      </c>
      <c r="H126" s="28" t="s">
        <v>310</v>
      </c>
      <c r="I126" s="66"/>
      <c r="J126" s="66">
        <v>0.1</v>
      </c>
      <c r="K126" s="66">
        <v>0.1</v>
      </c>
      <c r="L126" s="25" t="s">
        <v>280</v>
      </c>
      <c r="M126" s="25" t="s">
        <v>27</v>
      </c>
      <c r="N126" s="56" t="s">
        <v>29</v>
      </c>
      <c r="O126" s="25" t="s">
        <v>481</v>
      </c>
    </row>
    <row r="127" s="3" customFormat="1" ht="45" customHeight="1" spans="1:15">
      <c r="A127" s="22" t="s">
        <v>314</v>
      </c>
      <c r="B127" s="22" t="s">
        <v>315</v>
      </c>
      <c r="C127" s="25"/>
      <c r="D127" s="69"/>
      <c r="E127" s="23"/>
      <c r="F127" s="70"/>
      <c r="G127" s="71">
        <f>SUM(G128:G129)</f>
        <v>5355</v>
      </c>
      <c r="H127" s="24"/>
      <c r="I127" s="69"/>
      <c r="J127" s="69"/>
      <c r="K127" s="69"/>
      <c r="L127" s="23"/>
      <c r="M127" s="23"/>
      <c r="N127" s="56"/>
      <c r="O127" s="25"/>
    </row>
    <row r="128" s="4" customFormat="1" ht="83" customHeight="1" spans="1:15">
      <c r="A128" s="25">
        <v>1</v>
      </c>
      <c r="B128" s="66" t="s">
        <v>316</v>
      </c>
      <c r="C128" s="25" t="s">
        <v>23</v>
      </c>
      <c r="D128" s="66">
        <v>2018</v>
      </c>
      <c r="E128" s="25"/>
      <c r="F128" s="67" t="s">
        <v>317</v>
      </c>
      <c r="G128" s="68">
        <v>4855</v>
      </c>
      <c r="H128" s="28" t="s">
        <v>318</v>
      </c>
      <c r="I128" s="66">
        <v>121</v>
      </c>
      <c r="J128" s="66">
        <v>0.8642</v>
      </c>
      <c r="K128" s="66">
        <v>1.2865</v>
      </c>
      <c r="L128" s="25" t="s">
        <v>319</v>
      </c>
      <c r="M128" s="25" t="s">
        <v>28</v>
      </c>
      <c r="N128" s="56" t="s">
        <v>29</v>
      </c>
      <c r="O128" s="25" t="s">
        <v>480</v>
      </c>
    </row>
    <row r="129" s="4" customFormat="1" ht="44" customHeight="1" spans="1:15">
      <c r="A129" s="25">
        <v>2</v>
      </c>
      <c r="B129" s="66" t="s">
        <v>320</v>
      </c>
      <c r="C129" s="25" t="s">
        <v>23</v>
      </c>
      <c r="D129" s="66">
        <v>2018</v>
      </c>
      <c r="E129" s="25" t="s">
        <v>321</v>
      </c>
      <c r="F129" s="67" t="s">
        <v>322</v>
      </c>
      <c r="G129" s="68">
        <v>500</v>
      </c>
      <c r="H129" s="28" t="s">
        <v>323</v>
      </c>
      <c r="I129" s="66">
        <v>63</v>
      </c>
      <c r="J129" s="66">
        <v>0.15</v>
      </c>
      <c r="K129" s="66">
        <v>0.242</v>
      </c>
      <c r="L129" s="25" t="s">
        <v>319</v>
      </c>
      <c r="M129" s="25" t="s">
        <v>28</v>
      </c>
      <c r="N129" s="56" t="s">
        <v>29</v>
      </c>
      <c r="O129" s="25" t="s">
        <v>480</v>
      </c>
    </row>
    <row r="130" s="3" customFormat="1" ht="44" customHeight="1" spans="1:15">
      <c r="A130" s="22" t="s">
        <v>324</v>
      </c>
      <c r="B130" s="22" t="s">
        <v>325</v>
      </c>
      <c r="C130" s="25"/>
      <c r="D130" s="23"/>
      <c r="E130" s="23"/>
      <c r="F130" s="24"/>
      <c r="G130" s="23">
        <f>SUM(G131:G131)</f>
        <v>160</v>
      </c>
      <c r="H130" s="24"/>
      <c r="I130" s="23"/>
      <c r="J130" s="23"/>
      <c r="K130" s="23"/>
      <c r="L130" s="23"/>
      <c r="M130" s="23"/>
      <c r="N130" s="56"/>
      <c r="O130" s="25"/>
    </row>
    <row r="131" s="4" customFormat="1" ht="70" customHeight="1" spans="1:15">
      <c r="A131" s="26">
        <v>1</v>
      </c>
      <c r="B131" s="26" t="s">
        <v>326</v>
      </c>
      <c r="C131" s="25" t="s">
        <v>23</v>
      </c>
      <c r="D131" s="72">
        <v>2018</v>
      </c>
      <c r="E131" s="25" t="s">
        <v>327</v>
      </c>
      <c r="F131" s="27" t="s">
        <v>328</v>
      </c>
      <c r="G131" s="26">
        <v>160</v>
      </c>
      <c r="H131" s="28" t="s">
        <v>329</v>
      </c>
      <c r="I131" s="26">
        <v>16</v>
      </c>
      <c r="J131" s="26">
        <v>0.058</v>
      </c>
      <c r="K131" s="26">
        <v>0.27</v>
      </c>
      <c r="L131" s="41" t="s">
        <v>330</v>
      </c>
      <c r="M131" s="41" t="s">
        <v>28</v>
      </c>
      <c r="N131" s="56" t="s">
        <v>29</v>
      </c>
      <c r="O131" s="25" t="s">
        <v>480</v>
      </c>
    </row>
    <row r="132" s="3" customFormat="1" ht="45" customHeight="1" spans="1:15">
      <c r="A132" s="22" t="s">
        <v>331</v>
      </c>
      <c r="B132" s="22" t="s">
        <v>332</v>
      </c>
      <c r="C132" s="25"/>
      <c r="D132" s="23"/>
      <c r="E132" s="23"/>
      <c r="F132" s="24"/>
      <c r="G132" s="23">
        <f>SUM(G133:G134)</f>
        <v>6057.1</v>
      </c>
      <c r="H132" s="24"/>
      <c r="I132" s="23"/>
      <c r="J132" s="23"/>
      <c r="K132" s="23"/>
      <c r="L132" s="23"/>
      <c r="M132" s="23"/>
      <c r="N132" s="56"/>
      <c r="O132" s="25"/>
    </row>
    <row r="133" s="4" customFormat="1" ht="44" customHeight="1" spans="1:15">
      <c r="A133" s="26">
        <v>1</v>
      </c>
      <c r="B133" s="26" t="s">
        <v>333</v>
      </c>
      <c r="C133" s="25" t="s">
        <v>23</v>
      </c>
      <c r="D133" s="26">
        <v>2018</v>
      </c>
      <c r="E133" s="25" t="s">
        <v>302</v>
      </c>
      <c r="F133" s="27" t="s">
        <v>487</v>
      </c>
      <c r="G133" s="26">
        <v>5135.9</v>
      </c>
      <c r="H133" s="28" t="s">
        <v>335</v>
      </c>
      <c r="I133" s="26">
        <v>251</v>
      </c>
      <c r="J133" s="26">
        <v>0.4466</v>
      </c>
      <c r="K133" s="26">
        <v>1.92</v>
      </c>
      <c r="L133" s="25" t="s">
        <v>336</v>
      </c>
      <c r="M133" s="25" t="s">
        <v>28</v>
      </c>
      <c r="N133" s="56" t="s">
        <v>29</v>
      </c>
      <c r="O133" s="25" t="s">
        <v>480</v>
      </c>
    </row>
    <row r="134" s="4" customFormat="1" ht="49" customHeight="1" spans="1:15">
      <c r="A134" s="26">
        <v>2</v>
      </c>
      <c r="B134" s="26" t="s">
        <v>337</v>
      </c>
      <c r="C134" s="25" t="s">
        <v>23</v>
      </c>
      <c r="D134" s="26">
        <v>2018</v>
      </c>
      <c r="E134" s="25" t="s">
        <v>302</v>
      </c>
      <c r="F134" s="27" t="s">
        <v>488</v>
      </c>
      <c r="G134" s="26">
        <v>921.2</v>
      </c>
      <c r="H134" s="28" t="s">
        <v>340</v>
      </c>
      <c r="I134" s="26"/>
      <c r="J134" s="26">
        <v>0.0279</v>
      </c>
      <c r="K134" s="26">
        <v>0.0558</v>
      </c>
      <c r="L134" s="25" t="s">
        <v>336</v>
      </c>
      <c r="M134" s="25" t="s">
        <v>28</v>
      </c>
      <c r="N134" s="56" t="s">
        <v>29</v>
      </c>
      <c r="O134" s="25" t="s">
        <v>480</v>
      </c>
    </row>
    <row r="135" s="3" customFormat="1" ht="45" customHeight="1" spans="1:15">
      <c r="A135" s="22" t="s">
        <v>341</v>
      </c>
      <c r="B135" s="22" t="s">
        <v>342</v>
      </c>
      <c r="C135" s="25"/>
      <c r="D135" s="23"/>
      <c r="E135" s="23"/>
      <c r="F135" s="24"/>
      <c r="G135" s="73">
        <v>4433.226</v>
      </c>
      <c r="H135" s="24"/>
      <c r="I135" s="23"/>
      <c r="J135" s="23"/>
      <c r="K135" s="23"/>
      <c r="L135" s="23"/>
      <c r="M135" s="23"/>
      <c r="N135" s="56"/>
      <c r="O135" s="25"/>
    </row>
    <row r="136" s="4" customFormat="1" ht="45" customHeight="1" spans="1:15">
      <c r="A136" s="25">
        <v>1</v>
      </c>
      <c r="B136" s="25" t="s">
        <v>343</v>
      </c>
      <c r="C136" s="25" t="s">
        <v>23</v>
      </c>
      <c r="D136" s="31">
        <v>2018</v>
      </c>
      <c r="E136" s="25" t="s">
        <v>302</v>
      </c>
      <c r="F136" s="32" t="s">
        <v>489</v>
      </c>
      <c r="G136" s="31">
        <v>4433.226</v>
      </c>
      <c r="H136" s="28" t="s">
        <v>345</v>
      </c>
      <c r="I136" s="31">
        <v>33</v>
      </c>
      <c r="J136" s="31">
        <v>0.0376</v>
      </c>
      <c r="K136" s="31">
        <v>0.2499</v>
      </c>
      <c r="L136" s="25" t="s">
        <v>346</v>
      </c>
      <c r="M136" s="25" t="s">
        <v>28</v>
      </c>
      <c r="N136" s="56" t="s">
        <v>29</v>
      </c>
      <c r="O136" s="25" t="s">
        <v>480</v>
      </c>
    </row>
    <row r="137" s="3" customFormat="1" ht="34" customHeight="1" spans="1:15">
      <c r="A137" s="22" t="s">
        <v>347</v>
      </c>
      <c r="B137" s="22" t="s">
        <v>348</v>
      </c>
      <c r="C137" s="25"/>
      <c r="D137" s="23"/>
      <c r="E137" s="23"/>
      <c r="F137" s="24"/>
      <c r="G137" s="23">
        <f>SUM(G138:G140)</f>
        <v>716</v>
      </c>
      <c r="H137" s="24"/>
      <c r="I137" s="23"/>
      <c r="J137" s="23"/>
      <c r="K137" s="23"/>
      <c r="L137" s="23"/>
      <c r="M137" s="23"/>
      <c r="N137" s="56"/>
      <c r="O137" s="25"/>
    </row>
    <row r="138" s="4" customFormat="1" ht="45" customHeight="1" spans="1:15">
      <c r="A138" s="26">
        <v>1</v>
      </c>
      <c r="B138" s="26" t="s">
        <v>349</v>
      </c>
      <c r="C138" s="25" t="s">
        <v>23</v>
      </c>
      <c r="D138" s="26">
        <v>2018</v>
      </c>
      <c r="E138" s="25" t="s">
        <v>302</v>
      </c>
      <c r="F138" s="27" t="s">
        <v>350</v>
      </c>
      <c r="G138" s="26">
        <v>516</v>
      </c>
      <c r="H138" s="28" t="s">
        <v>490</v>
      </c>
      <c r="I138" s="26">
        <v>196</v>
      </c>
      <c r="J138" s="26">
        <v>0.1935</v>
      </c>
      <c r="K138" s="26">
        <v>0.8127</v>
      </c>
      <c r="L138" s="25" t="s">
        <v>352</v>
      </c>
      <c r="M138" s="25" t="s">
        <v>263</v>
      </c>
      <c r="N138" s="56" t="s">
        <v>29</v>
      </c>
      <c r="O138" s="25" t="s">
        <v>480</v>
      </c>
    </row>
    <row r="139" s="4" customFormat="1" ht="42" customHeight="1" spans="1:15">
      <c r="A139" s="26">
        <v>2</v>
      </c>
      <c r="B139" s="26" t="s">
        <v>353</v>
      </c>
      <c r="C139" s="25" t="s">
        <v>23</v>
      </c>
      <c r="D139" s="26">
        <v>2018</v>
      </c>
      <c r="E139" s="25" t="s">
        <v>354</v>
      </c>
      <c r="F139" s="27" t="s">
        <v>355</v>
      </c>
      <c r="G139" s="26">
        <v>70.6</v>
      </c>
      <c r="H139" s="28" t="s">
        <v>491</v>
      </c>
      <c r="I139" s="26">
        <v>1</v>
      </c>
      <c r="J139" s="26"/>
      <c r="K139" s="26"/>
      <c r="L139" s="25" t="s">
        <v>352</v>
      </c>
      <c r="M139" s="25" t="s">
        <v>263</v>
      </c>
      <c r="N139" s="56" t="s">
        <v>29</v>
      </c>
      <c r="O139" s="25" t="s">
        <v>481</v>
      </c>
    </row>
    <row r="140" s="4" customFormat="1" ht="49" customHeight="1" spans="1:15">
      <c r="A140" s="26">
        <v>3</v>
      </c>
      <c r="B140" s="26" t="s">
        <v>353</v>
      </c>
      <c r="C140" s="25" t="s">
        <v>23</v>
      </c>
      <c r="D140" s="26">
        <v>2018</v>
      </c>
      <c r="E140" s="25" t="s">
        <v>357</v>
      </c>
      <c r="F140" s="27" t="s">
        <v>358</v>
      </c>
      <c r="G140" s="26">
        <v>129.4</v>
      </c>
      <c r="H140" s="28" t="s">
        <v>491</v>
      </c>
      <c r="I140" s="26">
        <v>1</v>
      </c>
      <c r="J140" s="26"/>
      <c r="K140" s="26"/>
      <c r="L140" s="25" t="s">
        <v>352</v>
      </c>
      <c r="M140" s="25" t="s">
        <v>263</v>
      </c>
      <c r="N140" s="56" t="s">
        <v>29</v>
      </c>
      <c r="O140" s="25" t="s">
        <v>481</v>
      </c>
    </row>
    <row r="141" s="3" customFormat="1" ht="40" customHeight="1" spans="1:15">
      <c r="A141" s="22" t="s">
        <v>359</v>
      </c>
      <c r="B141" s="22" t="s">
        <v>360</v>
      </c>
      <c r="C141" s="25"/>
      <c r="D141" s="23"/>
      <c r="E141" s="23"/>
      <c r="F141" s="24"/>
      <c r="G141" s="22">
        <f>G142+G164+G165+G166+G173+G174+G178+G183+G186</f>
        <v>20749.139083</v>
      </c>
      <c r="H141" s="24"/>
      <c r="I141" s="23"/>
      <c r="J141" s="23"/>
      <c r="K141" s="23"/>
      <c r="L141" s="23"/>
      <c r="M141" s="23"/>
      <c r="N141" s="56"/>
      <c r="O141" s="25"/>
    </row>
    <row r="142" s="3" customFormat="1" ht="40" customHeight="1" spans="1:15">
      <c r="A142" s="34" t="s">
        <v>20</v>
      </c>
      <c r="B142" s="34" t="s">
        <v>361</v>
      </c>
      <c r="C142" s="25"/>
      <c r="D142" s="23"/>
      <c r="E142" s="23"/>
      <c r="F142" s="24"/>
      <c r="G142" s="23">
        <f>SUM(G143:G163)</f>
        <v>5729.077167</v>
      </c>
      <c r="H142" s="24"/>
      <c r="I142" s="23"/>
      <c r="J142" s="23"/>
      <c r="K142" s="23"/>
      <c r="L142" s="23"/>
      <c r="M142" s="23"/>
      <c r="N142" s="56"/>
      <c r="O142" s="25"/>
    </row>
    <row r="143" s="4" customFormat="1" ht="50" customHeight="1" spans="1:15">
      <c r="A143" s="25">
        <v>1</v>
      </c>
      <c r="B143" s="25" t="s">
        <v>362</v>
      </c>
      <c r="C143" s="25" t="s">
        <v>271</v>
      </c>
      <c r="D143" s="66" t="s">
        <v>363</v>
      </c>
      <c r="E143" s="25" t="s">
        <v>364</v>
      </c>
      <c r="F143" s="28" t="s">
        <v>365</v>
      </c>
      <c r="G143" s="25">
        <v>17.9</v>
      </c>
      <c r="H143" s="28" t="s">
        <v>366</v>
      </c>
      <c r="I143" s="25">
        <v>1</v>
      </c>
      <c r="J143" s="25"/>
      <c r="K143" s="25"/>
      <c r="L143" s="41" t="s">
        <v>133</v>
      </c>
      <c r="M143" s="41" t="s">
        <v>263</v>
      </c>
      <c r="N143" s="56" t="s">
        <v>29</v>
      </c>
      <c r="O143" s="25" t="s">
        <v>492</v>
      </c>
    </row>
    <row r="144" s="4" customFormat="1" ht="50" customHeight="1" spans="1:15">
      <c r="A144" s="25">
        <v>2</v>
      </c>
      <c r="B144" s="25" t="s">
        <v>362</v>
      </c>
      <c r="C144" s="25" t="s">
        <v>23</v>
      </c>
      <c r="D144" s="66">
        <v>2018</v>
      </c>
      <c r="E144" s="25" t="s">
        <v>193</v>
      </c>
      <c r="F144" s="28" t="s">
        <v>367</v>
      </c>
      <c r="G144" s="25">
        <v>58.7372</v>
      </c>
      <c r="H144" s="28" t="s">
        <v>366</v>
      </c>
      <c r="I144" s="25">
        <v>1</v>
      </c>
      <c r="J144" s="25"/>
      <c r="K144" s="25"/>
      <c r="L144" s="41" t="s">
        <v>368</v>
      </c>
      <c r="M144" s="41" t="s">
        <v>263</v>
      </c>
      <c r="N144" s="56" t="s">
        <v>29</v>
      </c>
      <c r="O144" s="25" t="s">
        <v>481</v>
      </c>
    </row>
    <row r="145" s="4" customFormat="1" ht="50" customHeight="1" spans="1:15">
      <c r="A145" s="25">
        <v>3</v>
      </c>
      <c r="B145" s="25" t="s">
        <v>362</v>
      </c>
      <c r="C145" s="25" t="s">
        <v>23</v>
      </c>
      <c r="D145" s="66">
        <v>2018</v>
      </c>
      <c r="E145" s="25" t="s">
        <v>195</v>
      </c>
      <c r="F145" s="28" t="s">
        <v>369</v>
      </c>
      <c r="G145" s="25">
        <v>85</v>
      </c>
      <c r="H145" s="28" t="s">
        <v>366</v>
      </c>
      <c r="I145" s="25">
        <v>1</v>
      </c>
      <c r="J145" s="25"/>
      <c r="K145" s="25"/>
      <c r="L145" s="41" t="s">
        <v>368</v>
      </c>
      <c r="M145" s="41" t="s">
        <v>263</v>
      </c>
      <c r="N145" s="56" t="s">
        <v>29</v>
      </c>
      <c r="O145" s="25" t="s">
        <v>481</v>
      </c>
    </row>
    <row r="146" s="4" customFormat="1" ht="47" customHeight="1" spans="1:15">
      <c r="A146" s="25">
        <v>4</v>
      </c>
      <c r="B146" s="25" t="s">
        <v>362</v>
      </c>
      <c r="C146" s="25" t="s">
        <v>271</v>
      </c>
      <c r="D146" s="66" t="s">
        <v>363</v>
      </c>
      <c r="E146" s="25" t="s">
        <v>232</v>
      </c>
      <c r="F146" s="42" t="s">
        <v>370</v>
      </c>
      <c r="G146" s="41">
        <v>8.7</v>
      </c>
      <c r="H146" s="28" t="s">
        <v>366</v>
      </c>
      <c r="I146" s="25">
        <v>1</v>
      </c>
      <c r="J146" s="25"/>
      <c r="K146" s="25"/>
      <c r="L146" s="41" t="s">
        <v>133</v>
      </c>
      <c r="M146" s="41" t="s">
        <v>263</v>
      </c>
      <c r="N146" s="56" t="s">
        <v>29</v>
      </c>
      <c r="O146" s="25" t="s">
        <v>492</v>
      </c>
    </row>
    <row r="147" s="4" customFormat="1" ht="47" customHeight="1" spans="1:15">
      <c r="A147" s="25">
        <v>5</v>
      </c>
      <c r="B147" s="25" t="s">
        <v>362</v>
      </c>
      <c r="C147" s="25" t="s">
        <v>271</v>
      </c>
      <c r="D147" s="66" t="s">
        <v>363</v>
      </c>
      <c r="E147" s="25" t="s">
        <v>371</v>
      </c>
      <c r="F147" s="42" t="s">
        <v>372</v>
      </c>
      <c r="G147" s="41">
        <v>7.2</v>
      </c>
      <c r="H147" s="28" t="s">
        <v>366</v>
      </c>
      <c r="I147" s="25">
        <v>1</v>
      </c>
      <c r="J147" s="25"/>
      <c r="K147" s="25"/>
      <c r="L147" s="41" t="s">
        <v>133</v>
      </c>
      <c r="M147" s="41" t="s">
        <v>263</v>
      </c>
      <c r="N147" s="56" t="s">
        <v>29</v>
      </c>
      <c r="O147" s="25" t="s">
        <v>492</v>
      </c>
    </row>
    <row r="148" s="4" customFormat="1" ht="40" customHeight="1" spans="1:15">
      <c r="A148" s="25">
        <v>6</v>
      </c>
      <c r="B148" s="25" t="s">
        <v>362</v>
      </c>
      <c r="C148" s="25" t="s">
        <v>23</v>
      </c>
      <c r="D148" s="25">
        <v>2018</v>
      </c>
      <c r="E148" s="25" t="s">
        <v>373</v>
      </c>
      <c r="F148" s="42" t="s">
        <v>374</v>
      </c>
      <c r="G148" s="41">
        <v>24.8</v>
      </c>
      <c r="H148" s="28" t="s">
        <v>366</v>
      </c>
      <c r="I148" s="25">
        <v>1</v>
      </c>
      <c r="J148" s="25"/>
      <c r="K148" s="25"/>
      <c r="L148" s="41" t="s">
        <v>133</v>
      </c>
      <c r="M148" s="41" t="s">
        <v>375</v>
      </c>
      <c r="N148" s="56" t="s">
        <v>29</v>
      </c>
      <c r="O148" s="25" t="s">
        <v>481</v>
      </c>
    </row>
    <row r="149" s="4" customFormat="1" ht="40" customHeight="1" spans="1:15">
      <c r="A149" s="25">
        <v>7</v>
      </c>
      <c r="B149" s="25" t="s">
        <v>362</v>
      </c>
      <c r="C149" s="25" t="s">
        <v>23</v>
      </c>
      <c r="D149" s="25">
        <v>2018</v>
      </c>
      <c r="E149" s="25" t="s">
        <v>376</v>
      </c>
      <c r="F149" s="40" t="s">
        <v>377</v>
      </c>
      <c r="G149" s="41">
        <v>23</v>
      </c>
      <c r="H149" s="28" t="s">
        <v>366</v>
      </c>
      <c r="I149" s="25">
        <v>1</v>
      </c>
      <c r="J149" s="25"/>
      <c r="K149" s="25"/>
      <c r="L149" s="41" t="s">
        <v>133</v>
      </c>
      <c r="M149" s="41" t="s">
        <v>375</v>
      </c>
      <c r="N149" s="56" t="s">
        <v>29</v>
      </c>
      <c r="O149" s="25" t="s">
        <v>481</v>
      </c>
    </row>
    <row r="150" s="4" customFormat="1" ht="40" customHeight="1" spans="1:15">
      <c r="A150" s="25">
        <v>8</v>
      </c>
      <c r="B150" s="25" t="s">
        <v>362</v>
      </c>
      <c r="C150" s="74" t="s">
        <v>271</v>
      </c>
      <c r="D150" s="66" t="s">
        <v>363</v>
      </c>
      <c r="E150" s="25" t="s">
        <v>378</v>
      </c>
      <c r="F150" s="40" t="s">
        <v>379</v>
      </c>
      <c r="G150" s="39">
        <v>3.226</v>
      </c>
      <c r="H150" s="42" t="s">
        <v>366</v>
      </c>
      <c r="I150" s="25">
        <v>1</v>
      </c>
      <c r="J150" s="25"/>
      <c r="K150" s="25"/>
      <c r="L150" s="41" t="s">
        <v>133</v>
      </c>
      <c r="M150" s="41" t="s">
        <v>263</v>
      </c>
      <c r="N150" s="56" t="s">
        <v>29</v>
      </c>
      <c r="O150" s="25" t="s">
        <v>492</v>
      </c>
    </row>
    <row r="151" s="4" customFormat="1" ht="40" customHeight="1" spans="1:15">
      <c r="A151" s="25">
        <v>9</v>
      </c>
      <c r="B151" s="25" t="s">
        <v>362</v>
      </c>
      <c r="C151" s="74" t="s">
        <v>271</v>
      </c>
      <c r="D151" s="66" t="s">
        <v>363</v>
      </c>
      <c r="E151" s="25" t="s">
        <v>380</v>
      </c>
      <c r="F151" s="40" t="s">
        <v>381</v>
      </c>
      <c r="G151" s="39">
        <v>15.4858</v>
      </c>
      <c r="H151" s="42" t="s">
        <v>366</v>
      </c>
      <c r="I151" s="25">
        <v>1</v>
      </c>
      <c r="J151" s="25"/>
      <c r="K151" s="25"/>
      <c r="L151" s="41" t="s">
        <v>133</v>
      </c>
      <c r="M151" s="41" t="s">
        <v>263</v>
      </c>
      <c r="N151" s="56" t="s">
        <v>29</v>
      </c>
      <c r="O151" s="25" t="s">
        <v>492</v>
      </c>
    </row>
    <row r="152" s="4" customFormat="1" ht="40" customHeight="1" spans="1:15">
      <c r="A152" s="25">
        <v>10</v>
      </c>
      <c r="B152" s="25" t="s">
        <v>362</v>
      </c>
      <c r="C152" s="74" t="s">
        <v>271</v>
      </c>
      <c r="D152" s="66" t="s">
        <v>363</v>
      </c>
      <c r="E152" s="25" t="s">
        <v>380</v>
      </c>
      <c r="F152" s="40" t="s">
        <v>382</v>
      </c>
      <c r="G152" s="39">
        <v>45</v>
      </c>
      <c r="H152" s="42" t="s">
        <v>366</v>
      </c>
      <c r="I152" s="25">
        <v>1</v>
      </c>
      <c r="J152" s="25"/>
      <c r="K152" s="25"/>
      <c r="L152" s="41" t="s">
        <v>133</v>
      </c>
      <c r="M152" s="41" t="s">
        <v>263</v>
      </c>
      <c r="N152" s="56" t="s">
        <v>29</v>
      </c>
      <c r="O152" s="25" t="s">
        <v>492</v>
      </c>
    </row>
    <row r="153" s="4" customFormat="1" ht="40" customHeight="1" spans="1:15">
      <c r="A153" s="25">
        <v>11</v>
      </c>
      <c r="B153" s="25" t="s">
        <v>362</v>
      </c>
      <c r="C153" s="74" t="s">
        <v>271</v>
      </c>
      <c r="D153" s="66" t="s">
        <v>363</v>
      </c>
      <c r="E153" s="25" t="s">
        <v>383</v>
      </c>
      <c r="F153" s="40" t="s">
        <v>384</v>
      </c>
      <c r="G153" s="39">
        <v>72.467489</v>
      </c>
      <c r="H153" s="42" t="s">
        <v>366</v>
      </c>
      <c r="I153" s="25">
        <v>1</v>
      </c>
      <c r="J153" s="25"/>
      <c r="K153" s="25"/>
      <c r="L153" s="41" t="s">
        <v>133</v>
      </c>
      <c r="M153" s="41" t="s">
        <v>263</v>
      </c>
      <c r="N153" s="56" t="s">
        <v>29</v>
      </c>
      <c r="O153" s="25" t="s">
        <v>492</v>
      </c>
    </row>
    <row r="154" s="4" customFormat="1" ht="40" customHeight="1" spans="1:15">
      <c r="A154" s="25">
        <v>12</v>
      </c>
      <c r="B154" s="25" t="s">
        <v>362</v>
      </c>
      <c r="C154" s="25" t="s">
        <v>23</v>
      </c>
      <c r="D154" s="66">
        <v>2018</v>
      </c>
      <c r="E154" s="25" t="s">
        <v>385</v>
      </c>
      <c r="F154" s="40" t="s">
        <v>386</v>
      </c>
      <c r="G154" s="39">
        <v>83</v>
      </c>
      <c r="H154" s="42" t="s">
        <v>366</v>
      </c>
      <c r="I154" s="25">
        <v>2</v>
      </c>
      <c r="J154" s="25">
        <v>0.017</v>
      </c>
      <c r="K154" s="25">
        <v>0.0708</v>
      </c>
      <c r="L154" s="41" t="s">
        <v>346</v>
      </c>
      <c r="M154" s="41" t="s">
        <v>263</v>
      </c>
      <c r="N154" s="56" t="s">
        <v>29</v>
      </c>
      <c r="O154" s="25" t="s">
        <v>481</v>
      </c>
    </row>
    <row r="155" s="4" customFormat="1" ht="40" customHeight="1" spans="1:15">
      <c r="A155" s="25">
        <v>13</v>
      </c>
      <c r="B155" s="25" t="s">
        <v>362</v>
      </c>
      <c r="C155" s="25" t="s">
        <v>23</v>
      </c>
      <c r="D155" s="66">
        <v>2018</v>
      </c>
      <c r="E155" s="25" t="s">
        <v>385</v>
      </c>
      <c r="F155" s="40" t="s">
        <v>387</v>
      </c>
      <c r="G155" s="39">
        <v>26</v>
      </c>
      <c r="H155" s="42" t="s">
        <v>366</v>
      </c>
      <c r="I155" s="25">
        <v>2</v>
      </c>
      <c r="J155" s="25">
        <v>0.017</v>
      </c>
      <c r="K155" s="25">
        <v>0.0708</v>
      </c>
      <c r="L155" s="41" t="s">
        <v>346</v>
      </c>
      <c r="M155" s="41" t="s">
        <v>263</v>
      </c>
      <c r="N155" s="56" t="s">
        <v>29</v>
      </c>
      <c r="O155" s="25" t="s">
        <v>481</v>
      </c>
    </row>
    <row r="156" s="4" customFormat="1" ht="125" customHeight="1" spans="1:15">
      <c r="A156" s="25">
        <v>14</v>
      </c>
      <c r="B156" s="41" t="s">
        <v>361</v>
      </c>
      <c r="C156" s="41" t="s">
        <v>23</v>
      </c>
      <c r="D156" s="25">
        <v>2018</v>
      </c>
      <c r="E156" s="25" t="s">
        <v>388</v>
      </c>
      <c r="F156" s="42" t="s">
        <v>389</v>
      </c>
      <c r="G156" s="41">
        <v>1404</v>
      </c>
      <c r="H156" s="42" t="s">
        <v>366</v>
      </c>
      <c r="I156" s="25">
        <v>4</v>
      </c>
      <c r="J156" s="25"/>
      <c r="K156" s="25"/>
      <c r="L156" s="41" t="s">
        <v>368</v>
      </c>
      <c r="M156" s="41" t="s">
        <v>368</v>
      </c>
      <c r="N156" s="56" t="s">
        <v>29</v>
      </c>
      <c r="O156" s="25" t="s">
        <v>481</v>
      </c>
    </row>
    <row r="157" s="4" customFormat="1" ht="67.5" spans="1:15">
      <c r="A157" s="25">
        <v>15</v>
      </c>
      <c r="B157" s="41" t="s">
        <v>390</v>
      </c>
      <c r="C157" s="74" t="s">
        <v>23</v>
      </c>
      <c r="D157" s="25">
        <v>2018</v>
      </c>
      <c r="E157" s="25" t="s">
        <v>391</v>
      </c>
      <c r="F157" s="42" t="s">
        <v>392</v>
      </c>
      <c r="G157" s="41">
        <v>471</v>
      </c>
      <c r="H157" s="42" t="s">
        <v>393</v>
      </c>
      <c r="I157" s="25">
        <v>3</v>
      </c>
      <c r="J157" s="25"/>
      <c r="K157" s="25"/>
      <c r="L157" s="41" t="s">
        <v>368</v>
      </c>
      <c r="M157" s="41" t="s">
        <v>28</v>
      </c>
      <c r="N157" s="56" t="s">
        <v>29</v>
      </c>
      <c r="O157" s="25" t="s">
        <v>481</v>
      </c>
    </row>
    <row r="158" s="4" customFormat="1" ht="35" customHeight="1" spans="1:15">
      <c r="A158" s="25">
        <v>16</v>
      </c>
      <c r="B158" s="25" t="s">
        <v>394</v>
      </c>
      <c r="C158" s="25"/>
      <c r="D158" s="25">
        <v>2018</v>
      </c>
      <c r="E158" s="25"/>
      <c r="F158" s="28" t="s">
        <v>395</v>
      </c>
      <c r="G158" s="25">
        <v>3004</v>
      </c>
      <c r="H158" s="42" t="s">
        <v>393</v>
      </c>
      <c r="I158" s="25"/>
      <c r="J158" s="25"/>
      <c r="K158" s="25"/>
      <c r="L158" s="41" t="s">
        <v>368</v>
      </c>
      <c r="M158" s="41" t="s">
        <v>28</v>
      </c>
      <c r="N158" s="56" t="s">
        <v>304</v>
      </c>
      <c r="O158" s="25" t="s">
        <v>481</v>
      </c>
    </row>
    <row r="159" s="4" customFormat="1" ht="35" customHeight="1" spans="1:15">
      <c r="A159" s="25">
        <v>17</v>
      </c>
      <c r="B159" s="25" t="s">
        <v>396</v>
      </c>
      <c r="C159" s="25"/>
      <c r="D159" s="25">
        <v>2018</v>
      </c>
      <c r="E159" s="25" t="s">
        <v>397</v>
      </c>
      <c r="F159" s="28" t="s">
        <v>398</v>
      </c>
      <c r="G159" s="25">
        <v>15</v>
      </c>
      <c r="H159" s="42" t="s">
        <v>393</v>
      </c>
      <c r="I159" s="25"/>
      <c r="J159" s="25"/>
      <c r="K159" s="25"/>
      <c r="L159" s="41" t="s">
        <v>368</v>
      </c>
      <c r="M159" s="25" t="s">
        <v>399</v>
      </c>
      <c r="N159" s="56" t="s">
        <v>304</v>
      </c>
      <c r="O159" s="25" t="s">
        <v>481</v>
      </c>
    </row>
    <row r="160" s="4" customFormat="1" ht="46" customHeight="1" spans="1:15">
      <c r="A160" s="25">
        <v>18</v>
      </c>
      <c r="B160" s="41" t="s">
        <v>400</v>
      </c>
      <c r="C160" s="74" t="s">
        <v>271</v>
      </c>
      <c r="D160" s="66" t="s">
        <v>363</v>
      </c>
      <c r="E160" s="25" t="s">
        <v>401</v>
      </c>
      <c r="F160" s="40" t="s">
        <v>402</v>
      </c>
      <c r="G160" s="39">
        <v>203.069578</v>
      </c>
      <c r="H160" s="42" t="s">
        <v>366</v>
      </c>
      <c r="I160" s="25">
        <v>1</v>
      </c>
      <c r="J160" s="25"/>
      <c r="K160" s="25"/>
      <c r="L160" s="41" t="s">
        <v>133</v>
      </c>
      <c r="M160" s="41" t="s">
        <v>263</v>
      </c>
      <c r="N160" s="56" t="s">
        <v>29</v>
      </c>
      <c r="O160" s="25" t="s">
        <v>492</v>
      </c>
    </row>
    <row r="161" s="4" customFormat="1" ht="35" customHeight="1" spans="1:15">
      <c r="A161" s="25">
        <v>19</v>
      </c>
      <c r="B161" s="25" t="s">
        <v>400</v>
      </c>
      <c r="C161" s="25" t="s">
        <v>23</v>
      </c>
      <c r="D161" s="25">
        <v>2018</v>
      </c>
      <c r="E161" s="25" t="s">
        <v>403</v>
      </c>
      <c r="F161" s="42" t="s">
        <v>404</v>
      </c>
      <c r="G161" s="41">
        <v>40.4911</v>
      </c>
      <c r="H161" s="28" t="s">
        <v>366</v>
      </c>
      <c r="I161" s="25">
        <v>1</v>
      </c>
      <c r="J161" s="25"/>
      <c r="K161" s="25"/>
      <c r="L161" s="41" t="s">
        <v>133</v>
      </c>
      <c r="M161" s="41" t="s">
        <v>375</v>
      </c>
      <c r="N161" s="56" t="s">
        <v>29</v>
      </c>
      <c r="O161" s="25" t="s">
        <v>481</v>
      </c>
    </row>
    <row r="162" s="4" customFormat="1" ht="35" customHeight="1" spans="1:15">
      <c r="A162" s="25">
        <v>19</v>
      </c>
      <c r="B162" s="25" t="s">
        <v>400</v>
      </c>
      <c r="C162" s="25" t="s">
        <v>23</v>
      </c>
      <c r="D162" s="25">
        <v>2018</v>
      </c>
      <c r="E162" s="25" t="s">
        <v>405</v>
      </c>
      <c r="F162" s="42" t="s">
        <v>406</v>
      </c>
      <c r="G162" s="41">
        <v>118</v>
      </c>
      <c r="H162" s="28" t="s">
        <v>366</v>
      </c>
      <c r="I162" s="25">
        <v>1</v>
      </c>
      <c r="J162" s="25"/>
      <c r="K162" s="25"/>
      <c r="L162" s="41" t="s">
        <v>368</v>
      </c>
      <c r="M162" s="41" t="s">
        <v>375</v>
      </c>
      <c r="N162" s="56" t="s">
        <v>304</v>
      </c>
      <c r="O162" s="25" t="s">
        <v>481</v>
      </c>
    </row>
    <row r="163" s="4" customFormat="1" ht="35" customHeight="1" spans="1:15">
      <c r="A163" s="25">
        <v>20</v>
      </c>
      <c r="B163" s="25" t="s">
        <v>407</v>
      </c>
      <c r="C163" s="25" t="s">
        <v>23</v>
      </c>
      <c r="D163" s="25">
        <v>2018</v>
      </c>
      <c r="E163" s="25" t="s">
        <v>408</v>
      </c>
      <c r="F163" s="42" t="s">
        <v>409</v>
      </c>
      <c r="G163" s="41">
        <v>3</v>
      </c>
      <c r="H163" s="28" t="s">
        <v>410</v>
      </c>
      <c r="I163" s="25">
        <v>1</v>
      </c>
      <c r="J163" s="25"/>
      <c r="K163" s="25"/>
      <c r="L163" s="41" t="s">
        <v>133</v>
      </c>
      <c r="M163" s="41" t="s">
        <v>375</v>
      </c>
      <c r="N163" s="56" t="s">
        <v>29</v>
      </c>
      <c r="O163" s="25" t="s">
        <v>481</v>
      </c>
    </row>
    <row r="164" s="4" customFormat="1" ht="60" customHeight="1" spans="1:15">
      <c r="A164" s="33" t="s">
        <v>411</v>
      </c>
      <c r="B164" s="33" t="s">
        <v>412</v>
      </c>
      <c r="C164" s="25" t="s">
        <v>23</v>
      </c>
      <c r="D164" s="26">
        <v>2018</v>
      </c>
      <c r="E164" s="25" t="s">
        <v>302</v>
      </c>
      <c r="F164" s="27" t="s">
        <v>413</v>
      </c>
      <c r="G164" s="54">
        <v>8466.62</v>
      </c>
      <c r="H164" s="28" t="s">
        <v>414</v>
      </c>
      <c r="I164" s="26">
        <v>199</v>
      </c>
      <c r="J164" s="26">
        <v>0.4406</v>
      </c>
      <c r="K164" s="26">
        <v>1.8302</v>
      </c>
      <c r="L164" s="25" t="s">
        <v>213</v>
      </c>
      <c r="M164" s="25" t="s">
        <v>28</v>
      </c>
      <c r="N164" s="56" t="s">
        <v>29</v>
      </c>
      <c r="O164" s="25" t="s">
        <v>480</v>
      </c>
    </row>
    <row r="165" s="4" customFormat="1" ht="47" customHeight="1" spans="1:15">
      <c r="A165" s="33" t="s">
        <v>415</v>
      </c>
      <c r="B165" s="33" t="s">
        <v>416</v>
      </c>
      <c r="C165" s="25" t="s">
        <v>23</v>
      </c>
      <c r="D165" s="26">
        <v>2018</v>
      </c>
      <c r="E165" s="25"/>
      <c r="F165" s="27" t="s">
        <v>417</v>
      </c>
      <c r="G165" s="54">
        <v>207.12</v>
      </c>
      <c r="H165" s="28" t="s">
        <v>418</v>
      </c>
      <c r="I165" s="26"/>
      <c r="J165" s="26">
        <v>0.0481</v>
      </c>
      <c r="K165" s="26"/>
      <c r="L165" s="25" t="s">
        <v>184</v>
      </c>
      <c r="M165" s="25" t="s">
        <v>28</v>
      </c>
      <c r="N165" s="56" t="s">
        <v>29</v>
      </c>
      <c r="O165" s="25" t="s">
        <v>480</v>
      </c>
    </row>
    <row r="166" s="4" customFormat="1" ht="36" customHeight="1" spans="1:15">
      <c r="A166" s="33" t="s">
        <v>419</v>
      </c>
      <c r="B166" s="33" t="s">
        <v>420</v>
      </c>
      <c r="C166" s="25"/>
      <c r="D166" s="26"/>
      <c r="E166" s="25"/>
      <c r="F166" s="27"/>
      <c r="G166" s="54">
        <f>SUM(G167:G172)</f>
        <v>913.1</v>
      </c>
      <c r="H166" s="28"/>
      <c r="I166" s="26"/>
      <c r="J166" s="26"/>
      <c r="K166" s="26"/>
      <c r="L166" s="25"/>
      <c r="M166" s="25"/>
      <c r="N166" s="56"/>
      <c r="O166" s="25"/>
    </row>
    <row r="167" s="4" customFormat="1" ht="45" customHeight="1" spans="1:15">
      <c r="A167" s="26">
        <v>1</v>
      </c>
      <c r="B167" s="26" t="s">
        <v>421</v>
      </c>
      <c r="C167" s="25" t="s">
        <v>23</v>
      </c>
      <c r="D167" s="26">
        <v>2018</v>
      </c>
      <c r="E167" s="25" t="s">
        <v>422</v>
      </c>
      <c r="F167" s="27" t="s">
        <v>423</v>
      </c>
      <c r="G167" s="26">
        <v>350</v>
      </c>
      <c r="H167" s="28" t="s">
        <v>424</v>
      </c>
      <c r="I167" s="26">
        <v>70</v>
      </c>
      <c r="J167" s="54"/>
      <c r="K167" s="26"/>
      <c r="L167" s="25" t="s">
        <v>336</v>
      </c>
      <c r="M167" s="41" t="s">
        <v>263</v>
      </c>
      <c r="N167" s="56" t="s">
        <v>29</v>
      </c>
      <c r="O167" s="25" t="s">
        <v>480</v>
      </c>
    </row>
    <row r="168" s="4" customFormat="1" ht="45" customHeight="1" spans="1:15">
      <c r="A168" s="26">
        <v>2</v>
      </c>
      <c r="B168" s="25" t="s">
        <v>420</v>
      </c>
      <c r="C168" s="25" t="s">
        <v>271</v>
      </c>
      <c r="D168" s="66" t="s">
        <v>363</v>
      </c>
      <c r="E168" s="25" t="s">
        <v>425</v>
      </c>
      <c r="F168" s="28" t="s">
        <v>426</v>
      </c>
      <c r="G168" s="25">
        <v>8.1</v>
      </c>
      <c r="H168" s="28" t="s">
        <v>427</v>
      </c>
      <c r="I168" s="25">
        <v>1</v>
      </c>
      <c r="J168" s="25"/>
      <c r="K168" s="25"/>
      <c r="L168" s="41" t="s">
        <v>133</v>
      </c>
      <c r="M168" s="41" t="s">
        <v>263</v>
      </c>
      <c r="N168" s="56" t="s">
        <v>29</v>
      </c>
      <c r="O168" s="25" t="s">
        <v>492</v>
      </c>
    </row>
    <row r="169" s="4" customFormat="1" ht="45" customHeight="1" spans="1:15">
      <c r="A169" s="26">
        <v>3</v>
      </c>
      <c r="B169" s="41" t="s">
        <v>428</v>
      </c>
      <c r="C169" s="41" t="s">
        <v>23</v>
      </c>
      <c r="D169" s="25">
        <v>2018</v>
      </c>
      <c r="E169" s="25" t="s">
        <v>235</v>
      </c>
      <c r="F169" s="42" t="s">
        <v>429</v>
      </c>
      <c r="G169" s="41">
        <v>50</v>
      </c>
      <c r="H169" s="42" t="s">
        <v>430</v>
      </c>
      <c r="I169" s="25">
        <v>1</v>
      </c>
      <c r="J169" s="25"/>
      <c r="K169" s="25"/>
      <c r="L169" s="41" t="s">
        <v>262</v>
      </c>
      <c r="M169" s="41" t="s">
        <v>263</v>
      </c>
      <c r="N169" s="56" t="s">
        <v>29</v>
      </c>
      <c r="O169" s="25" t="s">
        <v>481</v>
      </c>
    </row>
    <row r="170" s="4" customFormat="1" ht="43" customHeight="1" spans="1:15">
      <c r="A170" s="26">
        <v>4</v>
      </c>
      <c r="B170" s="41" t="s">
        <v>428</v>
      </c>
      <c r="C170" s="41" t="s">
        <v>271</v>
      </c>
      <c r="D170" s="66" t="s">
        <v>363</v>
      </c>
      <c r="E170" s="25" t="s">
        <v>431</v>
      </c>
      <c r="F170" s="42" t="s">
        <v>432</v>
      </c>
      <c r="G170" s="41">
        <v>350</v>
      </c>
      <c r="H170" s="42" t="s">
        <v>430</v>
      </c>
      <c r="I170" s="25">
        <v>1</v>
      </c>
      <c r="J170" s="25"/>
      <c r="K170" s="25"/>
      <c r="L170" s="41" t="s">
        <v>262</v>
      </c>
      <c r="M170" s="41" t="s">
        <v>263</v>
      </c>
      <c r="N170" s="56" t="s">
        <v>29</v>
      </c>
      <c r="O170" s="25" t="s">
        <v>492</v>
      </c>
    </row>
    <row r="171" s="4" customFormat="1" ht="43" customHeight="1" spans="1:15">
      <c r="A171" s="26">
        <v>5</v>
      </c>
      <c r="B171" s="41" t="s">
        <v>428</v>
      </c>
      <c r="C171" s="74" t="s">
        <v>23</v>
      </c>
      <c r="D171" s="25">
        <v>2018</v>
      </c>
      <c r="E171" s="25" t="s">
        <v>433</v>
      </c>
      <c r="F171" s="42" t="s">
        <v>434</v>
      </c>
      <c r="G171" s="41">
        <v>139</v>
      </c>
      <c r="H171" s="42" t="s">
        <v>435</v>
      </c>
      <c r="I171" s="25">
        <v>2</v>
      </c>
      <c r="J171" s="25"/>
      <c r="K171" s="25"/>
      <c r="L171" s="41" t="s">
        <v>133</v>
      </c>
      <c r="M171" s="41" t="s">
        <v>399</v>
      </c>
      <c r="N171" s="56" t="s">
        <v>29</v>
      </c>
      <c r="O171" s="25" t="s">
        <v>481</v>
      </c>
    </row>
    <row r="172" s="4" customFormat="1" ht="36" customHeight="1" spans="1:15">
      <c r="A172" s="26">
        <v>6</v>
      </c>
      <c r="B172" s="41" t="s">
        <v>428</v>
      </c>
      <c r="C172" s="74" t="s">
        <v>23</v>
      </c>
      <c r="D172" s="25">
        <v>2018</v>
      </c>
      <c r="E172" s="25" t="s">
        <v>61</v>
      </c>
      <c r="F172" s="42" t="s">
        <v>436</v>
      </c>
      <c r="G172" s="41">
        <v>16</v>
      </c>
      <c r="H172" s="42" t="s">
        <v>435</v>
      </c>
      <c r="I172" s="25">
        <v>13</v>
      </c>
      <c r="J172" s="25"/>
      <c r="K172" s="25"/>
      <c r="L172" s="41" t="s">
        <v>133</v>
      </c>
      <c r="M172" s="41" t="s">
        <v>399</v>
      </c>
      <c r="N172" s="56" t="s">
        <v>29</v>
      </c>
      <c r="O172" s="25" t="s">
        <v>481</v>
      </c>
    </row>
    <row r="173" s="4" customFormat="1" ht="45" customHeight="1" spans="1:15">
      <c r="A173" s="33" t="s">
        <v>437</v>
      </c>
      <c r="B173" s="75" t="s">
        <v>438</v>
      </c>
      <c r="C173" s="25" t="s">
        <v>23</v>
      </c>
      <c r="D173" s="26">
        <v>2018</v>
      </c>
      <c r="E173" s="25"/>
      <c r="F173" s="76" t="s">
        <v>439</v>
      </c>
      <c r="G173" s="77">
        <v>2000</v>
      </c>
      <c r="H173" s="28" t="s">
        <v>440</v>
      </c>
      <c r="I173" s="81"/>
      <c r="J173" s="81">
        <v>0.0075</v>
      </c>
      <c r="K173" s="81">
        <v>0.032</v>
      </c>
      <c r="L173" s="25" t="s">
        <v>441</v>
      </c>
      <c r="M173" s="41" t="s">
        <v>263</v>
      </c>
      <c r="N173" s="56" t="s">
        <v>29</v>
      </c>
      <c r="O173" s="25" t="s">
        <v>480</v>
      </c>
    </row>
    <row r="174" s="4" customFormat="1" ht="45" customHeight="1" spans="1:15">
      <c r="A174" s="33" t="s">
        <v>442</v>
      </c>
      <c r="B174" s="75" t="s">
        <v>443</v>
      </c>
      <c r="C174" s="25"/>
      <c r="D174" s="26"/>
      <c r="E174" s="25"/>
      <c r="F174" s="76"/>
      <c r="G174" s="77">
        <f>SUM(G175:G177)</f>
        <v>297.018916</v>
      </c>
      <c r="H174" s="28"/>
      <c r="I174" s="81"/>
      <c r="J174" s="81"/>
      <c r="K174" s="81"/>
      <c r="L174" s="25"/>
      <c r="M174" s="25"/>
      <c r="N174" s="56"/>
      <c r="O174" s="25"/>
    </row>
    <row r="175" s="4" customFormat="1" ht="45" customHeight="1" spans="1:15">
      <c r="A175" s="25">
        <v>1</v>
      </c>
      <c r="B175" s="25" t="s">
        <v>443</v>
      </c>
      <c r="C175" s="25" t="s">
        <v>271</v>
      </c>
      <c r="D175" s="66" t="s">
        <v>363</v>
      </c>
      <c r="E175" s="25" t="s">
        <v>207</v>
      </c>
      <c r="F175" s="28" t="s">
        <v>444</v>
      </c>
      <c r="G175" s="25">
        <v>30</v>
      </c>
      <c r="H175" s="28" t="s">
        <v>445</v>
      </c>
      <c r="I175" s="25">
        <v>1</v>
      </c>
      <c r="J175" s="25">
        <v>0.003</v>
      </c>
      <c r="K175" s="25">
        <v>0.0149</v>
      </c>
      <c r="L175" s="25" t="s">
        <v>346</v>
      </c>
      <c r="M175" s="41" t="s">
        <v>263</v>
      </c>
      <c r="N175" s="56" t="s">
        <v>29</v>
      </c>
      <c r="O175" s="25" t="s">
        <v>492</v>
      </c>
    </row>
    <row r="176" s="4" customFormat="1" ht="45" customHeight="1" spans="1:15">
      <c r="A176" s="25">
        <v>2</v>
      </c>
      <c r="B176" s="41" t="s">
        <v>446</v>
      </c>
      <c r="C176" s="74" t="s">
        <v>271</v>
      </c>
      <c r="D176" s="66" t="s">
        <v>363</v>
      </c>
      <c r="E176" s="25" t="s">
        <v>383</v>
      </c>
      <c r="F176" s="40" t="s">
        <v>447</v>
      </c>
      <c r="G176" s="39">
        <v>127.018916</v>
      </c>
      <c r="H176" s="42" t="s">
        <v>448</v>
      </c>
      <c r="I176" s="25">
        <v>1</v>
      </c>
      <c r="J176" s="25"/>
      <c r="K176" s="25"/>
      <c r="L176" s="41" t="s">
        <v>133</v>
      </c>
      <c r="M176" s="41" t="s">
        <v>263</v>
      </c>
      <c r="N176" s="56" t="s">
        <v>29</v>
      </c>
      <c r="O176" s="25" t="s">
        <v>492</v>
      </c>
    </row>
    <row r="177" s="4" customFormat="1" ht="45" customHeight="1" spans="1:15">
      <c r="A177" s="25">
        <v>3</v>
      </c>
      <c r="B177" s="41" t="s">
        <v>449</v>
      </c>
      <c r="C177" s="41" t="s">
        <v>271</v>
      </c>
      <c r="D177" s="66" t="s">
        <v>363</v>
      </c>
      <c r="E177" s="25" t="s">
        <v>401</v>
      </c>
      <c r="F177" s="42" t="s">
        <v>450</v>
      </c>
      <c r="G177" s="41">
        <v>140</v>
      </c>
      <c r="H177" s="42" t="s">
        <v>430</v>
      </c>
      <c r="I177" s="25">
        <v>1</v>
      </c>
      <c r="J177" s="25"/>
      <c r="K177" s="25"/>
      <c r="L177" s="41" t="s">
        <v>262</v>
      </c>
      <c r="M177" s="41" t="s">
        <v>263</v>
      </c>
      <c r="N177" s="56" t="s">
        <v>29</v>
      </c>
      <c r="O177" s="25" t="s">
        <v>492</v>
      </c>
    </row>
    <row r="178" s="4" customFormat="1" ht="45" customHeight="1" spans="1:15">
      <c r="A178" s="23" t="s">
        <v>451</v>
      </c>
      <c r="B178" s="48" t="s">
        <v>452</v>
      </c>
      <c r="C178" s="41"/>
      <c r="D178" s="66"/>
      <c r="E178" s="25"/>
      <c r="F178" s="42"/>
      <c r="G178" s="48">
        <f>SUM(G179:G182)</f>
        <v>55.553</v>
      </c>
      <c r="H178" s="42"/>
      <c r="I178" s="25"/>
      <c r="J178" s="25"/>
      <c r="K178" s="25"/>
      <c r="L178" s="41"/>
      <c r="M178" s="41"/>
      <c r="N178" s="56"/>
      <c r="O178" s="25"/>
    </row>
    <row r="179" s="4" customFormat="1" ht="45" customHeight="1" spans="1:15">
      <c r="A179" s="25">
        <v>1</v>
      </c>
      <c r="B179" s="25" t="s">
        <v>453</v>
      </c>
      <c r="C179" s="25" t="s">
        <v>271</v>
      </c>
      <c r="D179" s="25">
        <v>2018</v>
      </c>
      <c r="E179" s="25" t="s">
        <v>454</v>
      </c>
      <c r="F179" s="42" t="s">
        <v>455</v>
      </c>
      <c r="G179" s="41">
        <v>6</v>
      </c>
      <c r="H179" s="28" t="s">
        <v>456</v>
      </c>
      <c r="I179" s="25">
        <v>1</v>
      </c>
      <c r="J179" s="25"/>
      <c r="K179" s="25"/>
      <c r="L179" s="41" t="s">
        <v>133</v>
      </c>
      <c r="M179" s="41" t="s">
        <v>375</v>
      </c>
      <c r="N179" s="56" t="s">
        <v>29</v>
      </c>
      <c r="O179" s="25" t="s">
        <v>481</v>
      </c>
    </row>
    <row r="180" s="4" customFormat="1" ht="63" customHeight="1" spans="1:15">
      <c r="A180" s="25">
        <v>2</v>
      </c>
      <c r="B180" s="41" t="s">
        <v>453</v>
      </c>
      <c r="C180" s="74" t="s">
        <v>271</v>
      </c>
      <c r="D180" s="66" t="s">
        <v>363</v>
      </c>
      <c r="E180" s="25" t="s">
        <v>457</v>
      </c>
      <c r="F180" s="40" t="s">
        <v>458</v>
      </c>
      <c r="G180" s="39">
        <v>24.553</v>
      </c>
      <c r="H180" s="42" t="s">
        <v>459</v>
      </c>
      <c r="I180" s="25">
        <v>3</v>
      </c>
      <c r="J180" s="25"/>
      <c r="K180" s="25"/>
      <c r="L180" s="41" t="s">
        <v>133</v>
      </c>
      <c r="M180" s="41" t="s">
        <v>263</v>
      </c>
      <c r="N180" s="56" t="s">
        <v>29</v>
      </c>
      <c r="O180" s="25" t="s">
        <v>492</v>
      </c>
    </row>
    <row r="181" s="4" customFormat="1" ht="45" customHeight="1" spans="1:15">
      <c r="A181" s="25">
        <v>3</v>
      </c>
      <c r="B181" s="41"/>
      <c r="C181" s="74" t="s">
        <v>271</v>
      </c>
      <c r="D181" s="66" t="s">
        <v>363</v>
      </c>
      <c r="E181" s="25" t="s">
        <v>460</v>
      </c>
      <c r="F181" s="42" t="s">
        <v>461</v>
      </c>
      <c r="G181" s="39">
        <v>5</v>
      </c>
      <c r="H181" s="42"/>
      <c r="I181" s="25">
        <v>1</v>
      </c>
      <c r="J181" s="25"/>
      <c r="K181" s="25"/>
      <c r="L181" s="41" t="s">
        <v>133</v>
      </c>
      <c r="M181" s="41" t="s">
        <v>263</v>
      </c>
      <c r="N181" s="56" t="s">
        <v>29</v>
      </c>
      <c r="O181" s="25" t="s">
        <v>492</v>
      </c>
    </row>
    <row r="182" s="4" customFormat="1" ht="45" customHeight="1" spans="1:15">
      <c r="A182" s="25">
        <v>4</v>
      </c>
      <c r="B182" s="41" t="s">
        <v>453</v>
      </c>
      <c r="C182" s="74" t="s">
        <v>23</v>
      </c>
      <c r="D182" s="25">
        <v>2018</v>
      </c>
      <c r="E182" s="25" t="s">
        <v>463</v>
      </c>
      <c r="F182" s="42" t="s">
        <v>493</v>
      </c>
      <c r="G182" s="39">
        <v>20</v>
      </c>
      <c r="H182" s="42" t="s">
        <v>465</v>
      </c>
      <c r="I182" s="25">
        <v>1</v>
      </c>
      <c r="J182" s="25"/>
      <c r="K182" s="25"/>
      <c r="L182" s="41" t="s">
        <v>494</v>
      </c>
      <c r="M182" s="41" t="s">
        <v>263</v>
      </c>
      <c r="N182" s="56" t="s">
        <v>29</v>
      </c>
      <c r="O182" s="25" t="s">
        <v>481</v>
      </c>
    </row>
    <row r="183" s="4" customFormat="1" ht="45" customHeight="1" spans="1:15">
      <c r="A183" s="23" t="s">
        <v>467</v>
      </c>
      <c r="B183" s="48" t="s">
        <v>468</v>
      </c>
      <c r="C183" s="74"/>
      <c r="D183" s="66"/>
      <c r="E183" s="25"/>
      <c r="F183" s="42"/>
      <c r="G183" s="78">
        <f>SUM(G184:G185)</f>
        <v>163.65</v>
      </c>
      <c r="H183" s="42"/>
      <c r="I183" s="25"/>
      <c r="J183" s="25"/>
      <c r="K183" s="25"/>
      <c r="L183" s="41"/>
      <c r="M183" s="41"/>
      <c r="N183" s="56"/>
      <c r="O183" s="25"/>
    </row>
    <row r="184" s="4" customFormat="1" ht="45" customHeight="1" spans="1:15">
      <c r="A184" s="26">
        <v>1</v>
      </c>
      <c r="B184" s="26" t="s">
        <v>469</v>
      </c>
      <c r="C184" s="25" t="s">
        <v>23</v>
      </c>
      <c r="D184" s="26">
        <v>2018</v>
      </c>
      <c r="E184" s="25"/>
      <c r="F184" s="27" t="s">
        <v>470</v>
      </c>
      <c r="G184" s="26">
        <v>100</v>
      </c>
      <c r="H184" s="28" t="s">
        <v>471</v>
      </c>
      <c r="I184" s="26">
        <v>251</v>
      </c>
      <c r="J184" s="26"/>
      <c r="K184" s="26"/>
      <c r="L184" s="25" t="s">
        <v>472</v>
      </c>
      <c r="M184" s="25"/>
      <c r="N184" s="56" t="s">
        <v>29</v>
      </c>
      <c r="O184" s="25" t="s">
        <v>480</v>
      </c>
    </row>
    <row r="185" s="4" customFormat="1" ht="62" customHeight="1" spans="1:15">
      <c r="A185" s="26">
        <v>2</v>
      </c>
      <c r="B185" s="26" t="s">
        <v>473</v>
      </c>
      <c r="C185" s="25" t="s">
        <v>23</v>
      </c>
      <c r="D185" s="66">
        <v>2018</v>
      </c>
      <c r="E185" s="25"/>
      <c r="F185" s="27" t="s">
        <v>474</v>
      </c>
      <c r="G185" s="26">
        <v>63.65</v>
      </c>
      <c r="H185" s="28" t="s">
        <v>475</v>
      </c>
      <c r="I185" s="26">
        <v>215</v>
      </c>
      <c r="J185" s="54"/>
      <c r="K185" s="26"/>
      <c r="L185" s="25" t="s">
        <v>472</v>
      </c>
      <c r="M185" s="25"/>
      <c r="N185" s="56" t="s">
        <v>29</v>
      </c>
      <c r="O185" s="25" t="s">
        <v>480</v>
      </c>
    </row>
    <row r="186" s="4" customFormat="1" ht="39" customHeight="1" spans="1:15">
      <c r="A186" s="23" t="s">
        <v>476</v>
      </c>
      <c r="B186" s="48" t="s">
        <v>477</v>
      </c>
      <c r="C186" s="25" t="s">
        <v>23</v>
      </c>
      <c r="D186" s="66">
        <v>2018</v>
      </c>
      <c r="E186" s="25"/>
      <c r="F186" s="28"/>
      <c r="G186" s="25">
        <v>2917</v>
      </c>
      <c r="H186" s="28"/>
      <c r="I186" s="25"/>
      <c r="J186" s="25"/>
      <c r="K186" s="25"/>
      <c r="L186" s="25"/>
      <c r="M186" s="25"/>
      <c r="N186" s="56"/>
      <c r="O186" s="25" t="s">
        <v>481</v>
      </c>
    </row>
    <row r="187" s="4" customFormat="1" spans="1:15">
      <c r="A187" s="79"/>
      <c r="B187" s="79"/>
      <c r="C187" s="79"/>
      <c r="D187" s="79"/>
      <c r="E187" s="79"/>
      <c r="F187" s="80"/>
      <c r="G187" s="79"/>
      <c r="H187" s="80"/>
      <c r="I187" s="79"/>
      <c r="J187" s="79"/>
      <c r="K187" s="79"/>
      <c r="L187" s="79"/>
      <c r="M187" s="79"/>
      <c r="N187" s="82"/>
      <c r="O187" s="79"/>
    </row>
    <row r="188" s="4" customFormat="1" spans="1:15">
      <c r="A188" s="79"/>
      <c r="B188" s="79"/>
      <c r="C188" s="79"/>
      <c r="D188" s="79"/>
      <c r="E188" s="79"/>
      <c r="F188" s="80"/>
      <c r="G188" s="79"/>
      <c r="H188" s="80"/>
      <c r="I188" s="79"/>
      <c r="J188" s="79"/>
      <c r="K188" s="79"/>
      <c r="L188" s="79"/>
      <c r="M188" s="79"/>
      <c r="N188" s="82"/>
      <c r="O188" s="79"/>
    </row>
    <row r="189" s="4" customFormat="1" spans="1:15">
      <c r="A189" s="79"/>
      <c r="B189" s="79"/>
      <c r="C189" s="79"/>
      <c r="D189" s="79"/>
      <c r="E189" s="79"/>
      <c r="F189" s="80"/>
      <c r="G189" s="79"/>
      <c r="H189" s="80"/>
      <c r="I189" s="79"/>
      <c r="J189" s="79"/>
      <c r="K189" s="79"/>
      <c r="L189" s="79"/>
      <c r="M189" s="79"/>
      <c r="N189" s="82"/>
      <c r="O189" s="79"/>
    </row>
    <row r="190" s="4" customFormat="1" spans="1:15">
      <c r="A190" s="79"/>
      <c r="B190" s="79"/>
      <c r="C190" s="79"/>
      <c r="D190" s="79"/>
      <c r="E190" s="79"/>
      <c r="F190" s="80"/>
      <c r="G190" s="79"/>
      <c r="H190" s="80"/>
      <c r="I190" s="79"/>
      <c r="J190" s="79"/>
      <c r="K190" s="79"/>
      <c r="L190" s="79"/>
      <c r="M190" s="79"/>
      <c r="N190" s="82"/>
      <c r="O190" s="79"/>
    </row>
    <row r="191" s="4" customFormat="1" spans="1:15">
      <c r="A191" s="79"/>
      <c r="B191" s="79"/>
      <c r="C191" s="79"/>
      <c r="D191" s="79"/>
      <c r="E191" s="79"/>
      <c r="F191" s="80"/>
      <c r="G191" s="79"/>
      <c r="H191" s="80"/>
      <c r="I191" s="79"/>
      <c r="J191" s="79"/>
      <c r="K191" s="79"/>
      <c r="L191" s="79"/>
      <c r="M191" s="79"/>
      <c r="N191" s="82"/>
      <c r="O191" s="79"/>
    </row>
    <row r="192" s="4" customFormat="1" spans="1:15">
      <c r="A192" s="79"/>
      <c r="B192" s="79"/>
      <c r="C192" s="79"/>
      <c r="D192" s="79"/>
      <c r="E192" s="79"/>
      <c r="F192" s="80"/>
      <c r="G192" s="79"/>
      <c r="H192" s="80"/>
      <c r="I192" s="79"/>
      <c r="J192" s="79"/>
      <c r="K192" s="79"/>
      <c r="L192" s="79"/>
      <c r="M192" s="79"/>
      <c r="N192" s="82"/>
      <c r="O192" s="79"/>
    </row>
    <row r="193" s="4" customFormat="1" spans="1:15">
      <c r="A193" s="79"/>
      <c r="B193" s="79"/>
      <c r="C193" s="79"/>
      <c r="D193" s="79"/>
      <c r="E193" s="79"/>
      <c r="F193" s="80"/>
      <c r="G193" s="79"/>
      <c r="H193" s="80"/>
      <c r="I193" s="79"/>
      <c r="J193" s="79"/>
      <c r="K193" s="79"/>
      <c r="L193" s="79"/>
      <c r="M193" s="79"/>
      <c r="N193" s="82"/>
      <c r="O193" s="79"/>
    </row>
    <row r="194" s="4" customFormat="1" spans="1:15">
      <c r="A194" s="79"/>
      <c r="B194" s="79"/>
      <c r="C194" s="79"/>
      <c r="D194" s="79"/>
      <c r="E194" s="79"/>
      <c r="F194" s="80"/>
      <c r="G194" s="79"/>
      <c r="H194" s="80"/>
      <c r="I194" s="79"/>
      <c r="J194" s="79"/>
      <c r="K194" s="79"/>
      <c r="L194" s="79"/>
      <c r="M194" s="79"/>
      <c r="N194" s="82"/>
      <c r="O194" s="79"/>
    </row>
    <row r="195" s="4" customFormat="1" spans="1:15">
      <c r="A195" s="79"/>
      <c r="B195" s="79"/>
      <c r="C195" s="79"/>
      <c r="D195" s="79"/>
      <c r="E195" s="79"/>
      <c r="F195" s="80"/>
      <c r="G195" s="79"/>
      <c r="H195" s="80"/>
      <c r="I195" s="79"/>
      <c r="J195" s="79"/>
      <c r="K195" s="79"/>
      <c r="L195" s="79"/>
      <c r="M195" s="79"/>
      <c r="N195" s="82"/>
      <c r="O195" s="79"/>
    </row>
    <row r="196" s="4" customFormat="1" spans="1:15">
      <c r="A196" s="79"/>
      <c r="B196" s="79"/>
      <c r="C196" s="79"/>
      <c r="D196" s="79"/>
      <c r="E196" s="79"/>
      <c r="F196" s="80"/>
      <c r="G196" s="79"/>
      <c r="H196" s="80"/>
      <c r="I196" s="79"/>
      <c r="J196" s="79"/>
      <c r="K196" s="79"/>
      <c r="L196" s="79"/>
      <c r="M196" s="79"/>
      <c r="N196" s="82"/>
      <c r="O196" s="79"/>
    </row>
    <row r="197" s="4" customFormat="1" spans="1:15">
      <c r="A197" s="79"/>
      <c r="B197" s="79"/>
      <c r="C197" s="79"/>
      <c r="D197" s="79"/>
      <c r="E197" s="79"/>
      <c r="F197" s="80"/>
      <c r="G197" s="79"/>
      <c r="H197" s="80"/>
      <c r="I197" s="79"/>
      <c r="J197" s="79"/>
      <c r="K197" s="79"/>
      <c r="L197" s="79"/>
      <c r="M197" s="79"/>
      <c r="N197" s="82"/>
      <c r="O197" s="79"/>
    </row>
    <row r="198" s="4" customFormat="1" spans="1:15">
      <c r="A198" s="79"/>
      <c r="B198" s="79"/>
      <c r="C198" s="79"/>
      <c r="D198" s="79"/>
      <c r="E198" s="79"/>
      <c r="F198" s="80"/>
      <c r="G198" s="79"/>
      <c r="H198" s="80"/>
      <c r="I198" s="79"/>
      <c r="J198" s="79"/>
      <c r="K198" s="79"/>
      <c r="L198" s="79"/>
      <c r="M198" s="79"/>
      <c r="N198" s="82"/>
      <c r="O198" s="79"/>
    </row>
    <row r="199" s="4" customFormat="1" spans="1:15">
      <c r="A199" s="79"/>
      <c r="B199" s="79"/>
      <c r="C199" s="79"/>
      <c r="D199" s="79"/>
      <c r="E199" s="79"/>
      <c r="F199" s="80"/>
      <c r="G199" s="79"/>
      <c r="H199" s="80"/>
      <c r="I199" s="79"/>
      <c r="J199" s="79"/>
      <c r="K199" s="79"/>
      <c r="L199" s="79"/>
      <c r="M199" s="79"/>
      <c r="N199" s="82"/>
      <c r="O199" s="79"/>
    </row>
    <row r="200" s="4" customFormat="1" spans="1:15">
      <c r="A200" s="79"/>
      <c r="B200" s="79"/>
      <c r="C200" s="79"/>
      <c r="D200" s="79"/>
      <c r="E200" s="79"/>
      <c r="F200" s="80"/>
      <c r="G200" s="79"/>
      <c r="H200" s="80"/>
      <c r="I200" s="79"/>
      <c r="J200" s="79"/>
      <c r="K200" s="79"/>
      <c r="L200" s="79"/>
      <c r="M200" s="79"/>
      <c r="N200" s="82"/>
      <c r="O200" s="79"/>
    </row>
    <row r="201" s="4" customFormat="1" spans="1:15">
      <c r="A201" s="79"/>
      <c r="B201" s="79"/>
      <c r="C201" s="79"/>
      <c r="D201" s="79"/>
      <c r="E201" s="79"/>
      <c r="F201" s="80"/>
      <c r="G201" s="79"/>
      <c r="H201" s="80"/>
      <c r="I201" s="79"/>
      <c r="J201" s="79"/>
      <c r="K201" s="79"/>
      <c r="L201" s="79"/>
      <c r="M201" s="79"/>
      <c r="N201" s="82"/>
      <c r="O201" s="79"/>
    </row>
    <row r="202" s="4" customFormat="1" spans="1:15">
      <c r="A202" s="79"/>
      <c r="B202" s="79"/>
      <c r="C202" s="79"/>
      <c r="D202" s="79"/>
      <c r="E202" s="79"/>
      <c r="F202" s="80"/>
      <c r="G202" s="79"/>
      <c r="H202" s="80"/>
      <c r="I202" s="79"/>
      <c r="J202" s="79"/>
      <c r="K202" s="79"/>
      <c r="L202" s="79"/>
      <c r="M202" s="79"/>
      <c r="N202" s="82"/>
      <c r="O202" s="79"/>
    </row>
    <row r="203" s="4" customFormat="1" spans="1:15">
      <c r="A203" s="79"/>
      <c r="B203" s="79"/>
      <c r="C203" s="79"/>
      <c r="D203" s="79"/>
      <c r="E203" s="79"/>
      <c r="F203" s="80"/>
      <c r="G203" s="79"/>
      <c r="H203" s="80"/>
      <c r="I203" s="79"/>
      <c r="J203" s="79"/>
      <c r="K203" s="79"/>
      <c r="L203" s="79"/>
      <c r="M203" s="79"/>
      <c r="N203" s="82"/>
      <c r="O203" s="79"/>
    </row>
    <row r="204" s="4" customFormat="1" spans="1:15">
      <c r="A204" s="79"/>
      <c r="B204" s="79"/>
      <c r="C204" s="79"/>
      <c r="D204" s="79"/>
      <c r="E204" s="79"/>
      <c r="F204" s="80"/>
      <c r="G204" s="79"/>
      <c r="H204" s="80"/>
      <c r="I204" s="79"/>
      <c r="J204" s="79"/>
      <c r="K204" s="79"/>
      <c r="L204" s="79"/>
      <c r="M204" s="79"/>
      <c r="N204" s="82"/>
      <c r="O204" s="79"/>
    </row>
    <row r="205" s="4" customFormat="1" spans="1:15">
      <c r="A205" s="79"/>
      <c r="B205" s="79"/>
      <c r="C205" s="79"/>
      <c r="D205" s="79"/>
      <c r="E205" s="79"/>
      <c r="F205" s="80"/>
      <c r="G205" s="79"/>
      <c r="H205" s="80"/>
      <c r="I205" s="79"/>
      <c r="J205" s="79"/>
      <c r="K205" s="79"/>
      <c r="L205" s="79"/>
      <c r="M205" s="79"/>
      <c r="N205" s="82"/>
      <c r="O205" s="79"/>
    </row>
    <row r="206" s="4" customFormat="1" spans="1:15">
      <c r="A206" s="79"/>
      <c r="B206" s="79"/>
      <c r="C206" s="79"/>
      <c r="D206" s="79"/>
      <c r="E206" s="79"/>
      <c r="F206" s="80"/>
      <c r="G206" s="79"/>
      <c r="H206" s="80"/>
      <c r="I206" s="79"/>
      <c r="J206" s="79"/>
      <c r="K206" s="79"/>
      <c r="L206" s="79"/>
      <c r="M206" s="79"/>
      <c r="N206" s="82"/>
      <c r="O206" s="79"/>
    </row>
    <row r="207" s="4" customFormat="1" spans="1:15">
      <c r="A207" s="79"/>
      <c r="B207" s="79"/>
      <c r="C207" s="79"/>
      <c r="D207" s="79"/>
      <c r="E207" s="79"/>
      <c r="F207" s="80"/>
      <c r="G207" s="79"/>
      <c r="H207" s="80"/>
      <c r="I207" s="79"/>
      <c r="J207" s="79"/>
      <c r="K207" s="79"/>
      <c r="L207" s="79"/>
      <c r="M207" s="79"/>
      <c r="N207" s="82"/>
      <c r="O207" s="79"/>
    </row>
    <row r="208" s="4" customFormat="1" spans="1:15">
      <c r="A208" s="79"/>
      <c r="B208" s="79"/>
      <c r="C208" s="79"/>
      <c r="D208" s="79"/>
      <c r="E208" s="79"/>
      <c r="F208" s="80"/>
      <c r="G208" s="79"/>
      <c r="H208" s="80"/>
      <c r="I208" s="79"/>
      <c r="J208" s="79"/>
      <c r="K208" s="79"/>
      <c r="L208" s="79"/>
      <c r="M208" s="79"/>
      <c r="N208" s="82"/>
      <c r="O208" s="79"/>
    </row>
  </sheetData>
  <autoFilter ref="A1:O208">
    <extLst/>
  </autoFilter>
  <mergeCells count="41">
    <mergeCell ref="A1:O1"/>
    <mergeCell ref="H2:K2"/>
    <mergeCell ref="A4:B4"/>
    <mergeCell ref="A2:A3"/>
    <mergeCell ref="A10:A11"/>
    <mergeCell ref="A118:A119"/>
    <mergeCell ref="B2:B3"/>
    <mergeCell ref="B10:B11"/>
    <mergeCell ref="B33:B34"/>
    <mergeCell ref="B118:B119"/>
    <mergeCell ref="B180:B181"/>
    <mergeCell ref="C2:C3"/>
    <mergeCell ref="C10:C11"/>
    <mergeCell ref="C118:C119"/>
    <mergeCell ref="D2:D3"/>
    <mergeCell ref="D10:D11"/>
    <mergeCell ref="D118:D119"/>
    <mergeCell ref="E2:E3"/>
    <mergeCell ref="E10:E11"/>
    <mergeCell ref="E118:E119"/>
    <mergeCell ref="F2:F3"/>
    <mergeCell ref="F10:F11"/>
    <mergeCell ref="G2:G3"/>
    <mergeCell ref="G118:G119"/>
    <mergeCell ref="H10:H11"/>
    <mergeCell ref="H118:H119"/>
    <mergeCell ref="H180:H181"/>
    <mergeCell ref="I10:I11"/>
    <mergeCell ref="I118:I119"/>
    <mergeCell ref="J10:J11"/>
    <mergeCell ref="J118:J119"/>
    <mergeCell ref="K10:K11"/>
    <mergeCell ref="K118:K119"/>
    <mergeCell ref="L2:L3"/>
    <mergeCell ref="L10:L11"/>
    <mergeCell ref="L118:L119"/>
    <mergeCell ref="M2:M3"/>
    <mergeCell ref="M10:M11"/>
    <mergeCell ref="M118:M119"/>
    <mergeCell ref="N2:N3"/>
    <mergeCell ref="O2:O3"/>
  </mergeCells>
  <pageMargins left="0.786805555555556" right="0.786805555555556" top="1.10138888888889" bottom="0.751388888888889" header="0.297916666666667" footer="0.297916666666667"/>
  <pageSetup paperSize="8" orientation="landscape" horizontalDpi="600"/>
  <headerFooter>
    <oddFooter>&amp;C第 &amp;P 页</oddFooter>
  </headerFooter>
  <ignoredErrors>
    <ignoredError sqref="G14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2018年定 (2)</vt:lpstr>
      <vt:lpstr>2018年定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独孤苍穹</cp:lastModifiedBy>
  <dcterms:created xsi:type="dcterms:W3CDTF">2018-08-14T02:54:00Z</dcterms:created>
  <dcterms:modified xsi:type="dcterms:W3CDTF">2019-01-09T14:02:01Z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