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7695" tabRatio="619" activeTab="1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</sheets>
  <definedNames>
    <definedName name="_xlnm.Print_Titles" localSheetId="2">'1'!$1:$5</definedName>
    <definedName name="_xlnm.Print_Area" localSheetId="2">'1'!$A$2:$D$38</definedName>
    <definedName name="_xlnm.Print_Titles" localSheetId="3">'2'!$1:$4</definedName>
    <definedName name="_xlnm.Print_Area" localSheetId="3">'2'!$A$1:$B$16</definedName>
    <definedName name="_xlnm.Print_Titles" localSheetId="4">'3'!$1:$4</definedName>
    <definedName name="_xlnm.Print_Area" localSheetId="4">'3'!$A$1:$E$18</definedName>
    <definedName name="_xlnm.Print_Titles" localSheetId="6">'5'!$1:$7</definedName>
    <definedName name="_xlnm.Print_Area" localSheetId="6">'5'!$A$1:$K$9</definedName>
    <definedName name="_xlnm.Print_Titles" localSheetId="7">'6'!$1:$6</definedName>
    <definedName name="_xlnm.Print_Area" localSheetId="7">'6'!$A$1:$E$24</definedName>
    <definedName name="_xlnm.Print_Titles" localSheetId="8">'7'!$1:$6</definedName>
    <definedName name="_xlnm.Print_Area" localSheetId="8">'7'!$A$1:$E$24</definedName>
    <definedName name="_xlnm.Print_Titles" localSheetId="9">'8'!$1:$7</definedName>
    <definedName name="_xlnm.Print_Area" localSheetId="9">'8'!$A$1:$H$9</definedName>
    <definedName name="_xlnm.Print_Titles" localSheetId="10">'9'!$3:$7</definedName>
    <definedName name="_xlnm.Print_Area" localSheetId="10">'9'!$A$1:$E$10</definedName>
    <definedName name="_xlnm.Print_Titles" localSheetId="11">'10'!$1:$10</definedName>
    <definedName name="_xlnm.Print_Area" localSheetId="11">'10'!$A$1:$B$11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<sst xmlns="http://schemas.openxmlformats.org/spreadsheetml/2006/main" count="313" uniqueCount="233">
  <si>
    <t>单位代码：621022208028</t>
  </si>
  <si>
    <t>单位名称：环县何坪九年制学校</t>
  </si>
  <si>
    <t xml:space="preserve">                环县何坪九年制学校部门预算公开表</t>
  </si>
  <si>
    <t>编制日期：2026年01月19日</t>
  </si>
  <si>
    <t>部门领导：万广林</t>
  </si>
  <si>
    <t>财务负责人：王伟龙                   制表人：周龙</t>
  </si>
  <si>
    <t/>
  </si>
  <si>
    <t>目  录</t>
  </si>
  <si>
    <t>环县何坪九年制学校                                               2026年度                 单位：万元</t>
  </si>
  <si>
    <t>表  名</t>
  </si>
  <si>
    <t>备  注</t>
  </si>
  <si>
    <t>（1）部门收支总体情况表</t>
  </si>
  <si>
    <t>（2）部门收入总体情况表</t>
  </si>
  <si>
    <t>财务预算口径</t>
  </si>
  <si>
    <t>（3）部门支出总体情况表</t>
  </si>
  <si>
    <t>功能分类全口径</t>
  </si>
  <si>
    <t>（4）财政拨款收支总体情况表</t>
  </si>
  <si>
    <t>（5）财政拨款支出表</t>
  </si>
  <si>
    <t>（6）一般公共预算支出情况表</t>
  </si>
  <si>
    <t>功能分类</t>
  </si>
  <si>
    <t>（7）一般公共预算基本支出情况表</t>
  </si>
  <si>
    <t>支出经济分类</t>
  </si>
  <si>
    <t>（8）一般公共预算“三公”经费、会议费、培训费安排表</t>
  </si>
  <si>
    <t>机关运行经费、经济分类</t>
  </si>
  <si>
    <t>（9）一般公共预算机关运行经费</t>
  </si>
  <si>
    <t>（10）政府性基金预算支出情况表</t>
  </si>
  <si>
    <t>目录!A1</t>
  </si>
  <si>
    <t>部门收支总体情况表</t>
  </si>
  <si>
    <t>环县何坪九年制学校</t>
  </si>
  <si>
    <t>2026年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</si>
  <si>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</si>
  <si>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</si>
  <si>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</si>
  <si>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</si>
  <si>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</si>
  <si>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</si>
  <si>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</si>
  <si>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</si>
  <si>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</si>
  <si>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</si>
  <si>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</si>
  <si>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</si>
  <si>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</si>
  <si>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</si>
  <si>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</si>
  <si>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</si>
  <si>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</si>
  <si>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</si>
  <si>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</si>
  <si>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</si>
  <si>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</si>
  <si>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</si>
  <si>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</si>
  <si>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</si>
  <si>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</si>
  <si>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</si>
  <si>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</si>
  <si>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</si>
  <si>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</si>
  <si>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</si>
  <si>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</si>
  <si>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</si>
  <si>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</si>
  <si>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</si>
  <si>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</si>
  <si>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</si>
  <si>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</si>
  <si>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</si>
  <si>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</si>
  <si>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</si>
  <si>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</si>
  <si>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</si>
  <si>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</si>
  <si>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</si>
  <si>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</si>
  <si>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</si>
  <si>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</si>
  <si>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</si>
  <si>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</si>
  <si>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</si>
  <si>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</si>
  <si>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>环县何坪九年制学校                     2026年</t>
  </si>
  <si>
    <t xml:space="preserve">    经费拨款</t>
  </si>
  <si>
    <t xml:space="preserve">    行政事业性收费收入</t>
  </si>
  <si>
    <t xml:space="preserve">        考试考务费</t>
  </si>
  <si>
    <t xml:space="preserve">        其他缴入国库的财政行政事业性收费</t>
  </si>
  <si>
    <t xml:space="preserve">    国有资源（资产）有偿使用收入</t>
  </si>
  <si>
    <t xml:space="preserve">        其他国有资源（资产）有偿使用收入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</si>
  <si>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</si>
  <si>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</si>
  <si>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</si>
  <si>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    收入合计</t>
  </si>
  <si>
    <t>部门支出总体情况表</t>
  </si>
  <si>
    <t xml:space="preserve"> 2026年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</si>
  <si>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</si>
  <si>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</si>
  <si>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</si>
  <si>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</si>
  <si>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</si>
  <si>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</si>
  <si>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</si>
  <si>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>普通教育</t>
  </si>
  <si>
    <t>小学教育</t>
  </si>
  <si>
    <t>社会保障和就业支出</t>
  </si>
  <si>
    <t xml:space="preserve">  行政事业单位养老支出</t>
  </si>
  <si>
    <t xml:space="preserve">  职业年金</t>
  </si>
  <si>
    <t xml:space="preserve">   失业保险</t>
  </si>
  <si>
    <t xml:space="preserve">  工伤保险</t>
  </si>
  <si>
    <t xml:space="preserve">  退休费</t>
  </si>
  <si>
    <t xml:space="preserve">   抚恤金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</si>
  <si>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</si>
  <si>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</si>
  <si>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</si>
  <si>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</si>
  <si>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住房保障支出</t>
  </si>
  <si>
    <t xml:space="preserve">    住房保障支出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</si>
  <si>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</si>
  <si>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</si>
  <si>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</si>
  <si>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</si>
  <si>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</si>
  <si>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</si>
  <si>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</si>
  <si>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</si>
  <si>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</si>
  <si>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</si>
  <si>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</si>
  <si>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</si>
  <si>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</si>
  <si>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</si>
  <si>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</si>
  <si>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</si>
  <si>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</si>
  <si>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</si>
  <si>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</si>
  <si>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</si>
  <si>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</si>
  <si>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</si>
  <si>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</si>
  <si>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</si>
  <si>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</si>
  <si>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</si>
  <si>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</si>
  <si>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</si>
  <si>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</si>
  <si>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</si>
  <si>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</si>
  <si>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</si>
  <si>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</si>
  <si>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</si>
  <si>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</si>
  <si>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</si>
  <si>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入  总  计</t>
  </si>
  <si>
    <t>支  出  总  计</t>
  </si>
  <si>
    <t>财政拨款支出表</t>
  </si>
  <si>
    <t xml:space="preserve">环县何坪九年制学校  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</si>
  <si>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</si>
  <si>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</si>
  <si>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</si>
  <si>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</si>
  <si>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</si>
  <si>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</si>
  <si>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</si>
  <si>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**</t>
  </si>
  <si>
    <t xml:space="preserve">  普通教育</t>
  </si>
  <si>
    <t xml:space="preserve">  初中教育</t>
  </si>
  <si>
    <t>208</t>
  </si>
  <si>
    <t xml:space="preserve">  20805</t>
  </si>
  <si>
    <t xml:space="preserve">    2080502</t>
  </si>
  <si>
    <t xml:space="preserve">    退休费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</si>
  <si>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</si>
  <si>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</si>
  <si>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</si>
  <si>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</t>
  </si>
  <si>
    <t xml:space="preserve">   20808</t>
  </si>
  <si>
    <t>抚恤</t>
  </si>
  <si>
    <t>2080801</t>
  </si>
  <si>
    <t xml:space="preserve">    死亡抚恤</t>
  </si>
  <si>
    <t xml:space="preserve">   20899</t>
  </si>
  <si>
    <t xml:space="preserve">    机关事业单位其他社会保险缴费支出</t>
  </si>
  <si>
    <t>2089999</t>
  </si>
  <si>
    <t xml:space="preserve">   失业保险支出</t>
  </si>
  <si>
    <t xml:space="preserve">  工伤保险支出</t>
  </si>
  <si>
    <t>210</t>
  </si>
  <si>
    <t xml:space="preserve">  21011</t>
  </si>
  <si>
    <t xml:space="preserve">    2101102</t>
  </si>
  <si>
    <t xml:space="preserve">    事业单位基本医疗</t>
  </si>
  <si>
    <t xml:space="preserve">    事业单位补充医疗</t>
  </si>
  <si>
    <t>221</t>
  </si>
  <si>
    <t>22102</t>
  </si>
  <si>
    <t>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</si>
  <si>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</si>
  <si>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</si>
  <si>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</si>
  <si>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</si>
  <si>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</si>
  <si>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</si>
  <si>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</si>
  <si>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</si>
  <si>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</si>
  <si>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</si>
  <si>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</si>
  <si>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</si>
  <si>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</si>
  <si>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机关事业单位养老保险</t>
  </si>
  <si>
    <t xml:space="preserve">  机关事业单位职业年金</t>
  </si>
  <si>
    <t xml:space="preserve">  职工基本医疗保险缴费</t>
  </si>
  <si>
    <t xml:space="preserve">  其他社会保障缴费</t>
  </si>
  <si>
    <t>30113</t>
  </si>
  <si>
    <t xml:space="preserve">  住房公积金</t>
  </si>
  <si>
    <t>302</t>
  </si>
  <si>
    <t>商品和服务支出</t>
  </si>
  <si>
    <t>工会经费</t>
  </si>
  <si>
    <t>福利费</t>
  </si>
  <si>
    <t>303</t>
  </si>
  <si>
    <t>对个人和家庭的补助</t>
  </si>
  <si>
    <t>30302</t>
  </si>
  <si>
    <t>退休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</si>
  <si>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</si>
  <si>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</si>
  <si>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</si>
  <si>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</si>
  <si>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</si>
  <si>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</si>
  <si>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</si>
  <si>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</si>
  <si>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</si>
  <si>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</si>
  <si>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</si>
  <si>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</si>
  <si>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环县何坪九年制学校                                  2026年</t>
  </si>
  <si>
    <t>项        目</t>
  </si>
  <si>
    <t>合    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</si>
</sst>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_([$€-2]* #,##0.00_);_([$€-2]* \(#,##0.00\);_([$€-2]* &quot;-&quot;??_)"/>
    <numFmt numFmtId="178" formatCode="#,##0.00_);[Red]\(#,##0.00\)"/>
    <numFmt numFmtId="179" formatCode="#,##0.00;[Red]#,##0.00"/>
    <numFmt numFmtId="180" formatCode="0.00_ ;[Red]\-0.00\ "/>
  </numFmts>
  <fonts count="35">
    <font>
      <sz val="10"/>
      <name val="Arial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u/>
      <sz val="10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宋体"/>
      <charset val="134"/>
    </font>
    <font>
      <sz val="9"/>
      <color indexed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2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/>
    <xf numFmtId="43" fontId="15" fillId="0" borderId="0">
      <alignment vertical="center"/>
    </xf>
    <xf numFmtId="44" fontId="15" fillId="0" borderId="0">
      <alignment vertical="center"/>
    </xf>
    <xf numFmtId="9" fontId="15" fillId="0" borderId="0">
      <alignment vertical="center"/>
    </xf>
    <xf numFmtId="41" fontId="15" fillId="0" borderId="0">
      <alignment vertical="center"/>
    </xf>
    <xf numFmtId="42" fontId="15" fillId="0" borderId="0">
      <alignment vertical="center"/>
    </xf>
    <xf numFmtId="0" fontId="16" fillId="0" borderId="0">
      <alignment vertical="top"/>
      <protection locked="0"/>
    </xf>
    <xf numFmtId="0" fontId="17" fillId="0" borderId="0">
      <alignment vertical="center"/>
    </xf>
    <xf numFmtId="0" fontId="15" fillId="4" borderId="3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1">
      <alignment vertical="center"/>
    </xf>
    <xf numFmtId="0" fontId="22" fillId="0" borderId="31">
      <alignment vertical="center"/>
    </xf>
    <xf numFmtId="0" fontId="23" fillId="0" borderId="32">
      <alignment vertical="center"/>
    </xf>
    <xf numFmtId="0" fontId="23" fillId="0" borderId="0">
      <alignment vertical="center"/>
    </xf>
    <xf numFmtId="0" fontId="24" fillId="5" borderId="33">
      <alignment vertical="center"/>
    </xf>
    <xf numFmtId="0" fontId="25" fillId="6" borderId="34">
      <alignment vertical="center"/>
    </xf>
    <xf numFmtId="0" fontId="26" fillId="6" borderId="33">
      <alignment vertical="center"/>
    </xf>
    <xf numFmtId="0" fontId="27" fillId="7" borderId="35">
      <alignment vertical="center"/>
    </xf>
    <xf numFmtId="0" fontId="28" fillId="0" borderId="36">
      <alignment vertical="center"/>
    </xf>
    <xf numFmtId="0" fontId="29" fillId="0" borderId="37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4" fillId="32" borderId="0">
      <alignment vertical="center"/>
    </xf>
    <xf numFmtId="0" fontId="34" fillId="33" borderId="0">
      <alignment vertical="center"/>
    </xf>
    <xf numFmtId="0" fontId="33" fillId="3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52">
    <xf numFmtId="0" fontId="0" fillId="0" borderId="0" xfId="0"/>
    <xf numFmtId="0" fontId="1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7" fillId="0" borderId="1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176" fontId="9" fillId="0" borderId="9" xfId="0" applyNumberFormat="1" applyFont="1" applyBorder="1" applyAlignment="1">
      <alignment horizontal="right" vertical="center"/>
    </xf>
    <xf numFmtId="176" fontId="9" fillId="0" borderId="9" xfId="0" applyNumberFormat="1" applyFont="1" applyBorder="1" applyAlignment="1">
      <alignment horizontal="right" vertical="center" wrapText="1"/>
    </xf>
    <xf numFmtId="176" fontId="9" fillId="0" borderId="10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5" fillId="0" borderId="9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/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 wrapText="1"/>
    </xf>
    <xf numFmtId="0" fontId="5" fillId="2" borderId="0" xfId="0" applyFont="1" applyFill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13" xfId="0" applyBorder="1"/>
    <xf numFmtId="0" fontId="0" fillId="0" borderId="5" xfId="0" applyBorder="1"/>
    <xf numFmtId="0" fontId="5" fillId="0" borderId="7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49" fontId="9" fillId="0" borderId="5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horizontal="right" vertical="center" wrapText="1"/>
    </xf>
    <xf numFmtId="176" fontId="9" fillId="0" borderId="7" xfId="0" applyNumberFormat="1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176" fontId="9" fillId="0" borderId="5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5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right" vertical="center"/>
    </xf>
    <xf numFmtId="4" fontId="9" fillId="0" borderId="11" xfId="0" applyNumberFormat="1" applyFont="1" applyBorder="1" applyAlignment="1">
      <alignment horizontal="right" vertical="center"/>
    </xf>
    <xf numFmtId="176" fontId="9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49" fontId="9" fillId="0" borderId="19" xfId="0" applyNumberFormat="1" applyFont="1" applyBorder="1" applyAlignment="1">
      <alignment horizontal="left" vertical="center"/>
    </xf>
    <xf numFmtId="4" fontId="9" fillId="0" borderId="19" xfId="0" applyNumberFormat="1" applyFont="1" applyBorder="1" applyAlignment="1">
      <alignment horizontal="right" vertical="center"/>
    </xf>
    <xf numFmtId="49" fontId="9" fillId="3" borderId="19" xfId="0" applyNumberFormat="1" applyFont="1" applyFill="1" applyBorder="1" applyAlignment="1">
      <alignment horizontal="left" vertical="center"/>
    </xf>
    <xf numFmtId="0" fontId="9" fillId="3" borderId="19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9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177" fontId="12" fillId="0" borderId="19" xfId="0" applyNumberFormat="1" applyFont="1" applyBorder="1" applyAlignment="1">
      <alignment horizontal="left" vertical="center" wrapText="1"/>
    </xf>
    <xf numFmtId="176" fontId="9" fillId="0" borderId="19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9" fontId="9" fillId="0" borderId="5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8" fontId="5" fillId="0" borderId="5" xfId="0" applyNumberFormat="1" applyFont="1" applyBorder="1" applyAlignment="1">
      <alignment horizontal="right" vertical="center" wrapText="1"/>
    </xf>
    <xf numFmtId="176" fontId="5" fillId="0" borderId="25" xfId="56" applyNumberFormat="1" applyFont="1" applyBorder="1" applyAlignment="1">
      <alignment horizontal="right" vertical="center"/>
    </xf>
    <xf numFmtId="0" fontId="5" fillId="0" borderId="0" xfId="0" applyFont="1"/>
    <xf numFmtId="176" fontId="5" fillId="0" borderId="21" xfId="56" applyNumberFormat="1" applyFont="1" applyBorder="1" applyAlignment="1">
      <alignment horizontal="right" vertical="center" wrapText="1"/>
    </xf>
    <xf numFmtId="179" fontId="5" fillId="0" borderId="5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right" vertical="center"/>
    </xf>
    <xf numFmtId="179" fontId="5" fillId="0" borderId="5" xfId="0" applyNumberFormat="1" applyFont="1" applyBorder="1" applyAlignment="1">
      <alignment horizontal="right" vertical="center" wrapText="1"/>
    </xf>
    <xf numFmtId="179" fontId="5" fillId="0" borderId="0" xfId="0" applyNumberFormat="1" applyFont="1" applyAlignment="1">
      <alignment horizontal="right" vertical="center" wrapText="1"/>
    </xf>
    <xf numFmtId="176" fontId="5" fillId="0" borderId="21" xfId="56" applyNumberFormat="1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 wrapText="1"/>
    </xf>
    <xf numFmtId="0" fontId="5" fillId="0" borderId="27" xfId="0" applyFont="1" applyBorder="1" applyAlignment="1">
      <alignment horizontal="center" vertical="center"/>
    </xf>
    <xf numFmtId="0" fontId="1" fillId="0" borderId="28" xfId="0" applyBorder="1" applyAlignment="1">
      <alignment horizontal="right" vertical="center"/>
    </xf>
    <xf numFmtId="0" fontId="4" fillId="0" borderId="0" xfId="60" applyFont="1" applyAlignment="1">
      <alignment horizontal="center" vertical="center"/>
    </xf>
    <xf numFmtId="180" fontId="5" fillId="0" borderId="19" xfId="63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2" fillId="0" borderId="19" xfId="0" applyFont="1" applyBorder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vertical="center"/>
    </xf>
    <xf numFmtId="0" fontId="1" fillId="0" borderId="0" xfId="56"/>
    <xf numFmtId="0" fontId="2" fillId="0" borderId="0" xfId="56" applyFont="1"/>
    <xf numFmtId="0" fontId="8" fillId="0" borderId="0" xfId="56" applyFont="1" applyAlignment="1">
      <alignment vertical="center" wrapText="1"/>
    </xf>
    <xf numFmtId="0" fontId="4" fillId="0" borderId="0" xfId="56" applyFont="1" applyAlignment="1">
      <alignment horizontal="center" vertical="center"/>
    </xf>
    <xf numFmtId="0" fontId="5" fillId="0" borderId="3" xfId="56" applyFont="1" applyBorder="1" applyAlignment="1">
      <alignment vertical="center"/>
    </xf>
    <xf numFmtId="0" fontId="5" fillId="0" borderId="3" xfId="56" applyFont="1" applyBorder="1" applyAlignment="1">
      <alignment horizontal="right" vertical="center"/>
    </xf>
    <xf numFmtId="0" fontId="5" fillId="0" borderId="0" xfId="56" applyFont="1"/>
    <xf numFmtId="0" fontId="5" fillId="0" borderId="0" xfId="56" applyFont="1" applyAlignment="1">
      <alignment horizontal="right" vertical="center"/>
    </xf>
    <xf numFmtId="0" fontId="5" fillId="0" borderId="8" xfId="56" applyFont="1" applyBorder="1" applyAlignment="1">
      <alignment horizontal="center" vertical="center"/>
    </xf>
    <xf numFmtId="0" fontId="0" fillId="0" borderId="8" xfId="0" applyBorder="1"/>
    <xf numFmtId="0" fontId="5" fillId="0" borderId="25" xfId="56" applyFont="1" applyBorder="1" applyAlignment="1">
      <alignment horizontal="center" vertical="center"/>
    </xf>
    <xf numFmtId="0" fontId="5" fillId="0" borderId="29" xfId="56" applyFont="1" applyBorder="1" applyAlignment="1">
      <alignment horizontal="center" vertical="center"/>
    </xf>
    <xf numFmtId="0" fontId="5" fillId="0" borderId="21" xfId="56" applyFont="1" applyBorder="1" applyAlignment="1">
      <alignment vertical="center"/>
    </xf>
    <xf numFmtId="176" fontId="5" fillId="0" borderId="25" xfId="56" applyNumberFormat="1" applyFont="1" applyBorder="1" applyAlignment="1">
      <alignment vertical="center"/>
    </xf>
    <xf numFmtId="176" fontId="5" fillId="0" borderId="25" xfId="56" applyNumberFormat="1" applyFont="1" applyBorder="1" applyAlignment="1">
      <alignment horizontal="right" vertical="center" wrapText="1"/>
    </xf>
    <xf numFmtId="0" fontId="5" fillId="0" borderId="8" xfId="56" applyFont="1" applyBorder="1" applyAlignment="1">
      <alignment vertical="center"/>
    </xf>
    <xf numFmtId="176" fontId="5" fillId="0" borderId="29" xfId="56" applyNumberFormat="1" applyFont="1" applyBorder="1" applyAlignment="1">
      <alignment horizontal="right" vertical="center" wrapText="1"/>
    </xf>
    <xf numFmtId="176" fontId="5" fillId="0" borderId="29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vertical="center" wrapText="1"/>
    </xf>
    <xf numFmtId="4" fontId="5" fillId="0" borderId="21" xfId="56" applyNumberFormat="1" applyFont="1" applyBorder="1" applyAlignment="1">
      <alignment wrapText="1"/>
    </xf>
    <xf numFmtId="0" fontId="5" fillId="0" borderId="21" xfId="56" applyFont="1" applyBorder="1" applyAlignment="1">
      <alignment horizontal="center" vertical="center"/>
    </xf>
    <xf numFmtId="176" fontId="5" fillId="0" borderId="25" xfId="56" applyNumberFormat="1" applyFont="1" applyBorder="1" applyAlignment="1">
      <alignment horizontal="center" vertical="center"/>
    </xf>
    <xf numFmtId="4" fontId="5" fillId="0" borderId="25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/>
    <xf numFmtId="176" fontId="5" fillId="0" borderId="19" xfId="56" applyNumberFormat="1" applyFont="1" applyBorder="1" applyAlignment="1">
      <alignment horizontal="right" vertical="center" wrapText="1"/>
    </xf>
    <xf numFmtId="176" fontId="5" fillId="0" borderId="21" xfId="56" applyNumberFormat="1" applyFont="1" applyBorder="1" applyAlignment="1">
      <alignment horizontal="center" vertical="center"/>
    </xf>
    <xf numFmtId="176" fontId="5" fillId="0" borderId="29" xfId="56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1" fillId="0" borderId="17" xfId="6" applyFont="1" applyBorder="1" applyAlignment="1" applyProtection="1">
      <alignment vertical="center" wrapText="1"/>
    </xf>
    <xf numFmtId="0" fontId="7" fillId="0" borderId="4" xfId="0" applyFont="1" applyBorder="1" applyAlignment="1">
      <alignment vertical="center"/>
    </xf>
    <xf numFmtId="0" fontId="1" fillId="0" borderId="5" xfId="6" applyFont="1" applyBorder="1" applyAlignment="1" applyProtection="1">
      <alignment vertical="center" wrapText="1"/>
    </xf>
    <xf numFmtId="0" fontId="7" fillId="0" borderId="7" xfId="0" applyFont="1" applyBorder="1" applyAlignment="1">
      <alignment vertical="center"/>
    </xf>
    <xf numFmtId="0" fontId="1" fillId="0" borderId="5" xfId="6" applyFont="1" applyBorder="1" applyAlignment="1" applyProtection="1">
      <alignment vertical="center"/>
    </xf>
    <xf numFmtId="0" fontId="7" fillId="0" borderId="4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3 2" xfId="50"/>
    <cellStyle name="常规 3 3" xfId="51"/>
    <cellStyle name="常规 2 2" xfId="52"/>
    <cellStyle name="常规 3 4" xfId="53"/>
    <cellStyle name="常规 2 3" xfId="54"/>
    <cellStyle name="常规 3 7" xfId="55"/>
    <cellStyle name="常规 2" xfId="56"/>
    <cellStyle name="常规 2 4" xfId="57"/>
    <cellStyle name="常规 2 6" xfId="58"/>
    <cellStyle name="常规 2 7" xfId="59"/>
    <cellStyle name="常规 3" xfId="60"/>
    <cellStyle name="常规 3 5" xfId="61"/>
    <cellStyle name="常规 3 6" xfId="62"/>
    <cellStyle name="常规 4" xfId="63"/>
    <cellStyle name="常规 4 2" xfId="64"/>
    <cellStyle name="常规 4 3" xfId="65"/>
    <cellStyle name="常规 4 4" xfId="66"/>
    <cellStyle name="常规 4 5" xfId="67"/>
    <cellStyle name="常规 4 6" xfId="68"/>
    <cellStyle name="常规 4 7" xfId="69"/>
    <cellStyle name="常规_分单位下达表预算表" xfId="7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showZeros="0" workbookViewId="0">
      <selection activeCell="D14" sqref="D14"/>
    </sheetView>
  </sheetViews>
  <sheetFormatPr defaultColWidth="9" defaultRowHeight="12.75" customHeight="1"/>
  <cols>
    <col min="1" max="9" width="17.1428571428571" style="2" customWidth="1"/>
    <col min="10" max="10" width="9" style="2" customWidth="1"/>
    <col min="11" max="16384" width="9.14285714285714" style="1" customWidth="1"/>
  </cols>
  <sheetData>
    <row r="1"/>
    <row r="2" ht="14.25" customHeight="1" spans="1:9">
      <c r="A2" s="16"/>
    </row>
    <row r="3" ht="18.75" customHeight="1" spans="1:9">
      <c r="A3" s="148" t="s">
        <v>0</v>
      </c>
      <c r="B3" s="148"/>
      <c r="C3" s="148"/>
      <c r="D3" s="148"/>
      <c r="E3" s="148"/>
      <c r="F3" s="148"/>
      <c r="G3" s="148"/>
      <c r="H3" s="148"/>
      <c r="I3" s="148"/>
    </row>
    <row r="4" ht="16.5" customHeight="1" spans="1:9">
      <c r="A4" s="148" t="s">
        <v>1</v>
      </c>
      <c r="B4" s="148"/>
      <c r="C4" s="148"/>
      <c r="D4" s="148"/>
      <c r="E4" s="148"/>
      <c r="F4" s="148"/>
      <c r="G4" s="148"/>
      <c r="H4" s="148"/>
      <c r="I4" s="148"/>
    </row>
    <row r="5" ht="14.25" customHeight="1" spans="1:9">
      <c r="A5" s="148"/>
      <c r="B5" s="148"/>
      <c r="C5" s="148"/>
      <c r="D5" s="148"/>
      <c r="E5" s="148"/>
      <c r="F5" s="148"/>
      <c r="G5" s="148"/>
      <c r="H5" s="148"/>
      <c r="I5" s="148"/>
    </row>
    <row r="6" ht="14.25" customHeight="1" spans="1:9">
      <c r="A6" s="148"/>
      <c r="B6" s="148"/>
      <c r="C6" s="148"/>
      <c r="D6" s="148"/>
      <c r="E6" s="148"/>
      <c r="F6" s="148"/>
      <c r="G6" s="148"/>
      <c r="H6" s="148"/>
      <c r="I6" s="148"/>
    </row>
    <row r="7" ht="14.25" customHeight="1" spans="1:9">
      <c r="A7" s="148"/>
      <c r="B7" s="148"/>
      <c r="C7" s="148"/>
      <c r="D7" s="148"/>
      <c r="E7" s="148"/>
      <c r="F7" s="148"/>
      <c r="G7" s="148"/>
      <c r="H7" s="148"/>
      <c r="I7" s="148"/>
    </row>
    <row r="8" ht="14.25" customHeight="1" spans="1:9">
      <c r="A8" s="148"/>
      <c r="B8" s="148"/>
      <c r="C8" s="148"/>
      <c r="D8" s="148"/>
      <c r="E8" s="148"/>
      <c r="F8" s="148"/>
      <c r="G8" s="148"/>
      <c r="H8" s="148"/>
      <c r="I8" s="148"/>
    </row>
    <row r="9" ht="33" customHeight="1" spans="1:9">
      <c r="A9" s="149" t="s">
        <v>2</v>
      </c>
      <c r="H9" s="149"/>
      <c r="I9" s="149"/>
    </row>
    <row r="10" ht="14.25" customHeight="1" spans="1:9">
      <c r="A10" s="148"/>
      <c r="B10" s="148"/>
      <c r="C10" s="148"/>
      <c r="D10" s="148"/>
      <c r="E10" s="148"/>
      <c r="F10" s="148"/>
      <c r="G10" s="148"/>
      <c r="H10" s="148"/>
      <c r="I10" s="148"/>
    </row>
    <row r="11" ht="14.25" customHeight="1" spans="1:9">
      <c r="A11" s="148"/>
      <c r="B11" s="148"/>
      <c r="C11" s="148"/>
      <c r="D11" s="148"/>
      <c r="E11" s="148"/>
      <c r="F11" s="148"/>
      <c r="G11" s="148"/>
      <c r="H11" s="148"/>
      <c r="I11" s="148"/>
    </row>
    <row r="12" ht="14.25" customHeight="1" spans="1:9">
      <c r="A12" s="148"/>
      <c r="B12" s="148"/>
      <c r="C12" s="148"/>
      <c r="D12" s="148"/>
      <c r="E12" s="148"/>
      <c r="F12" s="148"/>
      <c r="G12" s="148"/>
      <c r="H12" s="148"/>
      <c r="I12" s="148"/>
    </row>
    <row r="13" ht="14.25" customHeight="1" spans="1:9">
      <c r="A13" s="148"/>
      <c r="B13" s="148"/>
      <c r="C13" s="148"/>
      <c r="D13" s="148"/>
      <c r="E13" s="148"/>
      <c r="F13" s="148"/>
      <c r="G13" s="148"/>
      <c r="H13" s="148"/>
      <c r="I13" s="148"/>
    </row>
    <row r="14" ht="14.25" customHeight="1" spans="1:9">
      <c r="A14" s="148"/>
      <c r="B14" s="148"/>
      <c r="C14" s="148"/>
      <c r="D14" s="148"/>
      <c r="E14" s="148"/>
      <c r="F14" s="148"/>
      <c r="G14" s="148"/>
      <c r="H14" s="148"/>
      <c r="I14" s="148"/>
    </row>
    <row r="15" ht="14.25" customHeight="1" spans="1:9">
      <c r="A15" s="148"/>
      <c r="B15" s="148"/>
      <c r="C15" s="148"/>
      <c r="D15" s="148"/>
      <c r="E15" s="148"/>
      <c r="F15" s="148"/>
      <c r="G15" s="148"/>
      <c r="H15" s="148"/>
      <c r="I15" s="148"/>
    </row>
    <row r="16" ht="14.25" customHeight="1" spans="1:9">
      <c r="A16" s="148"/>
      <c r="B16" s="148"/>
      <c r="C16" s="148"/>
      <c r="D16" s="148"/>
      <c r="E16" s="148"/>
      <c r="F16" s="148"/>
      <c r="G16" s="148"/>
      <c r="H16" s="148"/>
      <c r="I16" s="148"/>
    </row>
    <row r="17" ht="14.25" customHeight="1" spans="1:9">
      <c r="A17" s="148"/>
      <c r="B17" s="148"/>
      <c r="C17" s="148"/>
      <c r="D17" s="148"/>
      <c r="E17" s="148"/>
      <c r="F17" s="148"/>
      <c r="G17" s="148"/>
      <c r="H17" s="148"/>
      <c r="I17" s="148"/>
    </row>
    <row r="18" ht="14.25" customHeight="1" spans="1:9">
      <c r="A18" s="148"/>
      <c r="B18" s="148"/>
      <c r="C18" s="148"/>
      <c r="D18" s="148"/>
      <c r="E18" s="148"/>
      <c r="F18" s="148"/>
      <c r="G18" s="148"/>
      <c r="H18" s="148"/>
      <c r="I18" s="148"/>
    </row>
    <row r="19" ht="14.25" customHeight="1" spans="1:9">
      <c r="A19" s="150" t="s">
        <v>3</v>
      </c>
    </row>
    <row r="20" ht="14.25" customHeight="1" spans="1:9">
      <c r="A20" s="148"/>
      <c r="B20" s="148"/>
      <c r="C20" s="148"/>
      <c r="D20" s="148"/>
      <c r="E20" s="148"/>
      <c r="F20" s="148"/>
      <c r="G20" s="148"/>
      <c r="H20" s="148"/>
      <c r="I20" s="148"/>
    </row>
    <row r="21" ht="14.25" customHeight="1" spans="1:9">
      <c r="A21" s="148"/>
      <c r="B21" s="148"/>
      <c r="C21" s="148"/>
      <c r="D21" s="148"/>
      <c r="E21" s="148"/>
      <c r="F21" s="148"/>
      <c r="G21" s="148"/>
      <c r="I21" s="148"/>
    </row>
    <row r="22" ht="14.25" customHeight="1" spans="1:9">
      <c r="A22" s="148"/>
      <c r="B22" s="148" t="s">
        <v>4</v>
      </c>
      <c r="D22" s="151" t="s">
        <v>5</v>
      </c>
      <c r="I22" s="148"/>
    </row>
    <row r="23" ht="15.75" customHeight="1" spans="1:9">
      <c r="B23" s="148" t="s">
        <v>6</v>
      </c>
    </row>
  </sheetData>
  <mergeCells count="3">
    <mergeCell ref="A9:G9"/>
    <mergeCell ref="A19:I19"/>
    <mergeCell ref="D22:G22"/>
  </mergeCell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showZeros="0" workbookViewId="0">
      <selection activeCell="A5" sqref="A5"/>
    </sheetView>
  </sheetViews>
  <sheetFormatPr defaultColWidth="9" defaultRowHeight="12.75" customHeight="1"/>
  <cols>
    <col min="1" max="1" width="46.2857142857143" style="2" customWidth="1"/>
    <col min="2" max="8" width="10.5714285714286" style="2" customWidth="1"/>
    <col min="9" max="9" width="9.14285714285714" style="2" customWidth="1"/>
    <col min="10" max="16384" width="9.14285714285714" style="1" customWidth="1"/>
  </cols>
  <sheetData>
    <row r="1" ht="24.75" customHeight="1" spans="1:9">
      <c r="A1" s="33"/>
    </row>
    <row r="2" ht="24.75" customHeight="1" spans="1:9">
      <c r="A2" s="33"/>
    </row>
    <row r="3" ht="24.75" customHeight="1" spans="1:9">
      <c r="A3" s="4" t="s">
        <v>218</v>
      </c>
    </row>
    <row r="4" ht="24.75" customHeight="1" spans="1:9">
      <c r="A4" s="4"/>
      <c r="B4" s="4"/>
      <c r="C4" s="4"/>
      <c r="D4" s="4"/>
      <c r="E4" s="4"/>
      <c r="F4" s="4"/>
      <c r="G4" s="4"/>
      <c r="H4" s="4"/>
    </row>
    <row r="5" ht="24.75" customHeight="1" spans="1:9">
      <c r="A5" s="16" t="s">
        <v>155</v>
      </c>
      <c r="C5" s="34" t="s">
        <v>29</v>
      </c>
      <c r="H5" s="6" t="s">
        <v>30</v>
      </c>
    </row>
    <row r="6" ht="24.75" customHeight="1" spans="1:9">
      <c r="A6" s="18"/>
      <c r="B6" s="35" t="s">
        <v>219</v>
      </c>
      <c r="C6" s="36"/>
      <c r="D6" s="36"/>
      <c r="E6" s="36"/>
      <c r="F6" s="37"/>
      <c r="G6" s="35" t="s">
        <v>220</v>
      </c>
      <c r="H6" s="38" t="s">
        <v>221</v>
      </c>
    </row>
    <row r="7" ht="24.75" customHeight="1" spans="1:9">
      <c r="A7" s="39"/>
      <c r="B7" s="35" t="s">
        <v>99</v>
      </c>
      <c r="C7" s="35" t="s">
        <v>222</v>
      </c>
      <c r="D7" s="35" t="s">
        <v>223</v>
      </c>
      <c r="E7" s="35" t="s">
        <v>224</v>
      </c>
      <c r="F7" s="37"/>
      <c r="G7" s="40"/>
      <c r="H7" s="41"/>
    </row>
    <row r="8" ht="24.75" customHeight="1" spans="1:9">
      <c r="A8" s="42"/>
      <c r="B8" s="43"/>
      <c r="C8" s="43"/>
      <c r="D8" s="43"/>
      <c r="E8" s="35" t="s">
        <v>225</v>
      </c>
      <c r="F8" s="35" t="s">
        <v>226</v>
      </c>
      <c r="G8" s="43"/>
      <c r="H8" s="10"/>
    </row>
    <row r="9" s="1" customFormat="1" ht="45" customHeight="1" spans="1:9">
      <c r="A9" s="44" t="s">
        <v>99</v>
      </c>
      <c r="B9" s="45"/>
      <c r="C9" s="45"/>
      <c r="D9" s="45"/>
      <c r="E9" s="45"/>
      <c r="F9" s="45"/>
      <c r="G9" s="45"/>
      <c r="H9" s="46"/>
      <c r="I9" s="2"/>
    </row>
  </sheetData>
  <mergeCells count="9">
    <mergeCell ref="A3:H3"/>
    <mergeCell ref="B6:F6"/>
    <mergeCell ref="E7:F7"/>
    <mergeCell ref="A6:A8"/>
    <mergeCell ref="B7:B8"/>
    <mergeCell ref="C7:C8"/>
    <mergeCell ref="D7:D8"/>
    <mergeCell ref="G6:G8"/>
    <mergeCell ref="H6:H8"/>
  </mergeCells>
  <printOptions horizontalCentered="1"/>
  <pageMargins left="0.590551181102362" right="0.590551181102362" top="0.590551181102362" bottom="0.590551181102362" header="0.393700787401575" footer="0.393700787401575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showGridLines="0" showZeros="0" workbookViewId="0">
      <selection activeCell="D12" sqref="D12"/>
    </sheetView>
  </sheetViews>
  <sheetFormatPr defaultColWidth="9" defaultRowHeight="12.75" customHeight="1" outlineLevelCol="6"/>
  <cols>
    <col min="1" max="1" width="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95" customHeight="1" spans="1:7">
      <c r="A1" s="14"/>
      <c r="B1" s="15"/>
    </row>
    <row r="2" ht="24.95" customHeight="1" spans="1:7">
      <c r="A2" s="14"/>
      <c r="B2" s="15"/>
    </row>
    <row r="3" ht="24.95" customHeight="1" spans="1:7">
      <c r="A3" s="4" t="s">
        <v>227</v>
      </c>
    </row>
    <row r="4" ht="24.95" customHeight="1" spans="1:7">
      <c r="A4" s="4"/>
      <c r="B4" s="4"/>
      <c r="C4" s="4"/>
      <c r="D4" s="4"/>
      <c r="E4" s="4"/>
    </row>
    <row r="5" ht="24.95" customHeight="1" spans="1:7">
      <c r="A5" s="16" t="s">
        <v>155</v>
      </c>
      <c r="C5" s="17" t="s">
        <v>29</v>
      </c>
      <c r="E5" s="6" t="s">
        <v>30</v>
      </c>
    </row>
    <row r="6" ht="24.95" customHeight="1" spans="1:7">
      <c r="A6" s="18" t="s">
        <v>228</v>
      </c>
      <c r="B6" s="19" t="s">
        <v>33</v>
      </c>
      <c r="C6" s="19" t="s">
        <v>99</v>
      </c>
      <c r="D6" s="19" t="s">
        <v>96</v>
      </c>
      <c r="E6" s="20" t="s">
        <v>97</v>
      </c>
    </row>
    <row r="7" ht="19.5" customHeight="1" spans="1:7">
      <c r="A7" s="18" t="s">
        <v>163</v>
      </c>
      <c r="B7" s="19" t="s">
        <v>163</v>
      </c>
      <c r="C7" s="19">
        <v>1</v>
      </c>
      <c r="D7" s="19">
        <v>2</v>
      </c>
      <c r="E7" s="20">
        <v>3</v>
      </c>
    </row>
    <row r="8" s="1" customFormat="1" ht="24.95" customHeight="1" spans="1:7">
      <c r="A8" s="21">
        <v>1</v>
      </c>
      <c r="B8" s="22" t="s">
        <v>99</v>
      </c>
      <c r="C8" s="23">
        <f>C9+C10</f>
        <v>17.15</v>
      </c>
      <c r="D8" s="24">
        <f>D9+D10</f>
        <v>17.15</v>
      </c>
      <c r="E8" s="25"/>
      <c r="F8" s="2"/>
      <c r="G8" s="2"/>
    </row>
    <row r="9" ht="24.95" customHeight="1" spans="1:7">
      <c r="A9" s="26">
        <v>2</v>
      </c>
      <c r="B9" s="27" t="s">
        <v>212</v>
      </c>
      <c r="C9" s="28">
        <f>D9</f>
        <v>11.55</v>
      </c>
      <c r="D9" s="29">
        <v>11.55</v>
      </c>
      <c r="E9" s="30">
        <v>0</v>
      </c>
    </row>
    <row r="10" ht="24.95" customHeight="1" spans="1:7">
      <c r="A10" s="26">
        <v>3</v>
      </c>
      <c r="B10" s="27" t="s">
        <v>213</v>
      </c>
      <c r="C10" s="28">
        <f>D10</f>
        <v>5.6</v>
      </c>
      <c r="D10" s="29">
        <v>5.6</v>
      </c>
      <c r="E10" s="30"/>
    </row>
    <row r="11" ht="13.5" spans="1:7">
      <c r="A11" s="31"/>
      <c r="B11" s="31"/>
      <c r="C11" s="31"/>
      <c r="D11" s="31"/>
      <c r="E11" s="31"/>
    </row>
    <row r="12" ht="27.75" customHeight="1" spans="1:7">
      <c r="A12" s="32"/>
    </row>
    <row r="13"/>
    <row r="14"/>
    <row r="15"/>
  </sheetData>
  <mergeCells count="1">
    <mergeCell ref="A3:E3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3"/>
  <sheetViews>
    <sheetView showGridLines="0" showZeros="0" workbookViewId="0">
      <selection activeCell="A6" sqref="A6"/>
    </sheetView>
  </sheetViews>
  <sheetFormatPr defaultColWidth="9" defaultRowHeight="12.75" customHeight="1" outlineLevelCol="1"/>
  <cols>
    <col min="1" max="1" width="60.7142857142857" style="2" customWidth="1"/>
    <col min="2" max="2" width="22.1428571428571" style="2" customWidth="1"/>
    <col min="3" max="3" width="2.85714285714286" style="2" customWidth="1"/>
    <col min="4" max="14" width="9.14285714285714" style="2" customWidth="1"/>
    <col min="15" max="16384" width="9.14285714285714" style="1" customWidth="1"/>
  </cols>
  <sheetData>
    <row r="1" ht="13.5" customHeight="1" spans="1:2">
      <c r="A1" s="3"/>
    </row>
    <row r="2" ht="13.5" customHeight="1" spans="1:2">
      <c r="A2" s="3"/>
    </row>
    <row r="3" ht="13.5" customHeight="1" spans="1:2">
      <c r="A3" s="3"/>
    </row>
    <row r="4" ht="32.25" customHeight="1" spans="1:2">
      <c r="A4" s="4" t="s">
        <v>229</v>
      </c>
    </row>
    <row r="5" ht="32.25" customHeight="1" spans="1:2">
      <c r="A5" s="4"/>
      <c r="B5" s="4"/>
    </row>
    <row r="6" ht="15" customHeight="1" spans="1:2">
      <c r="A6" s="5" t="s">
        <v>230</v>
      </c>
      <c r="B6" s="6" t="s">
        <v>30</v>
      </c>
    </row>
    <row r="7" ht="15" customHeight="1" spans="1:2">
      <c r="A7" s="5"/>
      <c r="B7" s="6"/>
    </row>
    <row r="8" ht="15" customHeight="1" spans="1:2">
      <c r="A8" s="5"/>
      <c r="B8" s="6"/>
    </row>
    <row r="9" ht="15" customHeight="1" spans="1:2">
      <c r="A9" s="7" t="s">
        <v>231</v>
      </c>
      <c r="B9" s="8" t="s">
        <v>34</v>
      </c>
    </row>
    <row r="10" ht="15" customHeight="1" spans="1:2">
      <c r="A10" s="9"/>
      <c r="B10" s="10"/>
    </row>
    <row r="11" s="1" customFormat="1" ht="26.25" customHeight="1" spans="1:2">
      <c r="A11" s="11" t="s">
        <v>232</v>
      </c>
      <c r="B11" s="12"/>
    </row>
    <row r="12" ht="13.5" customHeight="1"/>
    <row r="13" ht="18.75" customHeight="1" spans="1:2">
      <c r="A13" s="13"/>
    </row>
  </sheetData>
  <mergeCells count="3">
    <mergeCell ref="A4:B4"/>
    <mergeCell ref="A9:A10"/>
    <mergeCell ref="B9:B10"/>
  </mergeCells>
  <printOptions horizontalCentered="1"/>
  <pageMargins left="0.590551181102362" right="0.590551181102362" top="0.590551181102362" bottom="0.590551181102362" header="0.511811023622047" footer="0.511811023622047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1"/>
  <sheetViews>
    <sheetView showGridLines="0" showZeros="0" tabSelected="1" workbookViewId="0">
      <selection activeCell="B3" sqref="B3:C3"/>
    </sheetView>
  </sheetViews>
  <sheetFormatPr defaultColWidth="9" defaultRowHeight="12.75" customHeight="1" outlineLevelCol="2"/>
  <cols>
    <col min="1" max="1" width="9.14285714285714" style="2" customWidth="1"/>
    <col min="2" max="2" width="65.2857142857143" style="2" customWidth="1"/>
    <col min="3" max="3" width="45.7142857142857" style="2" customWidth="1"/>
    <col min="4" max="4" width="9.14285714285714" style="2" customWidth="1"/>
    <col min="5" max="16384" width="9.14285714285714" style="1" customWidth="1"/>
  </cols>
  <sheetData>
    <row r="1" ht="24.75" customHeight="1"/>
    <row r="2" ht="24.75" customHeight="1" spans="2:3">
      <c r="B2" s="4" t="s">
        <v>7</v>
      </c>
    </row>
    <row r="3" ht="24.75" customHeight="1" spans="2:3">
      <c r="B3" s="140" t="s">
        <v>8</v>
      </c>
    </row>
    <row r="4" ht="24.75" customHeight="1" spans="2:3">
      <c r="B4" s="141" t="s">
        <v>9</v>
      </c>
      <c r="C4" s="141" t="s">
        <v>10</v>
      </c>
    </row>
    <row r="5" ht="24.75" customHeight="1" spans="2:3">
      <c r="B5" s="142" t="s">
        <v>11</v>
      </c>
      <c r="C5" s="143"/>
    </row>
    <row r="6" ht="24.75" customHeight="1" spans="2:3">
      <c r="B6" s="144" t="s">
        <v>12</v>
      </c>
      <c r="C6" s="145" t="s">
        <v>13</v>
      </c>
    </row>
    <row r="7" ht="24.75" customHeight="1" spans="2:3">
      <c r="B7" s="144" t="s">
        <v>14</v>
      </c>
      <c r="C7" s="145" t="s">
        <v>15</v>
      </c>
    </row>
    <row r="8" ht="24.75" customHeight="1" spans="2:3">
      <c r="B8" s="144" t="s">
        <v>16</v>
      </c>
      <c r="C8" s="145"/>
    </row>
    <row r="9" ht="24.75" customHeight="1" spans="2:3">
      <c r="B9" s="144" t="s">
        <v>17</v>
      </c>
      <c r="C9" s="145"/>
    </row>
    <row r="10" ht="24.75" customHeight="1" spans="2:3">
      <c r="B10" s="144" t="s">
        <v>18</v>
      </c>
      <c r="C10" s="145" t="s">
        <v>19</v>
      </c>
    </row>
    <row r="11" ht="24.75" customHeight="1" spans="2:3">
      <c r="B11" s="146" t="s">
        <v>20</v>
      </c>
      <c r="C11" s="145" t="s">
        <v>21</v>
      </c>
    </row>
    <row r="12" ht="24.75" customHeight="1" spans="2:3">
      <c r="B12" s="142" t="s">
        <v>22</v>
      </c>
      <c r="C12" s="143" t="s">
        <v>23</v>
      </c>
    </row>
    <row r="13" ht="24.75" customHeight="1" spans="2:3">
      <c r="B13" s="142" t="s">
        <v>24</v>
      </c>
      <c r="C13" s="147"/>
    </row>
    <row r="14" ht="24.75" customHeight="1" spans="2:3">
      <c r="B14" s="142" t="s">
        <v>25</v>
      </c>
      <c r="C14" s="147"/>
    </row>
    <row r="15" ht="24.75" customHeight="1"/>
    <row r="16" ht="24.75" customHeight="1"/>
    <row r="17" ht="24.75" customHeight="1"/>
    <row r="18" ht="24.75" customHeight="1"/>
    <row r="19" ht="24.75" customHeight="1"/>
    <row r="20" ht="24.75" customHeight="1"/>
    <row r="21" ht="24.75" customHeight="1"/>
  </sheetData>
  <mergeCells count="2">
    <mergeCell ref="B2:C2"/>
    <mergeCell ref="B3:C3"/>
  </mergeCells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</hyperlinks>
  <pageMargins left="0.979166666666667" right="0.979166666666667" top="0.979166666666667" bottom="0.979166666666667" header="0.5" footer="0.5"/>
  <pageSetup paperSize="9" orientation="landscape" horizontalDpi="3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showGridLines="0" showZeros="0" workbookViewId="0">
      <selection activeCell="A3" sqref="A3"/>
    </sheetView>
  </sheetViews>
  <sheetFormatPr defaultColWidth="9" defaultRowHeight="12.75" customHeight="1" outlineLevelCol="3"/>
  <cols>
    <col min="1" max="1" width="29.7142857142857" style="114" customWidth="1"/>
    <col min="2" max="2" width="17.5714285714286" style="114" customWidth="1"/>
    <col min="3" max="3" width="32.5714285714286" style="114" customWidth="1"/>
    <col min="4" max="4" width="27.1428571428571" style="114" customWidth="1"/>
    <col min="5" max="5" width="9.14285714285714" style="113" customWidth="1"/>
    <col min="6" max="6" width="12.8571428571429" style="113" customWidth="1"/>
    <col min="7" max="16384" width="9.14285714285714" style="113" customWidth="1"/>
  </cols>
  <sheetData>
    <row r="1" ht="24.75" customHeight="1" spans="1:4">
      <c r="A1" s="115"/>
      <c r="C1" t="s">
        <v>26</v>
      </c>
    </row>
    <row r="2" ht="24.75" customHeight="1" spans="1:4">
      <c r="A2" s="116" t="s">
        <v>27</v>
      </c>
    </row>
    <row r="3" ht="24.75" customHeight="1" spans="1:4">
      <c r="A3" s="117" t="s">
        <v>28</v>
      </c>
      <c r="B3" s="118" t="s">
        <v>29</v>
      </c>
      <c r="C3" s="119"/>
      <c r="D3" s="120" t="s">
        <v>30</v>
      </c>
    </row>
    <row r="4" ht="18" customHeight="1" spans="1:4">
      <c r="A4" s="121" t="s">
        <v>31</v>
      </c>
      <c r="B4" s="122"/>
      <c r="C4" s="123" t="s">
        <v>32</v>
      </c>
      <c r="D4" s="122"/>
    </row>
    <row r="5" ht="18" customHeight="1" spans="1:4">
      <c r="A5" s="121" t="s">
        <v>33</v>
      </c>
      <c r="B5" s="123" t="s">
        <v>34</v>
      </c>
      <c r="C5" s="123" t="s">
        <v>33</v>
      </c>
      <c r="D5" s="124" t="s">
        <v>34</v>
      </c>
    </row>
    <row r="6" s="113" customFormat="1" ht="18" customHeight="1" spans="1:4">
      <c r="A6" s="125" t="s">
        <v>35</v>
      </c>
      <c r="B6" s="91">
        <v>960.94</v>
      </c>
      <c r="C6" s="126" t="s">
        <v>36</v>
      </c>
      <c r="D6" s="93"/>
    </row>
    <row r="7" s="113" customFormat="1" ht="18" customHeight="1" spans="1:4">
      <c r="A7" s="125" t="s">
        <v>37</v>
      </c>
      <c r="B7" s="127">
        <v>0</v>
      </c>
      <c r="C7" s="126" t="s">
        <v>38</v>
      </c>
      <c r="D7" s="93">
        <v>0</v>
      </c>
    </row>
    <row r="8" s="113" customFormat="1" ht="18" customHeight="1" spans="1:4">
      <c r="A8" s="128" t="s">
        <v>39</v>
      </c>
      <c r="B8" s="127">
        <v>0</v>
      </c>
      <c r="C8" s="126" t="s">
        <v>40</v>
      </c>
      <c r="D8" s="93">
        <v>0</v>
      </c>
    </row>
    <row r="9" s="113" customFormat="1" ht="18" customHeight="1" spans="1:4">
      <c r="A9" s="125" t="s">
        <v>41</v>
      </c>
      <c r="B9" s="127">
        <v>0</v>
      </c>
      <c r="C9" s="126" t="s">
        <v>42</v>
      </c>
      <c r="D9" s="93">
        <v>0</v>
      </c>
    </row>
    <row r="10" s="113" customFormat="1" ht="18" customHeight="1" spans="1:4">
      <c r="A10" s="125" t="s">
        <v>43</v>
      </c>
      <c r="B10" s="127">
        <v>0</v>
      </c>
      <c r="C10" s="126" t="s">
        <v>44</v>
      </c>
      <c r="D10" s="93">
        <v>570.72</v>
      </c>
    </row>
    <row r="11" s="113" customFormat="1" ht="18" customHeight="1" spans="1:4">
      <c r="A11" s="128" t="s">
        <v>45</v>
      </c>
      <c r="B11" s="127">
        <v>0</v>
      </c>
      <c r="C11" s="126" t="s">
        <v>46</v>
      </c>
      <c r="D11" s="129">
        <v>0</v>
      </c>
    </row>
    <row r="12" s="113" customFormat="1" ht="18" customHeight="1" spans="1:4">
      <c r="A12" s="128" t="s">
        <v>47</v>
      </c>
      <c r="B12" s="127">
        <v>0</v>
      </c>
      <c r="C12" s="126" t="s">
        <v>48</v>
      </c>
      <c r="D12" s="130">
        <v>0</v>
      </c>
    </row>
    <row r="13" s="113" customFormat="1" ht="18" customHeight="1" spans="1:4">
      <c r="A13" s="125" t="s">
        <v>49</v>
      </c>
      <c r="B13" s="127">
        <v>0</v>
      </c>
      <c r="C13" s="126" t="s">
        <v>50</v>
      </c>
      <c r="D13" s="98">
        <v>294.68</v>
      </c>
    </row>
    <row r="14" s="113" customFormat="1" ht="18" customHeight="1" spans="1:4">
      <c r="A14" s="125" t="s">
        <v>51</v>
      </c>
      <c r="B14" s="127">
        <v>0</v>
      </c>
      <c r="C14" s="126" t="s">
        <v>52</v>
      </c>
      <c r="D14" s="98">
        <v>0</v>
      </c>
    </row>
    <row r="15" s="113" customFormat="1" ht="18" customHeight="1" spans="1:4">
      <c r="A15" s="128"/>
      <c r="B15" s="126"/>
      <c r="C15" s="126" t="s">
        <v>53</v>
      </c>
      <c r="D15" s="98">
        <v>39.87</v>
      </c>
    </row>
    <row r="16" s="113" customFormat="1" ht="18" customHeight="1" spans="1:4">
      <c r="A16" s="128"/>
      <c r="B16" s="126"/>
      <c r="C16" s="126" t="s">
        <v>54</v>
      </c>
      <c r="D16" s="98">
        <v>0</v>
      </c>
    </row>
    <row r="17" s="113" customFormat="1" ht="18" customHeight="1" spans="1:4">
      <c r="A17" s="125"/>
      <c r="B17" s="126"/>
      <c r="C17" s="126" t="s">
        <v>55</v>
      </c>
      <c r="D17" s="98">
        <v>0</v>
      </c>
    </row>
    <row r="18" s="113" customFormat="1" ht="18" customHeight="1" spans="1:4">
      <c r="A18" s="125"/>
      <c r="B18" s="126"/>
      <c r="C18" s="126" t="s">
        <v>56</v>
      </c>
      <c r="D18" s="98">
        <v>0</v>
      </c>
    </row>
    <row r="19" s="113" customFormat="1" ht="18" customHeight="1" spans="1:4">
      <c r="A19" s="125"/>
      <c r="B19" s="126"/>
      <c r="C19" s="126" t="s">
        <v>57</v>
      </c>
      <c r="D19" s="98">
        <v>0</v>
      </c>
    </row>
    <row r="20" s="113" customFormat="1" ht="18" customHeight="1" spans="1:4">
      <c r="A20" s="125"/>
      <c r="B20" s="126"/>
      <c r="C20" s="126" t="s">
        <v>58</v>
      </c>
      <c r="D20" s="98">
        <v>0</v>
      </c>
    </row>
    <row r="21" s="113" customFormat="1" ht="18" customHeight="1" spans="1:4">
      <c r="A21" s="125"/>
      <c r="B21" s="126"/>
      <c r="C21" s="126" t="s">
        <v>59</v>
      </c>
      <c r="D21" s="98">
        <v>0</v>
      </c>
    </row>
    <row r="22" s="113" customFormat="1" ht="18" customHeight="1" spans="1:4">
      <c r="A22" s="125"/>
      <c r="B22" s="126"/>
      <c r="C22" s="126" t="s">
        <v>60</v>
      </c>
      <c r="D22" s="98">
        <v>0</v>
      </c>
    </row>
    <row r="23" s="113" customFormat="1" ht="18" customHeight="1" spans="1:4">
      <c r="A23" s="125"/>
      <c r="B23" s="126"/>
      <c r="C23" s="126" t="s">
        <v>61</v>
      </c>
      <c r="D23" s="98">
        <v>0</v>
      </c>
    </row>
    <row r="24" s="113" customFormat="1" ht="18" customHeight="1" spans="1:4">
      <c r="A24" s="125"/>
      <c r="B24" s="126"/>
      <c r="C24" s="126" t="s">
        <v>62</v>
      </c>
      <c r="D24" s="98">
        <v>0</v>
      </c>
    </row>
    <row r="25" s="113" customFormat="1" ht="18" customHeight="1" spans="1:4">
      <c r="A25" s="125"/>
      <c r="B25" s="126"/>
      <c r="C25" s="126" t="s">
        <v>63</v>
      </c>
      <c r="D25" s="98">
        <v>55.67</v>
      </c>
    </row>
    <row r="26" s="113" customFormat="1" ht="18" customHeight="1" spans="1:4">
      <c r="A26" s="125"/>
      <c r="B26" s="126"/>
      <c r="C26" s="126" t="s">
        <v>64</v>
      </c>
      <c r="D26" s="98">
        <v>0</v>
      </c>
    </row>
    <row r="27" s="113" customFormat="1" ht="18" customHeight="1" spans="1:4">
      <c r="A27" s="125"/>
      <c r="B27" s="126"/>
      <c r="C27" s="126" t="s">
        <v>65</v>
      </c>
      <c r="D27" s="98">
        <v>0</v>
      </c>
    </row>
    <row r="28" s="113" customFormat="1" ht="18" customHeight="1" spans="1:4">
      <c r="A28" s="125"/>
      <c r="B28" s="126"/>
      <c r="C28" s="126" t="s">
        <v>66</v>
      </c>
      <c r="D28" s="131">
        <v>0</v>
      </c>
    </row>
    <row r="29" s="113" customFormat="1" ht="18" customHeight="1" spans="1:4">
      <c r="A29" s="125"/>
      <c r="B29" s="126"/>
      <c r="C29" s="126" t="s">
        <v>67</v>
      </c>
      <c r="D29" s="131">
        <v>0</v>
      </c>
    </row>
    <row r="30" s="113" customFormat="1" ht="18" customHeight="1" spans="1:4">
      <c r="A30" s="125"/>
      <c r="B30" s="126"/>
      <c r="C30" s="126" t="s">
        <v>68</v>
      </c>
      <c r="D30" s="131">
        <v>0</v>
      </c>
    </row>
    <row r="31" s="113" customFormat="1" ht="18" customHeight="1" spans="1:4">
      <c r="A31" s="125"/>
      <c r="B31" s="126"/>
      <c r="C31" s="126" t="s">
        <v>69</v>
      </c>
      <c r="D31" s="131">
        <v>0</v>
      </c>
    </row>
    <row r="32" s="113" customFormat="1" ht="18" customHeight="1" spans="1:4">
      <c r="A32" s="125"/>
      <c r="B32" s="126"/>
      <c r="C32" s="126" t="s">
        <v>70</v>
      </c>
      <c r="D32" s="131">
        <v>0</v>
      </c>
    </row>
    <row r="33" s="113" customFormat="1" ht="18" customHeight="1" spans="1:4">
      <c r="A33" s="125"/>
      <c r="B33" s="126"/>
      <c r="C33" s="126" t="s">
        <v>71</v>
      </c>
      <c r="D33" s="131">
        <v>0</v>
      </c>
    </row>
    <row r="34" s="113" customFormat="1" ht="18" customHeight="1" spans="1:4">
      <c r="A34" s="125"/>
      <c r="B34" s="126"/>
      <c r="C34" s="126" t="s">
        <v>72</v>
      </c>
      <c r="D34" s="132">
        <v>0</v>
      </c>
    </row>
    <row r="35" s="113" customFormat="1" ht="18" customHeight="1" spans="1:4">
      <c r="A35" s="133" t="s">
        <v>73</v>
      </c>
      <c r="B35" s="127">
        <f>B6</f>
        <v>960.94</v>
      </c>
      <c r="C35" s="134" t="s">
        <v>74</v>
      </c>
      <c r="D35" s="129">
        <f>D6+D10+D13+D15+D25</f>
        <v>960.94</v>
      </c>
    </row>
    <row r="36" s="113" customFormat="1" ht="18" customHeight="1" spans="1:4">
      <c r="A36" s="125" t="s">
        <v>75</v>
      </c>
      <c r="C36" s="126" t="s">
        <v>76</v>
      </c>
      <c r="D36" s="129">
        <v>0</v>
      </c>
    </row>
    <row r="37" s="113" customFormat="1" ht="18" customHeight="1" spans="1:4">
      <c r="A37" s="125" t="s">
        <v>77</v>
      </c>
      <c r="B37" s="135"/>
      <c r="C37" s="126"/>
      <c r="D37" s="136"/>
    </row>
    <row r="38" s="113" customFormat="1" ht="18" customHeight="1" spans="1:4">
      <c r="A38" s="133" t="s">
        <v>78</v>
      </c>
      <c r="B38" s="137">
        <f>B35+B37</f>
        <v>960.94</v>
      </c>
      <c r="C38" s="138" t="s">
        <v>79</v>
      </c>
      <c r="D38" s="139">
        <f>D35</f>
        <v>960.94</v>
      </c>
    </row>
    <row r="39" ht="27" customHeight="1"/>
  </sheetData>
  <mergeCells count="3">
    <mergeCell ref="A2:D2"/>
    <mergeCell ref="A4:B4"/>
    <mergeCell ref="C4:D4"/>
  </mergeCells>
  <hyperlinks>
    <hyperlink ref="C1" location="目录!A1" display="目录!A1"/>
  </hyperlink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8"/>
  <sheetViews>
    <sheetView showGridLines="0" showZeros="0" workbookViewId="0">
      <selection activeCell="A3" sqref="A3"/>
    </sheetView>
  </sheetViews>
  <sheetFormatPr defaultColWidth="9" defaultRowHeight="12.75" customHeight="1" outlineLevelCol="2"/>
  <cols>
    <col min="1" max="1" width="44.8571428571429" style="2" customWidth="1"/>
    <col min="2" max="2" width="35.8571428571429" style="2" customWidth="1"/>
    <col min="3" max="3" width="31.2857142857143" style="2" customWidth="1"/>
    <col min="4" max="16384" width="9.14285714285714" style="1" customWidth="1"/>
  </cols>
  <sheetData>
    <row r="1" ht="24.75" customHeight="1" spans="1:3">
      <c r="A1" s="14"/>
    </row>
    <row r="2" ht="24.75" customHeight="1" spans="1:3">
      <c r="A2" s="4" t="s">
        <v>80</v>
      </c>
    </row>
    <row r="3" ht="24.75" customHeight="1" spans="1:3">
      <c r="A3" s="108" t="s">
        <v>81</v>
      </c>
      <c r="B3" s="109" t="s">
        <v>30</v>
      </c>
    </row>
    <row r="4" ht="24" customHeight="1" spans="1:3">
      <c r="A4" s="110" t="s">
        <v>33</v>
      </c>
      <c r="B4" s="111" t="s">
        <v>34</v>
      </c>
    </row>
    <row r="5" s="1" customFormat="1" ht="24.75" customHeight="1" spans="1:3">
      <c r="A5" s="112" t="s">
        <v>35</v>
      </c>
      <c r="B5" s="111">
        <v>960.94</v>
      </c>
      <c r="C5" s="2"/>
    </row>
    <row r="6" ht="24.75" customHeight="1" spans="1:3">
      <c r="A6" s="112" t="s">
        <v>82</v>
      </c>
      <c r="B6" s="111">
        <v>960.94</v>
      </c>
    </row>
    <row r="7" ht="24.75" customHeight="1" spans="1:3">
      <c r="A7" s="112" t="s">
        <v>83</v>
      </c>
      <c r="B7" s="111"/>
    </row>
    <row r="8" ht="24.75" customHeight="1" spans="1:3">
      <c r="A8" s="112" t="s">
        <v>84</v>
      </c>
      <c r="B8" s="111"/>
    </row>
    <row r="9" ht="24.75" customHeight="1" spans="1:3">
      <c r="A9" s="112" t="s">
        <v>85</v>
      </c>
      <c r="B9" s="111"/>
    </row>
    <row r="10" ht="24.75" customHeight="1" spans="1:3">
      <c r="A10" s="112" t="s">
        <v>86</v>
      </c>
      <c r="B10" s="111"/>
    </row>
    <row r="11" ht="24.75" customHeight="1" spans="1:3">
      <c r="A11" s="112" t="s">
        <v>87</v>
      </c>
      <c r="B11" s="111"/>
    </row>
    <row r="12" ht="24.75" customHeight="1" spans="1:3">
      <c r="A12" s="112" t="s">
        <v>88</v>
      </c>
      <c r="B12" s="111">
        <f>B6</f>
        <v>960.94</v>
      </c>
    </row>
    <row r="13" ht="24.75" customHeight="1" spans="1:3">
      <c r="A13" s="112" t="s">
        <v>75</v>
      </c>
      <c r="B13" s="111"/>
    </row>
    <row r="14" ht="24.75" customHeight="1" spans="1:3">
      <c r="A14" s="112" t="s">
        <v>89</v>
      </c>
      <c r="B14" s="111"/>
    </row>
    <row r="15" ht="24.75" customHeight="1" spans="1:3">
      <c r="A15" s="112" t="s">
        <v>90</v>
      </c>
      <c r="B15" s="111">
        <f>B13</f>
        <v>0</v>
      </c>
    </row>
    <row r="16" ht="24.75" customHeight="1" spans="1:3">
      <c r="A16" s="112" t="s">
        <v>91</v>
      </c>
      <c r="B16" s="111">
        <f>B12+B13</f>
        <v>960.94</v>
      </c>
    </row>
    <row r="17" ht="24.75" customHeight="1" spans="1:2">
      <c r="A17" s="1"/>
      <c r="B17" s="1"/>
    </row>
    <row r="18" ht="24.75" customHeight="1" spans="1:2">
      <c r="A18" s="1"/>
      <c r="B18" s="1"/>
    </row>
    <row r="19" ht="24.75" customHeight="1" spans="1:2">
      <c r="A19" s="1"/>
      <c r="B19" s="1"/>
    </row>
    <row r="20" ht="24.75" customHeight="1" spans="1:2">
      <c r="A20" s="1"/>
      <c r="B20" s="1"/>
    </row>
    <row r="21" ht="24.75" customHeight="1" spans="1:2">
      <c r="A21" s="1"/>
      <c r="B21" s="1"/>
    </row>
    <row r="22" ht="24.75" customHeight="1" spans="1:2">
      <c r="A22" s="1"/>
      <c r="B22" s="1"/>
    </row>
    <row r="23" ht="24.75" customHeight="1" spans="1:2">
      <c r="A23" s="1"/>
      <c r="B23" s="1"/>
    </row>
    <row r="24" ht="24.75" customHeight="1" spans="1:2">
      <c r="A24" s="1"/>
      <c r="B24" s="1"/>
    </row>
    <row r="25" ht="24.75" customHeight="1" spans="1:2">
      <c r="A25" s="1"/>
      <c r="B25" s="1"/>
    </row>
    <row r="26" ht="24.75" customHeight="1" spans="1:2">
      <c r="A26" s="1"/>
      <c r="B26" s="1"/>
    </row>
    <row r="27" ht="24.75" customHeight="1" spans="1:2">
      <c r="A27" s="1"/>
      <c r="B27" s="1"/>
    </row>
    <row r="28" ht="24.75" customHeight="1" spans="1:2">
      <c r="A28" s="1"/>
      <c r="B28" s="1"/>
    </row>
    <row r="29" ht="24.75" customHeight="1" spans="1:2">
      <c r="A29" s="1"/>
      <c r="B29" s="1"/>
    </row>
    <row r="30" ht="24.75" customHeight="1" spans="1:2">
      <c r="A30" s="1"/>
      <c r="B30" s="1"/>
    </row>
    <row r="31" ht="24.75" customHeight="1" spans="1:2">
      <c r="A31" s="1"/>
      <c r="B31" s="1"/>
    </row>
    <row r="32" ht="24.75" customHeight="1" spans="1:2">
      <c r="A32" s="1"/>
      <c r="B32" s="1"/>
    </row>
    <row r="33" ht="24.75" customHeight="1" spans="1:2">
      <c r="A33" s="1"/>
      <c r="B33" s="1"/>
    </row>
    <row r="34" ht="24.75" customHeight="1" spans="1:2">
      <c r="A34" s="1"/>
      <c r="B34" s="1"/>
    </row>
    <row r="35" ht="24.75" customHeight="1" spans="1:2">
      <c r="A35" s="1"/>
      <c r="B35" s="1"/>
    </row>
    <row r="36" ht="24.75" customHeight="1" spans="1:2">
      <c r="A36" s="1"/>
      <c r="B36" s="1"/>
    </row>
    <row r="37" ht="24.75" customHeight="1" spans="1:2">
      <c r="A37" s="1"/>
      <c r="B37" s="1"/>
    </row>
    <row r="38" ht="27" customHeight="1"/>
  </sheetData>
  <mergeCells count="1">
    <mergeCell ref="A2:B2"/>
  </mergeCells>
  <printOptions horizontalCentered="1"/>
  <pageMargins left="0.590551181102362" right="0.590551181102362" top="0.590551181102362" bottom="0.590551181102362" header="0.511811023622047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1"/>
  <sheetViews>
    <sheetView showGridLines="0" showZeros="0" topLeftCell="A7" workbookViewId="0">
      <selection activeCell="A2" sqref="A2"/>
    </sheetView>
  </sheetViews>
  <sheetFormatPr defaultColWidth="9" defaultRowHeight="12.75" customHeight="1" outlineLevelCol="6"/>
  <cols>
    <col min="1" max="1" width="23.5714285714286" style="2" customWidth="1"/>
    <col min="2" max="2" width="20.4285714285714" style="2" customWidth="1"/>
    <col min="3" max="3" width="22.1428571428571" style="2" customWidth="1"/>
    <col min="4" max="4" width="18.2857142857143" style="2" customWidth="1"/>
    <col min="5" max="5" width="18" style="2" customWidth="1"/>
    <col min="6" max="7" width="6.85714285714286" style="2" customWidth="1"/>
    <col min="8" max="16384" width="9.14285714285714" style="1" customWidth="1"/>
  </cols>
  <sheetData>
    <row r="1" ht="21" customHeight="1" spans="1:7">
      <c r="A1" s="104" t="s">
        <v>92</v>
      </c>
    </row>
    <row r="2" ht="24.75" customHeight="1" spans="1:7">
      <c r="A2" s="87" t="s">
        <v>28</v>
      </c>
      <c r="B2" s="6" t="s">
        <v>93</v>
      </c>
      <c r="E2" s="6" t="s">
        <v>30</v>
      </c>
    </row>
    <row r="3" ht="18" customHeight="1" spans="1:7">
      <c r="A3" s="65" t="s">
        <v>94</v>
      </c>
      <c r="B3" s="65" t="s">
        <v>95</v>
      </c>
      <c r="C3" s="65" t="s">
        <v>96</v>
      </c>
      <c r="D3" s="65" t="s">
        <v>97</v>
      </c>
      <c r="E3" s="105" t="s">
        <v>98</v>
      </c>
    </row>
    <row r="4" ht="18" customHeight="1" spans="1:7">
      <c r="A4" s="65"/>
      <c r="B4" s="65">
        <v>1</v>
      </c>
      <c r="C4" s="65">
        <v>2</v>
      </c>
      <c r="D4" s="65">
        <v>3</v>
      </c>
      <c r="E4" s="65">
        <v>4</v>
      </c>
    </row>
    <row r="5" s="1" customFormat="1" ht="18" customHeight="1" spans="1:7">
      <c r="A5" s="106" t="s">
        <v>99</v>
      </c>
      <c r="B5" s="78">
        <f t="shared" ref="B5:B21" si="0">C5+D5+E5</f>
        <v>960.94</v>
      </c>
      <c r="C5" s="78">
        <f>C6+C9+C16+C19</f>
        <v>924</v>
      </c>
      <c r="D5" s="78">
        <v>36.94</v>
      </c>
      <c r="E5" s="78"/>
      <c r="F5" s="2"/>
      <c r="G5" s="2"/>
    </row>
    <row r="6" ht="18" customHeight="1" spans="1:7">
      <c r="A6" s="106" t="s">
        <v>100</v>
      </c>
      <c r="B6" s="78">
        <f t="shared" si="0"/>
        <v>570.7</v>
      </c>
      <c r="C6" s="78">
        <f>C7</f>
        <v>533.76</v>
      </c>
      <c r="D6" s="78">
        <v>36.94</v>
      </c>
      <c r="E6" s="78"/>
    </row>
    <row r="7" ht="18" customHeight="1" spans="1:7">
      <c r="A7" s="72" t="s">
        <v>101</v>
      </c>
      <c r="B7" s="78">
        <f t="shared" si="0"/>
        <v>570.7</v>
      </c>
      <c r="C7" s="78">
        <f>C8</f>
        <v>533.76</v>
      </c>
      <c r="D7" s="78">
        <v>36.94</v>
      </c>
      <c r="E7" s="78"/>
    </row>
    <row r="8" ht="18" customHeight="1" spans="1:7">
      <c r="A8" s="72" t="s">
        <v>102</v>
      </c>
      <c r="B8" s="78">
        <f>C8+D8+E8</f>
        <v>570.7</v>
      </c>
      <c r="C8" s="78">
        <v>533.76</v>
      </c>
      <c r="D8" s="78">
        <v>36.94</v>
      </c>
      <c r="E8" s="78"/>
    </row>
    <row r="9" ht="18" customHeight="1" spans="1:7">
      <c r="A9" s="106" t="s">
        <v>103</v>
      </c>
      <c r="B9" s="78">
        <f t="shared" si="0"/>
        <v>294.7</v>
      </c>
      <c r="C9" s="78">
        <f>C10+C11+C12+C13+C14+C15</f>
        <v>294.7</v>
      </c>
      <c r="D9" s="78">
        <v>0</v>
      </c>
      <c r="E9" s="78"/>
    </row>
    <row r="10" ht="18" customHeight="1" spans="1:7">
      <c r="A10" s="72" t="s">
        <v>104</v>
      </c>
      <c r="B10" s="78">
        <f>C10+D10+E10</f>
        <v>74.22</v>
      </c>
      <c r="C10" s="74">
        <v>74.22</v>
      </c>
      <c r="D10" s="78">
        <v>0</v>
      </c>
      <c r="E10" s="78"/>
    </row>
    <row r="11" ht="18" customHeight="1" spans="1:7">
      <c r="A11" s="72" t="s">
        <v>105</v>
      </c>
      <c r="B11" s="78">
        <f t="shared" si="0"/>
        <v>37.11</v>
      </c>
      <c r="C11" s="74">
        <v>37.11</v>
      </c>
      <c r="D11" s="74">
        <v>0</v>
      </c>
      <c r="E11" s="74"/>
    </row>
    <row r="12" ht="18" customHeight="1" spans="1:7">
      <c r="A12" s="72" t="s">
        <v>106</v>
      </c>
      <c r="B12" s="78">
        <f t="shared" si="0"/>
        <v>3.25</v>
      </c>
      <c r="C12" s="73">
        <v>3.25</v>
      </c>
      <c r="D12" s="74"/>
      <c r="E12" s="74"/>
    </row>
    <row r="13" ht="18" customHeight="1" spans="1:7">
      <c r="A13" s="72" t="s">
        <v>107</v>
      </c>
      <c r="B13" s="78">
        <f t="shared" si="0"/>
        <v>1.86</v>
      </c>
      <c r="C13" s="73">
        <v>1.86</v>
      </c>
      <c r="D13" s="74"/>
      <c r="E13" s="74"/>
    </row>
    <row r="14" ht="18" customHeight="1" spans="1:7">
      <c r="A14" s="72" t="s">
        <v>108</v>
      </c>
      <c r="B14" s="78">
        <f t="shared" si="0"/>
        <v>177.6</v>
      </c>
      <c r="C14" s="74">
        <v>177.6</v>
      </c>
      <c r="D14" s="74"/>
      <c r="E14" s="74"/>
    </row>
    <row r="15" ht="18" customHeight="1" spans="1:7">
      <c r="A15" s="72" t="s">
        <v>109</v>
      </c>
      <c r="B15" s="78">
        <f t="shared" si="0"/>
        <v>0.66</v>
      </c>
      <c r="C15" s="74">
        <v>0.66</v>
      </c>
      <c r="D15" s="74"/>
      <c r="E15" s="74"/>
    </row>
    <row r="16" ht="18" customHeight="1" spans="1:7">
      <c r="A16" s="106" t="s">
        <v>110</v>
      </c>
      <c r="B16" s="78">
        <f t="shared" si="0"/>
        <v>39.87</v>
      </c>
      <c r="C16" s="78">
        <v>39.87</v>
      </c>
      <c r="D16" s="78">
        <v>0</v>
      </c>
      <c r="E16" s="78">
        <v>0</v>
      </c>
    </row>
    <row r="17" ht="18" customHeight="1" spans="1:5">
      <c r="A17" s="72" t="s">
        <v>111</v>
      </c>
      <c r="B17" s="78">
        <f t="shared" si="0"/>
        <v>39.87</v>
      </c>
      <c r="C17" s="74">
        <v>39.87</v>
      </c>
      <c r="D17" s="78">
        <v>0</v>
      </c>
      <c r="E17" s="78">
        <v>0</v>
      </c>
    </row>
    <row r="18" ht="18" customHeight="1" spans="1:5">
      <c r="A18" s="72" t="s">
        <v>112</v>
      </c>
      <c r="B18" s="78">
        <f t="shared" si="0"/>
        <v>39.87</v>
      </c>
      <c r="C18" s="74">
        <v>39.87</v>
      </c>
      <c r="D18" s="74">
        <v>0</v>
      </c>
      <c r="E18" s="78">
        <v>0</v>
      </c>
    </row>
    <row r="19" ht="18" customHeight="1" spans="1:5">
      <c r="A19" s="68" t="s">
        <v>113</v>
      </c>
      <c r="B19" s="78">
        <f t="shared" si="0"/>
        <v>55.67</v>
      </c>
      <c r="C19" s="78">
        <v>55.67</v>
      </c>
      <c r="D19" s="107"/>
      <c r="E19" s="78"/>
    </row>
    <row r="20" ht="19" customHeight="1" spans="1:5">
      <c r="A20" s="75" t="s">
        <v>114</v>
      </c>
      <c r="B20" s="78">
        <f t="shared" si="0"/>
        <v>55.67</v>
      </c>
      <c r="C20" s="78">
        <v>55.67</v>
      </c>
      <c r="D20" s="107"/>
      <c r="E20" s="78"/>
    </row>
    <row r="21" ht="19" customHeight="1" spans="1:5">
      <c r="A21" s="75" t="s">
        <v>115</v>
      </c>
      <c r="B21" s="78">
        <f t="shared" si="0"/>
        <v>55.67</v>
      </c>
      <c r="C21" s="78">
        <v>55.67</v>
      </c>
      <c r="D21" s="107"/>
      <c r="E21" s="78"/>
    </row>
  </sheetData>
  <mergeCells count="1">
    <mergeCell ref="A1:E1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35"/>
  <sheetViews>
    <sheetView showGridLines="0" showZeros="0" workbookViewId="0">
      <selection activeCell="A7" sqref="A7"/>
    </sheetView>
  </sheetViews>
  <sheetFormatPr defaultColWidth="9" defaultRowHeight="12.75" customHeight="1"/>
  <cols>
    <col min="1" max="1" width="33.1428571428571" style="2" customWidth="1"/>
    <col min="2" max="2" width="29.5714285714286" style="2" customWidth="1"/>
    <col min="3" max="3" width="36" style="2" customWidth="1"/>
    <col min="4" max="4" width="30.4285714285714" style="2" customWidth="1"/>
    <col min="5" max="99" width="9" style="2" customWidth="1"/>
    <col min="100" max="16384" width="9.14285714285714" style="1" customWidth="1"/>
  </cols>
  <sheetData>
    <row r="1" s="1" customFormat="1" ht="25.5" customHeight="1" spans="1:99">
      <c r="A1" s="14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2"/>
    </row>
    <row r="2" s="1" customFormat="1" ht="25.5" customHeight="1" spans="1:99">
      <c r="A2" s="82" t="s">
        <v>116</v>
      </c>
      <c r="B2" s="83"/>
      <c r="C2" s="83"/>
      <c r="D2" s="84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2"/>
    </row>
    <row r="3" s="1" customFormat="1" ht="25" customHeight="1" spans="1:99">
      <c r="A3" s="86" t="s">
        <v>28</v>
      </c>
      <c r="B3" s="79" t="s">
        <v>29</v>
      </c>
      <c r="C3" s="87"/>
      <c r="D3" s="88" t="s">
        <v>30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2"/>
    </row>
    <row r="4" s="1" customFormat="1" ht="27" customHeight="1" spans="1:99">
      <c r="A4" s="18" t="s">
        <v>117</v>
      </c>
      <c r="B4" s="37"/>
      <c r="C4" s="89" t="s">
        <v>118</v>
      </c>
      <c r="D4" s="3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2"/>
    </row>
    <row r="5" s="1" customFormat="1" ht="22" customHeight="1" spans="1:99">
      <c r="A5" s="18" t="s">
        <v>33</v>
      </c>
      <c r="B5" s="19" t="s">
        <v>34</v>
      </c>
      <c r="C5" s="50" t="s">
        <v>33</v>
      </c>
      <c r="D5" s="88" t="s">
        <v>99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2"/>
    </row>
    <row r="6" s="1" customFormat="1" ht="22" customHeight="1" spans="1:99">
      <c r="A6" s="60" t="s">
        <v>119</v>
      </c>
      <c r="B6" s="90">
        <f>B7</f>
        <v>960.94</v>
      </c>
      <c r="C6" s="57" t="s">
        <v>120</v>
      </c>
      <c r="D6" s="91">
        <f>SUM(D7:D34)</f>
        <v>960.94</v>
      </c>
      <c r="E6" s="9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2"/>
    </row>
    <row r="7" s="1" customFormat="1" ht="22" customHeight="1" spans="1:99">
      <c r="A7" s="60" t="s">
        <v>121</v>
      </c>
      <c r="B7" s="91">
        <v>960.94</v>
      </c>
      <c r="C7" s="57" t="s">
        <v>122</v>
      </c>
      <c r="D7" s="93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2"/>
    </row>
    <row r="8" s="1" customFormat="1" ht="22" customHeight="1" spans="1:99">
      <c r="A8" s="60" t="s">
        <v>123</v>
      </c>
      <c r="B8" s="90">
        <v>0</v>
      </c>
      <c r="C8" s="57" t="s">
        <v>124</v>
      </c>
      <c r="D8" s="30">
        <v>0</v>
      </c>
      <c r="E8" s="92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2"/>
    </row>
    <row r="9" s="1" customFormat="1" ht="22" customHeight="1" spans="1:99">
      <c r="A9" s="60" t="s">
        <v>125</v>
      </c>
      <c r="B9" s="90">
        <v>0</v>
      </c>
      <c r="C9" s="57" t="s">
        <v>126</v>
      </c>
      <c r="D9" s="3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2"/>
    </row>
    <row r="10" s="1" customFormat="1" ht="22" customHeight="1" spans="1:99">
      <c r="A10" s="60"/>
      <c r="B10" s="94"/>
      <c r="C10" s="57" t="s">
        <v>127</v>
      </c>
      <c r="D10" s="3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2"/>
    </row>
    <row r="11" s="1" customFormat="1" ht="22" customHeight="1" spans="1:99">
      <c r="A11" s="60"/>
      <c r="B11" s="94"/>
      <c r="C11" s="57" t="s">
        <v>128</v>
      </c>
      <c r="D11" s="93">
        <v>570.72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2"/>
    </row>
    <row r="12" s="1" customFormat="1" ht="22" customHeight="1" spans="1:99">
      <c r="A12" s="60"/>
      <c r="B12" s="94"/>
      <c r="C12" s="57" t="s">
        <v>129</v>
      </c>
      <c r="D12" s="3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2"/>
    </row>
    <row r="13" s="1" customFormat="1" ht="22" customHeight="1" spans="1:99">
      <c r="A13" s="95"/>
      <c r="B13" s="96"/>
      <c r="C13" s="57" t="s">
        <v>130</v>
      </c>
      <c r="D13" s="3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2"/>
    </row>
    <row r="14" s="1" customFormat="1" ht="22" customHeight="1" spans="1:99">
      <c r="A14" s="95"/>
      <c r="B14" s="97"/>
      <c r="C14" s="57" t="s">
        <v>131</v>
      </c>
      <c r="D14" s="98">
        <v>294.68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2"/>
    </row>
    <row r="15" s="1" customFormat="1" ht="22" customHeight="1" spans="1:99">
      <c r="A15" s="95"/>
      <c r="B15" s="96"/>
      <c r="C15" s="57" t="s">
        <v>132</v>
      </c>
      <c r="D15" s="3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2"/>
    </row>
    <row r="16" s="1" customFormat="1" ht="22" customHeight="1" spans="1:99">
      <c r="A16" s="95"/>
      <c r="B16" s="96"/>
      <c r="C16" s="57" t="s">
        <v>133</v>
      </c>
      <c r="D16" s="98">
        <v>39.87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2"/>
    </row>
    <row r="17" s="1" customFormat="1" ht="22" customHeight="1" spans="1:99">
      <c r="A17" s="95"/>
      <c r="B17" s="96"/>
      <c r="C17" s="57" t="s">
        <v>134</v>
      </c>
      <c r="D17" s="3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2"/>
    </row>
    <row r="18" s="1" customFormat="1" ht="22" customHeight="1" spans="1:99">
      <c r="A18" s="95"/>
      <c r="B18" s="96"/>
      <c r="C18" s="57" t="s">
        <v>135</v>
      </c>
      <c r="D18" s="3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2"/>
    </row>
    <row r="19" s="1" customFormat="1" ht="22" customHeight="1" spans="1:99">
      <c r="A19" s="95"/>
      <c r="B19" s="96"/>
      <c r="C19" s="57" t="s">
        <v>136</v>
      </c>
      <c r="D19" s="3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2"/>
    </row>
    <row r="20" s="1" customFormat="1" ht="22" customHeight="1" spans="1:99">
      <c r="A20" s="95"/>
      <c r="B20" s="96"/>
      <c r="C20" s="57" t="s">
        <v>137</v>
      </c>
      <c r="D20" s="3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2"/>
    </row>
    <row r="21" s="1" customFormat="1" ht="22" customHeight="1" spans="1:99">
      <c r="A21" s="95"/>
      <c r="B21" s="96"/>
      <c r="C21" s="57" t="s">
        <v>138</v>
      </c>
      <c r="D21" s="3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2"/>
    </row>
    <row r="22" s="1" customFormat="1" ht="22" customHeight="1" spans="1:99">
      <c r="A22" s="95"/>
      <c r="B22" s="96"/>
      <c r="C22" s="57" t="s">
        <v>139</v>
      </c>
      <c r="D22" s="3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2"/>
    </row>
    <row r="23" s="1" customFormat="1" ht="22" customHeight="1" spans="1:99">
      <c r="A23" s="95"/>
      <c r="B23" s="96"/>
      <c r="C23" s="57" t="s">
        <v>140</v>
      </c>
      <c r="D23" s="3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2"/>
    </row>
    <row r="24" s="1" customFormat="1" ht="22" customHeight="1" spans="1:99">
      <c r="A24" s="95"/>
      <c r="B24" s="96"/>
      <c r="C24" s="57" t="s">
        <v>141</v>
      </c>
      <c r="D24" s="3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2"/>
    </row>
    <row r="25" s="1" customFormat="1" ht="22" customHeight="1" spans="1:99">
      <c r="A25" s="95"/>
      <c r="B25" s="96"/>
      <c r="C25" s="57" t="s">
        <v>142</v>
      </c>
      <c r="D25" s="30">
        <v>0</v>
      </c>
      <c r="E25" s="6"/>
      <c r="F25" s="2"/>
      <c r="G25" s="2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2"/>
    </row>
    <row r="26" s="1" customFormat="1" ht="22" customHeight="1" spans="1:99">
      <c r="A26" s="95"/>
      <c r="B26" s="96"/>
      <c r="C26" s="57" t="s">
        <v>143</v>
      </c>
      <c r="D26" s="30">
        <v>55.67</v>
      </c>
      <c r="E26" s="6"/>
      <c r="F26" s="2"/>
      <c r="G26" s="2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2"/>
    </row>
    <row r="27" s="1" customFormat="1" ht="22" customHeight="1" spans="1:99">
      <c r="A27" s="95"/>
      <c r="B27" s="96"/>
      <c r="C27" s="57" t="s">
        <v>144</v>
      </c>
      <c r="D27" s="30">
        <v>0</v>
      </c>
      <c r="E27" s="6"/>
      <c r="F27" s="2"/>
      <c r="G27" s="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2"/>
    </row>
    <row r="28" s="1" customFormat="1" ht="22" customHeight="1" spans="1:99">
      <c r="A28" s="95"/>
      <c r="B28" s="96"/>
      <c r="C28" s="57" t="s">
        <v>145</v>
      </c>
      <c r="D28" s="30">
        <v>0</v>
      </c>
      <c r="E28" s="6"/>
      <c r="F28" s="2"/>
      <c r="G28" s="2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2"/>
    </row>
    <row r="29" s="1" customFormat="1" ht="22" customHeight="1" spans="1:99">
      <c r="A29" s="95"/>
      <c r="B29" s="96"/>
      <c r="C29" s="57" t="s">
        <v>146</v>
      </c>
      <c r="D29" s="99">
        <v>0</v>
      </c>
      <c r="E29" s="6"/>
      <c r="F29" s="2"/>
      <c r="G29" s="2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2"/>
    </row>
    <row r="30" s="1" customFormat="1" ht="22" customHeight="1" spans="1:99">
      <c r="A30" s="95"/>
      <c r="B30" s="96"/>
      <c r="C30" s="57" t="s">
        <v>147</v>
      </c>
      <c r="D30" s="30">
        <v>0</v>
      </c>
      <c r="E30" s="6"/>
      <c r="F30" s="2"/>
      <c r="G30" s="2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2"/>
    </row>
    <row r="31" s="1" customFormat="1" ht="22" customHeight="1" spans="1:99">
      <c r="A31" s="95"/>
      <c r="B31" s="96"/>
      <c r="C31" s="57" t="s">
        <v>148</v>
      </c>
      <c r="D31" s="30">
        <v>0</v>
      </c>
      <c r="E31" s="6"/>
      <c r="F31" s="2"/>
      <c r="G31" s="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2"/>
    </row>
    <row r="32" s="1" customFormat="1" ht="22" customHeight="1" spans="1:99">
      <c r="A32" s="95"/>
      <c r="B32" s="96"/>
      <c r="C32" s="57" t="s">
        <v>149</v>
      </c>
      <c r="D32" s="30">
        <v>0</v>
      </c>
      <c r="E32" s="6"/>
      <c r="F32" s="2"/>
      <c r="G32" s="2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2"/>
    </row>
    <row r="33" s="1" customFormat="1" ht="22" customHeight="1" spans="1:99">
      <c r="A33" s="95"/>
      <c r="B33" s="96"/>
      <c r="C33" s="57" t="s">
        <v>150</v>
      </c>
      <c r="D33" s="30">
        <v>0</v>
      </c>
      <c r="E33" s="6"/>
      <c r="F33" s="2"/>
      <c r="G33" s="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2"/>
    </row>
    <row r="34" s="1" customFormat="1" ht="22" customHeight="1" spans="1:99">
      <c r="A34" s="100"/>
      <c r="B34" s="101">
        <f>B36</f>
        <v>0</v>
      </c>
      <c r="C34" s="57" t="s">
        <v>151</v>
      </c>
      <c r="D34" s="30">
        <v>0</v>
      </c>
      <c r="E34" s="6"/>
      <c r="F34" s="2"/>
      <c r="G34" s="2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2"/>
    </row>
    <row r="35" s="1" customFormat="1" ht="22" customHeight="1" spans="1:99">
      <c r="A35" s="102" t="s">
        <v>152</v>
      </c>
      <c r="B35" s="103">
        <f>B6</f>
        <v>960.94</v>
      </c>
      <c r="C35" s="19" t="s">
        <v>153</v>
      </c>
      <c r="D35" s="99">
        <f>D7+D11+D14+D16+D26</f>
        <v>960.94</v>
      </c>
      <c r="E35" s="6"/>
      <c r="F35" s="2"/>
      <c r="G35" s="2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2"/>
    </row>
  </sheetData>
  <mergeCells count="3">
    <mergeCell ref="A2:D2"/>
    <mergeCell ref="A4:B4"/>
    <mergeCell ref="C4:D4"/>
  </mergeCells>
  <printOptions horizontalCentered="1"/>
  <pageMargins left="0.590551181102362" right="0.590551181102362" top="0.590551181102362" bottom="0.590551181102362" header="0.393700787401575" footer="0.393700787401575"/>
  <pageSetup paperSize="9" scale="66" orientation="landscape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showGridLines="0" showZeros="0" topLeftCell="A2" workbookViewId="0">
      <selection activeCell="A14" sqref="A14"/>
    </sheetView>
  </sheetViews>
  <sheetFormatPr defaultColWidth="9" defaultRowHeight="12.75" customHeight="1"/>
  <cols>
    <col min="1" max="1" width="20.4285714285714" style="2" customWidth="1"/>
    <col min="2" max="2" width="11.3238095238095" style="2" customWidth="1"/>
    <col min="3" max="4" width="14.2857142857143" style="2" customWidth="1"/>
    <col min="5" max="5" width="10" style="2" customWidth="1"/>
    <col min="6" max="6" width="9.42857142857143" style="2" customWidth="1"/>
    <col min="7" max="7" width="10.4285714285714" style="2" customWidth="1"/>
    <col min="8" max="8" width="11.5714285714286" style="2" customWidth="1"/>
    <col min="9" max="9" width="14.2857142857143" style="2" customWidth="1"/>
    <col min="10" max="10" width="10.1428571428571" style="2" customWidth="1"/>
    <col min="11" max="11" width="7.59047619047619" style="2" customWidth="1"/>
    <col min="12" max="13" width="6.85714285714286" style="2" customWidth="1"/>
    <col min="14" max="16384" width="9.14285714285714" style="1" customWidth="1"/>
  </cols>
  <sheetData>
    <row r="1" ht="24.75" customHeight="1" spans="1:13">
      <c r="A1" s="14"/>
    </row>
    <row r="2" ht="24.75" customHeight="1" spans="1:13">
      <c r="A2" s="14"/>
    </row>
    <row r="3" ht="24.75" customHeight="1" spans="1:13">
      <c r="A3" s="4" t="s">
        <v>154</v>
      </c>
    </row>
    <row r="4" ht="24.75" customHeight="1" spans="1:13">
      <c r="A4" s="16" t="s">
        <v>155</v>
      </c>
      <c r="E4" s="79" t="s">
        <v>93</v>
      </c>
      <c r="K4" s="6" t="s">
        <v>30</v>
      </c>
    </row>
    <row r="5" ht="24.75" customHeight="1" spans="1:13">
      <c r="A5" s="18" t="s">
        <v>156</v>
      </c>
      <c r="B5" s="19" t="s">
        <v>99</v>
      </c>
      <c r="C5" s="19" t="s">
        <v>157</v>
      </c>
      <c r="D5" s="36"/>
      <c r="E5" s="37"/>
      <c r="F5" s="19" t="s">
        <v>158</v>
      </c>
      <c r="G5" s="36"/>
      <c r="H5" s="37"/>
      <c r="I5" s="19" t="s">
        <v>159</v>
      </c>
      <c r="J5" s="36"/>
      <c r="K5" s="37"/>
    </row>
    <row r="6" ht="24.75" customHeight="1" spans="1:13">
      <c r="A6" s="42"/>
      <c r="B6" s="43"/>
      <c r="C6" s="19" t="s">
        <v>99</v>
      </c>
      <c r="D6" s="19" t="s">
        <v>96</v>
      </c>
      <c r="E6" s="19" t="s">
        <v>97</v>
      </c>
      <c r="F6" s="19" t="s">
        <v>99</v>
      </c>
      <c r="G6" s="19" t="s">
        <v>96</v>
      </c>
      <c r="H6" s="19" t="s">
        <v>97</v>
      </c>
      <c r="I6" s="50" t="s">
        <v>99</v>
      </c>
      <c r="J6" s="50" t="s">
        <v>96</v>
      </c>
      <c r="K6" s="51" t="s">
        <v>97</v>
      </c>
    </row>
    <row r="7" ht="24.75" customHeight="1" spans="1:13">
      <c r="A7" s="80" t="s">
        <v>28</v>
      </c>
      <c r="B7" s="19">
        <v>1</v>
      </c>
      <c r="C7" s="19">
        <v>2</v>
      </c>
      <c r="D7" s="19">
        <v>3</v>
      </c>
      <c r="E7" s="19">
        <v>4</v>
      </c>
      <c r="F7" s="19">
        <v>2</v>
      </c>
      <c r="G7" s="19">
        <v>3</v>
      </c>
      <c r="H7" s="19">
        <v>4</v>
      </c>
      <c r="I7" s="19">
        <v>2</v>
      </c>
      <c r="J7" s="19">
        <v>3</v>
      </c>
      <c r="K7" s="20">
        <v>4</v>
      </c>
    </row>
    <row r="8" s="1" customFormat="1" ht="24.75" customHeight="1" spans="1:13">
      <c r="A8" s="80" t="s">
        <v>99</v>
      </c>
      <c r="B8" s="81">
        <f>B9</f>
        <v>960.94</v>
      </c>
      <c r="C8" s="81">
        <f t="shared" ref="C8:K8" si="0">C9</f>
        <v>960.94</v>
      </c>
      <c r="D8" s="81">
        <f t="shared" si="0"/>
        <v>924</v>
      </c>
      <c r="E8" s="81">
        <f t="shared" si="0"/>
        <v>36.94</v>
      </c>
      <c r="F8" s="81">
        <f t="shared" si="0"/>
        <v>0</v>
      </c>
      <c r="G8" s="81">
        <f t="shared" si="0"/>
        <v>0</v>
      </c>
      <c r="H8" s="81">
        <f t="shared" si="0"/>
        <v>0</v>
      </c>
      <c r="I8" s="81">
        <f t="shared" si="0"/>
        <v>0</v>
      </c>
      <c r="J8" s="81">
        <f t="shared" si="0"/>
        <v>0</v>
      </c>
      <c r="K8" s="81">
        <f t="shared" si="0"/>
        <v>0</v>
      </c>
      <c r="L8" s="2"/>
      <c r="M8" s="2"/>
    </row>
    <row r="9" ht="24.75" customHeight="1" spans="1:13">
      <c r="A9" s="80" t="s">
        <v>28</v>
      </c>
      <c r="B9" s="81">
        <f>C9+F9+I9</f>
        <v>960.94</v>
      </c>
      <c r="C9" s="81">
        <f>D9+E9</f>
        <v>960.94</v>
      </c>
      <c r="D9" s="78">
        <v>924</v>
      </c>
      <c r="E9" s="78">
        <v>36.94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55">
        <v>0</v>
      </c>
    </row>
  </sheetData>
  <mergeCells count="6">
    <mergeCell ref="A3:K3"/>
    <mergeCell ref="C5:E5"/>
    <mergeCell ref="F5:H5"/>
    <mergeCell ref="I5:K5"/>
    <mergeCell ref="A5:A6"/>
    <mergeCell ref="B5:B6"/>
  </mergeCells>
  <printOptions horizontalCentered="1"/>
  <pageMargins left="0.826388888888889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showGridLines="0" showZeros="0" workbookViewId="0">
      <selection activeCell="D31" sqref="D31"/>
    </sheetView>
  </sheetViews>
  <sheetFormatPr defaultColWidth="9" defaultRowHeight="12.75" customHeight="1" outlineLevelCol="6"/>
  <cols>
    <col min="1" max="1" width="18" style="2" customWidth="1"/>
    <col min="2" max="2" width="32.4285714285714" style="2" customWidth="1"/>
    <col min="3" max="5" width="17.8571428571429" style="2" customWidth="1"/>
    <col min="6" max="7" width="6.85714285714286" style="2" customWidth="1"/>
    <col min="8" max="16384" width="9.14285714285714" style="1" customWidth="1"/>
  </cols>
  <sheetData>
    <row r="1" ht="24.75" customHeight="1" spans="1:7">
      <c r="A1" s="14"/>
      <c r="B1" s="15"/>
    </row>
    <row r="2" ht="24.75" customHeight="1" spans="1:7">
      <c r="A2" s="4" t="s">
        <v>160</v>
      </c>
    </row>
    <row r="3" ht="24.75" customHeight="1" spans="1:7">
      <c r="A3" s="16" t="s">
        <v>155</v>
      </c>
      <c r="C3" s="17" t="s">
        <v>93</v>
      </c>
      <c r="E3" s="6" t="s">
        <v>30</v>
      </c>
    </row>
    <row r="4" ht="20" customHeight="1" spans="1:7">
      <c r="A4" s="65" t="s">
        <v>94</v>
      </c>
      <c r="B4" s="66"/>
      <c r="C4" s="65" t="s">
        <v>157</v>
      </c>
      <c r="D4" s="67"/>
      <c r="E4" s="66"/>
    </row>
    <row r="5" ht="20" customHeight="1" spans="1:7">
      <c r="A5" s="65" t="s">
        <v>161</v>
      </c>
      <c r="B5" s="65" t="s">
        <v>162</v>
      </c>
      <c r="C5" s="65" t="s">
        <v>99</v>
      </c>
      <c r="D5" s="65" t="s">
        <v>96</v>
      </c>
      <c r="E5" s="65" t="s">
        <v>97</v>
      </c>
    </row>
    <row r="6" ht="20" customHeight="1" spans="1:7">
      <c r="A6" s="65" t="s">
        <v>163</v>
      </c>
      <c r="B6" s="65" t="s">
        <v>163</v>
      </c>
      <c r="C6" s="65">
        <v>1</v>
      </c>
      <c r="D6" s="65">
        <v>2</v>
      </c>
      <c r="E6" s="65">
        <v>3</v>
      </c>
    </row>
    <row r="7" s="1" customFormat="1" ht="20" customHeight="1" spans="1:7">
      <c r="A7" s="68"/>
      <c r="B7" s="68" t="s">
        <v>99</v>
      </c>
      <c r="C7" s="69">
        <f>C8+C11+C22+C25</f>
        <v>960.94</v>
      </c>
      <c r="D7" s="69">
        <f>D8+D11+D22+D25</f>
        <v>924</v>
      </c>
      <c r="E7" s="69">
        <v>36.94</v>
      </c>
      <c r="F7" s="2"/>
      <c r="G7" s="2"/>
    </row>
    <row r="8" ht="20" customHeight="1" spans="1:7">
      <c r="A8" s="70">
        <v>205</v>
      </c>
      <c r="B8" s="71" t="s">
        <v>100</v>
      </c>
      <c r="C8" s="69">
        <f>C9</f>
        <v>570.7</v>
      </c>
      <c r="D8" s="69">
        <f>D9</f>
        <v>533.76</v>
      </c>
      <c r="E8" s="69"/>
    </row>
    <row r="9" ht="20" customHeight="1" spans="1:7">
      <c r="A9" s="71">
        <v>20502</v>
      </c>
      <c r="B9" s="72" t="s">
        <v>164</v>
      </c>
      <c r="C9" s="69">
        <f>C10</f>
        <v>570.7</v>
      </c>
      <c r="D9" s="69">
        <f>D10</f>
        <v>533.76</v>
      </c>
      <c r="E9" s="73"/>
    </row>
    <row r="10" ht="20" customHeight="1" spans="1:7">
      <c r="A10" s="72">
        <v>2050203</v>
      </c>
      <c r="B10" s="72" t="s">
        <v>165</v>
      </c>
      <c r="C10" s="69">
        <f>D10+E10</f>
        <v>570.7</v>
      </c>
      <c r="D10" s="69">
        <v>533.76</v>
      </c>
      <c r="E10" s="73">
        <v>36.94</v>
      </c>
    </row>
    <row r="11" ht="20" customHeight="1" spans="1:7">
      <c r="A11" s="68" t="s">
        <v>166</v>
      </c>
      <c r="B11" s="68" t="s">
        <v>103</v>
      </c>
      <c r="C11" s="69">
        <f>C12+C16+C18</f>
        <v>294.7</v>
      </c>
      <c r="D11" s="69">
        <f>D12+D16+D18</f>
        <v>294.7</v>
      </c>
      <c r="E11" s="69">
        <v>0</v>
      </c>
    </row>
    <row r="12" ht="20" customHeight="1" spans="1:7">
      <c r="A12" s="68" t="s">
        <v>167</v>
      </c>
      <c r="B12" s="68" t="s">
        <v>104</v>
      </c>
      <c r="C12" s="74">
        <f>C13+C14+C15</f>
        <v>288.93</v>
      </c>
      <c r="D12" s="74">
        <f>D13+D14+D15</f>
        <v>288.93</v>
      </c>
      <c r="E12" s="69">
        <v>0</v>
      </c>
    </row>
    <row r="13" ht="20" customHeight="1" spans="1:7">
      <c r="A13" s="75" t="s">
        <v>168</v>
      </c>
      <c r="B13" s="75" t="s">
        <v>169</v>
      </c>
      <c r="C13" s="74">
        <f>D13</f>
        <v>177.6</v>
      </c>
      <c r="D13" s="74">
        <v>177.6</v>
      </c>
      <c r="E13" s="69"/>
    </row>
    <row r="14" ht="20" customHeight="1" spans="1:7">
      <c r="A14" s="75" t="s">
        <v>170</v>
      </c>
      <c r="B14" s="75" t="s">
        <v>171</v>
      </c>
      <c r="C14" s="74">
        <f>D14</f>
        <v>74.22</v>
      </c>
      <c r="D14" s="74">
        <v>74.22</v>
      </c>
      <c r="E14" s="73">
        <v>0</v>
      </c>
    </row>
    <row r="15" ht="20" customHeight="1" spans="1:7">
      <c r="A15" s="75" t="s">
        <v>172</v>
      </c>
      <c r="B15" s="75" t="s">
        <v>173</v>
      </c>
      <c r="C15" s="74">
        <f>D15</f>
        <v>37.11</v>
      </c>
      <c r="D15" s="74">
        <v>37.11</v>
      </c>
      <c r="E15" s="73"/>
    </row>
    <row r="16" ht="20" customHeight="1" spans="1:7">
      <c r="A16" s="68" t="s">
        <v>174</v>
      </c>
      <c r="B16" s="75" t="s">
        <v>175</v>
      </c>
      <c r="C16" s="73">
        <v>0.66</v>
      </c>
      <c r="D16" s="73">
        <v>0.66</v>
      </c>
      <c r="E16" s="73"/>
    </row>
    <row r="17" ht="20" customHeight="1" spans="1:5">
      <c r="A17" s="76" t="s">
        <v>176</v>
      </c>
      <c r="B17" s="75" t="s">
        <v>177</v>
      </c>
      <c r="C17" s="73">
        <v>0.66</v>
      </c>
      <c r="D17" s="73">
        <v>0.66</v>
      </c>
      <c r="E17" s="73"/>
    </row>
    <row r="18" ht="20" customHeight="1" spans="1:5">
      <c r="A18" s="68" t="s">
        <v>178</v>
      </c>
      <c r="B18" s="75" t="s">
        <v>179</v>
      </c>
      <c r="C18" s="73">
        <f>C19+C20</f>
        <v>5.11</v>
      </c>
      <c r="D18" s="73">
        <f>D19+D20</f>
        <v>5.11</v>
      </c>
      <c r="E18" s="73"/>
    </row>
    <row r="19" ht="20" customHeight="1" spans="1:5">
      <c r="A19" s="76" t="s">
        <v>180</v>
      </c>
      <c r="B19" s="75" t="s">
        <v>181</v>
      </c>
      <c r="C19" s="73">
        <f>D19</f>
        <v>3.25</v>
      </c>
      <c r="D19" s="73">
        <v>3.25</v>
      </c>
      <c r="E19" s="73"/>
    </row>
    <row r="20" ht="20" customHeight="1" spans="1:5">
      <c r="A20" s="76" t="s">
        <v>180</v>
      </c>
      <c r="B20" s="77" t="s">
        <v>182</v>
      </c>
      <c r="C20" s="73">
        <f>D20</f>
        <v>1.86</v>
      </c>
      <c r="D20" s="73">
        <v>1.86</v>
      </c>
      <c r="E20" s="73"/>
    </row>
    <row r="21" ht="20" customHeight="1" spans="1:5">
      <c r="A21" s="68" t="s">
        <v>183</v>
      </c>
      <c r="B21" s="68" t="s">
        <v>110</v>
      </c>
      <c r="C21" s="78">
        <f>C22</f>
        <v>39.87</v>
      </c>
      <c r="D21" s="78">
        <f>D22</f>
        <v>39.87</v>
      </c>
      <c r="E21" s="69">
        <v>0</v>
      </c>
    </row>
    <row r="22" ht="20" customHeight="1" spans="1:5">
      <c r="A22" s="68" t="s">
        <v>184</v>
      </c>
      <c r="B22" s="68" t="s">
        <v>111</v>
      </c>
      <c r="C22" s="74">
        <f>C23+C24</f>
        <v>39.87</v>
      </c>
      <c r="D22" s="74">
        <f>D23+D24</f>
        <v>39.87</v>
      </c>
      <c r="E22" s="69">
        <v>0</v>
      </c>
    </row>
    <row r="23" ht="20" customHeight="1" spans="1:5">
      <c r="A23" s="75" t="s">
        <v>185</v>
      </c>
      <c r="B23" s="75" t="s">
        <v>186</v>
      </c>
      <c r="C23" s="74">
        <f>D23</f>
        <v>30.15</v>
      </c>
      <c r="D23" s="74">
        <v>30.15</v>
      </c>
      <c r="E23" s="73">
        <v>0</v>
      </c>
    </row>
    <row r="24" ht="20" customHeight="1" spans="1:5">
      <c r="A24" s="75" t="s">
        <v>185</v>
      </c>
      <c r="B24" s="75" t="s">
        <v>187</v>
      </c>
      <c r="C24" s="74">
        <f>D24</f>
        <v>9.72</v>
      </c>
      <c r="D24" s="74">
        <v>9.72</v>
      </c>
      <c r="E24" s="73"/>
    </row>
    <row r="25" ht="20" customHeight="1" spans="1:5">
      <c r="A25" s="68" t="s">
        <v>188</v>
      </c>
      <c r="B25" s="68" t="s">
        <v>113</v>
      </c>
      <c r="C25" s="78">
        <f>D25</f>
        <v>55.67</v>
      </c>
      <c r="D25" s="78">
        <f>D26</f>
        <v>55.67</v>
      </c>
      <c r="E25" s="73"/>
    </row>
    <row r="26" ht="20" customHeight="1" spans="1:5">
      <c r="A26" s="68" t="s">
        <v>189</v>
      </c>
      <c r="B26" s="68" t="s">
        <v>114</v>
      </c>
      <c r="C26" s="78">
        <f>D26</f>
        <v>55.67</v>
      </c>
      <c r="D26" s="74">
        <f>D27</f>
        <v>55.67</v>
      </c>
      <c r="E26" s="73"/>
    </row>
    <row r="27" ht="20" customHeight="1" spans="1:5">
      <c r="A27" s="75" t="s">
        <v>190</v>
      </c>
      <c r="B27" s="75" t="s">
        <v>115</v>
      </c>
      <c r="C27" s="78">
        <f>D27</f>
        <v>55.67</v>
      </c>
      <c r="D27" s="74">
        <v>55.67</v>
      </c>
      <c r="E27" s="73"/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showZeros="0" topLeftCell="A10" workbookViewId="0">
      <selection activeCell="E18" sqref="E18:E19"/>
    </sheetView>
  </sheetViews>
  <sheetFormatPr defaultColWidth="9" defaultRowHeight="12.75" customHeight="1" outlineLevelCol="6"/>
  <cols>
    <col min="1" max="1" width="21.2857142857143" style="2" customWidth="1"/>
    <col min="2" max="2" width="37" style="2" customWidth="1"/>
    <col min="3" max="5" width="17.2857142857143" style="2" customWidth="1"/>
    <col min="6" max="7" width="6.85714285714286" style="2" customWidth="1"/>
    <col min="8" max="8" width="10.5714285714286" style="1" customWidth="1"/>
    <col min="9" max="16382" width="9.14285714285714" style="1" customWidth="1"/>
    <col min="16383" max="16384" width="9" style="1" customWidth="1"/>
  </cols>
  <sheetData>
    <row r="1" ht="24.75" customHeight="1" spans="1:7">
      <c r="A1" s="14"/>
      <c r="B1" s="15"/>
    </row>
    <row r="2" ht="24.75" customHeight="1" spans="1:7">
      <c r="A2" s="47" t="s">
        <v>191</v>
      </c>
    </row>
    <row r="3" ht="22" customHeight="1" spans="1:7">
      <c r="A3" s="16" t="s">
        <v>155</v>
      </c>
      <c r="C3" s="34" t="s">
        <v>29</v>
      </c>
      <c r="E3" s="6" t="s">
        <v>30</v>
      </c>
    </row>
    <row r="4" ht="22" customHeight="1" spans="1:7">
      <c r="A4" s="18" t="s">
        <v>192</v>
      </c>
      <c r="B4" s="37"/>
      <c r="C4" s="18" t="s">
        <v>193</v>
      </c>
      <c r="D4" s="36"/>
      <c r="E4" s="37"/>
    </row>
    <row r="5" ht="22" customHeight="1" spans="1:7">
      <c r="A5" s="48" t="s">
        <v>161</v>
      </c>
      <c r="B5" s="19" t="s">
        <v>162</v>
      </c>
      <c r="C5" s="49" t="s">
        <v>99</v>
      </c>
      <c r="D5" s="50" t="s">
        <v>194</v>
      </c>
      <c r="E5" s="51" t="s">
        <v>195</v>
      </c>
    </row>
    <row r="6" ht="22" customHeight="1" spans="1:7">
      <c r="A6" s="48" t="s">
        <v>163</v>
      </c>
      <c r="B6" s="19" t="s">
        <v>163</v>
      </c>
      <c r="C6" s="18">
        <v>1</v>
      </c>
      <c r="D6" s="19">
        <v>2</v>
      </c>
      <c r="E6" s="20">
        <v>3</v>
      </c>
    </row>
    <row r="7" s="1" customFormat="1" ht="22" customHeight="1" spans="1:7">
      <c r="A7" s="52"/>
      <c r="B7" s="53" t="s">
        <v>99</v>
      </c>
      <c r="C7" s="54">
        <f>C8+C17+C20</f>
        <v>941.15</v>
      </c>
      <c r="D7" s="54">
        <f>D8+D20</f>
        <v>924</v>
      </c>
      <c r="E7" s="55">
        <f>E17</f>
        <v>17.15</v>
      </c>
      <c r="F7" s="2"/>
      <c r="G7" s="2"/>
    </row>
    <row r="8" ht="22" customHeight="1" spans="1:7">
      <c r="A8" s="52" t="s">
        <v>196</v>
      </c>
      <c r="B8" s="53" t="s">
        <v>197</v>
      </c>
      <c r="C8" s="54">
        <f>D8</f>
        <v>745.74</v>
      </c>
      <c r="D8" s="54">
        <f>D9+D10+D11+D12+D13+D14+D15+D16</f>
        <v>745.74</v>
      </c>
      <c r="E8" s="55">
        <v>0</v>
      </c>
    </row>
    <row r="9" ht="22" customHeight="1" spans="1:7">
      <c r="A9" s="56" t="s">
        <v>198</v>
      </c>
      <c r="B9" s="57" t="s">
        <v>199</v>
      </c>
      <c r="C9" s="58">
        <f>D9+E9</f>
        <v>533.76</v>
      </c>
      <c r="D9" s="58">
        <v>533.76</v>
      </c>
      <c r="E9" s="59">
        <v>0</v>
      </c>
    </row>
    <row r="10" ht="22" customHeight="1" spans="1:7">
      <c r="A10" s="56" t="s">
        <v>200</v>
      </c>
      <c r="B10" s="57" t="s">
        <v>201</v>
      </c>
      <c r="C10" s="58">
        <f t="shared" ref="C10:C16" si="0">D10+E10</f>
        <v>0</v>
      </c>
      <c r="D10" s="58"/>
      <c r="E10" s="59">
        <v>0</v>
      </c>
    </row>
    <row r="11" ht="22" customHeight="1" spans="1:7">
      <c r="A11" s="56" t="s">
        <v>202</v>
      </c>
      <c r="B11" s="57" t="s">
        <v>203</v>
      </c>
      <c r="C11" s="58">
        <f t="shared" si="0"/>
        <v>0</v>
      </c>
      <c r="D11" s="58"/>
      <c r="E11" s="59">
        <v>0</v>
      </c>
    </row>
    <row r="12" ht="22" customHeight="1" spans="1:7">
      <c r="A12" s="60">
        <v>30108</v>
      </c>
      <c r="B12" s="57" t="s">
        <v>204</v>
      </c>
      <c r="C12" s="58">
        <f t="shared" si="0"/>
        <v>74.22</v>
      </c>
      <c r="D12" s="58">
        <v>74.22</v>
      </c>
      <c r="E12" s="59"/>
    </row>
    <row r="13" ht="22" customHeight="1" spans="1:7">
      <c r="A13" s="60">
        <v>30109</v>
      </c>
      <c r="B13" s="57" t="s">
        <v>205</v>
      </c>
      <c r="C13" s="58">
        <f t="shared" si="0"/>
        <v>37.11</v>
      </c>
      <c r="D13" s="58">
        <v>37.11</v>
      </c>
      <c r="E13" s="59"/>
    </row>
    <row r="14" ht="22" customHeight="1" spans="1:7">
      <c r="A14" s="60">
        <v>30110</v>
      </c>
      <c r="B14" s="57" t="s">
        <v>206</v>
      </c>
      <c r="C14" s="58">
        <f t="shared" si="0"/>
        <v>39.87</v>
      </c>
      <c r="D14" s="61">
        <v>39.87</v>
      </c>
      <c r="E14" s="59">
        <v>0</v>
      </c>
    </row>
    <row r="15" ht="22" customHeight="1" spans="1:7">
      <c r="A15" s="60">
        <v>30112</v>
      </c>
      <c r="B15" s="57" t="s">
        <v>207</v>
      </c>
      <c r="C15" s="58">
        <f t="shared" si="0"/>
        <v>5.11</v>
      </c>
      <c r="D15" s="61">
        <v>5.11</v>
      </c>
      <c r="E15" s="59">
        <v>0</v>
      </c>
    </row>
    <row r="16" ht="22" customHeight="1" spans="1:7">
      <c r="A16" s="56" t="s">
        <v>208</v>
      </c>
      <c r="B16" s="57" t="s">
        <v>209</v>
      </c>
      <c r="C16" s="58">
        <f t="shared" si="0"/>
        <v>55.67</v>
      </c>
      <c r="D16" s="61">
        <v>55.67</v>
      </c>
      <c r="E16" s="29"/>
    </row>
    <row r="17" ht="22" customHeight="1" spans="1:5">
      <c r="A17" s="52" t="s">
        <v>210</v>
      </c>
      <c r="B17" s="53" t="s">
        <v>211</v>
      </c>
      <c r="C17" s="62">
        <f>C18+C19</f>
        <v>17.15</v>
      </c>
      <c r="D17" s="63">
        <v>0</v>
      </c>
      <c r="E17" s="29">
        <f>E18+E19</f>
        <v>17.15</v>
      </c>
    </row>
    <row r="18" ht="22" customHeight="1" spans="1:5">
      <c r="A18" s="60">
        <v>30229</v>
      </c>
      <c r="B18" s="57" t="s">
        <v>212</v>
      </c>
      <c r="C18" s="28">
        <f>D18+E18</f>
        <v>11.55</v>
      </c>
      <c r="D18" s="64"/>
      <c r="E18" s="29">
        <v>11.55</v>
      </c>
    </row>
    <row r="19" ht="22" customHeight="1" spans="1:5">
      <c r="A19" s="60">
        <v>30229</v>
      </c>
      <c r="B19" s="57" t="s">
        <v>213</v>
      </c>
      <c r="C19" s="28">
        <f>D19+E19</f>
        <v>5.6</v>
      </c>
      <c r="D19" s="64">
        <v>0</v>
      </c>
      <c r="E19" s="29">
        <v>5.6</v>
      </c>
    </row>
    <row r="20" ht="22" customHeight="1" spans="1:5">
      <c r="A20" s="52" t="s">
        <v>214</v>
      </c>
      <c r="B20" s="53" t="s">
        <v>215</v>
      </c>
      <c r="C20" s="54">
        <f>C21+C22</f>
        <v>178.26</v>
      </c>
      <c r="D20" s="54">
        <f>D21+D22</f>
        <v>178.26</v>
      </c>
      <c r="E20" s="29">
        <v>0</v>
      </c>
    </row>
    <row r="21" ht="22" customHeight="1" spans="1:5">
      <c r="A21" s="60" t="s">
        <v>216</v>
      </c>
      <c r="B21" s="57" t="s">
        <v>217</v>
      </c>
      <c r="C21" s="54">
        <v>177.6</v>
      </c>
      <c r="D21" s="54">
        <v>177.6</v>
      </c>
      <c r="E21" s="29"/>
    </row>
    <row r="22" ht="22" customHeight="1" spans="1:5">
      <c r="A22" s="60">
        <v>30304</v>
      </c>
      <c r="B22" s="57" t="s">
        <v>175</v>
      </c>
      <c r="C22" s="61">
        <v>0.66</v>
      </c>
      <c r="D22" s="61">
        <v>0.66</v>
      </c>
      <c r="E22" s="59">
        <v>0</v>
      </c>
    </row>
  </sheetData>
  <mergeCells count="3">
    <mergeCell ref="A2:E2"/>
    <mergeCell ref="A4:B4"/>
    <mergeCell ref="C4:E4"/>
  </mergeCell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清晨</cp:lastModifiedBy>
  <dcterms:created xsi:type="dcterms:W3CDTF">2018-01-17T04:55:00Z</dcterms:created>
  <cp:lastPrinted>2019-10-05T07:22:00Z</cp:lastPrinted>
  <dcterms:modified xsi:type="dcterms:W3CDTF">2026-03-02T03:26:06Z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1838032</vt:i4>
  </property>
  <property fmtid="{D5CDD505-2E9C-101B-9397-08002B2CF9AE}" pid="3" name="KSOProductBuildVer">
    <vt:lpwstr>2052-12.1.0.24034</vt:lpwstr>
  </property>
  <property fmtid="{D5CDD505-2E9C-101B-9397-08002B2CF9AE}" pid="4" name="ICV">
    <vt:lpwstr>A997AF8D908D4370AE1FA91AC8E02FFA</vt:lpwstr>
  </property>
  <property fmtid="{D5CDD505-2E9C-101B-9397-08002B2CF9AE}" pid="5" name="CalculationRule">
    <vt:i4>0</vt:i4>
  </property>
</Properties>
</file>