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19"/>
  </bookViews>
  <sheets>
    <sheet name="封面" sheetId="1" r:id="rId1"/>
    <sheet name="目录" sheetId="2" r:id="rId2"/>
    <sheet name="1" sheetId="3" r:id="rId3"/>
    <sheet name="2" sheetId="4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  <sheet name="12" sheetId="15" r:id="rId15"/>
  </sheets>
  <definedNames>
    <definedName name="_xlnm.Print_Area" localSheetId="2">'1'!$A$2:$D$43</definedName>
    <definedName name="_xlnm.Print_Area" localSheetId="12">'10'!$A$1:$B$7</definedName>
    <definedName name="_xlnm.Print_Area" localSheetId="13">'11'!$A$1:$E$7</definedName>
    <definedName name="_xlnm.Print_Area" localSheetId="3">'2'!$A$1:$B$31</definedName>
    <definedName name="_xlnm.Print_Area" localSheetId="4">'2-1'!$A$1:$B$36</definedName>
    <definedName name="_xlnm.Print_Area" localSheetId="5">'3'!$A$1:$E$21</definedName>
    <definedName name="_xlnm.Print_Area" localSheetId="6">'4'!$A$1:$D$35</definedName>
    <definedName name="_xlnm.Print_Area" localSheetId="7">'5'!$A$1:$K$8</definedName>
    <definedName name="_xlnm.Print_Area" localSheetId="8">'6'!$A$1:$E$24</definedName>
    <definedName name="_xlnm.Print_Area" localSheetId="9">'7'!$A$1:$E$21</definedName>
    <definedName name="_xlnm.Print_Area" localSheetId="10">'8'!$A$1:$H$8</definedName>
    <definedName name="_xlnm.Print_Area" localSheetId="11">'9'!$A$1:$E$22</definedName>
    <definedName name="_xlnm.Print_Titles" localSheetId="2">'1'!$1:5</definedName>
    <definedName name="_xlnm.Print_Titles" localSheetId="12">'10'!$1:$7</definedName>
    <definedName name="_xlnm.Print_Titles" localSheetId="13">'11'!$1:$7</definedName>
    <definedName name="_xlnm.Print_Titles" localSheetId="3">'2'!$1:4</definedName>
    <definedName name="_xlnm.Print_Titles" localSheetId="4">'2-1'!$1:4</definedName>
    <definedName name="_xlnm.Print_Titles" localSheetId="5">'3'!$1:5</definedName>
    <definedName name="_xlnm.Print_Titles" localSheetId="6">'4'!$1:5</definedName>
    <definedName name="_xlnm.Print_Titles" localSheetId="7">'5'!$1:6</definedName>
    <definedName name="_xlnm.Print_Titles" localSheetId="8">'6'!$1:6</definedName>
    <definedName name="_xlnm.Print_Titles" localSheetId="9">'7'!$1:6</definedName>
    <definedName name="_xlnm.Print_Titles" localSheetId="10">'8'!$1:5</definedName>
    <definedName name="_xlnm.Print_Titles" localSheetId="11">'9'!$1:5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<sst xmlns="http://schemas.openxmlformats.org/spreadsheetml/2006/main" count="394" uniqueCount="266">
  <si>
    <t>单位代码：208005</t>
  </si>
  <si>
    <t>单位名称：环县第四中学</t>
  </si>
  <si>
    <t>部门预算公开表</t>
  </si>
  <si>
    <r>
      <rPr>
        <sz val="12"/>
        <color rgb="FF000000"/>
        <rFont val="楷体_GB2312"/>
        <charset val="134"/>
      </rPr>
      <t>编制日期：202</t>
    </r>
    <r>
      <rPr>
        <sz val="12"/>
        <color rgb="FF000000"/>
        <rFont val="微软雅黑"/>
        <charset val="134"/>
      </rPr>
      <t>6</t>
    </r>
    <r>
      <rPr>
        <sz val="12"/>
        <color rgb="FF000000"/>
        <rFont val="楷体_GB2312"/>
        <charset val="134"/>
      </rPr>
      <t xml:space="preserve"> 年 2月 19 日</t>
    </r>
  </si>
  <si>
    <t>部门领导：张文明</t>
  </si>
  <si>
    <t>财务负责人：石维坤</t>
  </si>
  <si>
    <t>制表人：仇建龙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</si>
  <si>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</si>
  <si>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</si>
  <si>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</si>
  <si>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</si>
  <si>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</si>
  <si>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</si>
  <si>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</si>
  <si>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</si>
  <si>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</si>
  <si>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</si>
  <si>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</si>
  <si>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</si>
  <si>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</si>
  <si>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</si>
  <si>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</si>
  <si>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</si>
  <si>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</si>
  <si>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</si>
  <si>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</si>
  <si>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</si>
  <si>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rgb="FF800080"/>
        <rFont val="宋体"/>
        <charset val="134"/>
      </rPr>
      <t>（</t>
    </r>
    <r>
      <rPr>
        <u/>
        <sz val="10"/>
        <color indexed="20"/>
        <rFont val="Arial"/>
        <charset val="134"/>
      </rPr>
      <t>11</t>
    </r>
    <r>
      <rPr>
        <u/>
        <sz val="10"/>
        <color indexed="20"/>
        <rFont val="宋体"/>
        <charset val="134"/>
      </rPr>
      <t>）部门管理转移支付表</t>
    </r>
  </si>
  <si>
    <r>
      <rPr>
        <u/>
        <sz val="10"/>
        <color rgb="FF800080"/>
        <rFont val="宋体"/>
        <charset val="134"/>
      </rPr>
      <t>（</t>
    </r>
    <r>
      <rPr>
        <u/>
        <sz val="10"/>
        <color indexed="20"/>
        <rFont val="Arial"/>
        <charset val="134"/>
      </rPr>
      <t>12</t>
    </r>
    <r>
      <rPr>
        <u/>
        <sz val="10"/>
        <color indexed="20"/>
        <rFont val="宋体"/>
        <charset val="134"/>
      </rPr>
      <t>）国有资本经营预算支出情况表</t>
    </r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</si>
  <si>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</si>
  <si>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</si>
  <si>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</si>
  <si>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</si>
  <si>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</si>
  <si>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</si>
  <si>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</si>
  <si>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</si>
  <si>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</si>
  <si>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</si>
  <si>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</si>
  <si>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</si>
  <si>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</si>
  <si>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</si>
  <si>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</si>
  <si>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</si>
  <si>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</si>
  <si>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</si>
  <si>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</si>
  <si>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</si>
  <si>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</si>
  <si>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</si>
  <si>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</si>
  <si>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</si>
  <si>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</si>
  <si>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</si>
  <si>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</si>
  <si>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</si>
  <si>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</si>
  <si>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</si>
  <si>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</si>
  <si>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</si>
  <si>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</si>
  <si>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</si>
  <si>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</si>
  <si>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</si>
  <si>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</si>
  <si>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</si>
  <si>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</si>
  <si>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</si>
  <si>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</si>
  <si>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</si>
  <si>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</si>
  <si>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</si>
  <si>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</si>
  <si>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</si>
  <si>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</si>
  <si>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</si>
  <si>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</si>
  <si>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</si>
  <si>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</si>
  <si>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</si>
  <si>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</si>
  <si>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</si>
  <si>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</si>
  <si>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考试考务费</t>
  </si>
  <si>
    <t xml:space="preserve">        其他缴入国库的财政行政事业性收费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</si>
  <si>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</si>
  <si>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</si>
  <si>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</si>
  <si>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</si>
  <si>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</si>
  <si>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</si>
  <si>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</si>
  <si>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</si>
  <si>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</si>
  <si>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</si>
  <si>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</si>
  <si>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</si>
  <si>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</si>
  <si>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</si>
  <si>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</si>
  <si>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</si>
  <si>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</si>
  <si>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</si>
  <si>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</si>
  <si>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</si>
  <si>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</si>
  <si>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</si>
  <si>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</si>
  <si>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</si>
  <si>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教育支出</t>
  </si>
  <si>
    <t xml:space="preserve">  普通教育</t>
  </si>
  <si>
    <t xml:space="preserve">    初中教育</t>
  </si>
  <si>
    <t xml:space="preserve">    高中教育</t>
  </si>
  <si>
    <t xml:space="preserve">    其他普通教育支出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</si>
  <si>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</si>
  <si>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</si>
  <si>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</si>
  <si>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</si>
  <si>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>其他社会保障和就业支出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</si>
  <si>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</t>
    </r>
    <r>
      <rPr>
        <sz val="9"/>
        <color indexed="8"/>
        <rFont val="宋体"/>
        <charset val="134"/>
      </rPr>
      <t>其他社会保障和就业支出</t>
    </r>
  </si>
  <si>
    <t>卫生健康支出</t>
  </si>
  <si>
    <t xml:space="preserve">    事业单位医疗</t>
  </si>
  <si>
    <t>住房保障支出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</si>
  <si>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</si>
  <si>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</si>
  <si>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</si>
  <si>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</si>
  <si>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</si>
  <si>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</si>
  <si>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</si>
  <si>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</si>
  <si>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</si>
  <si>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</si>
  <si>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</si>
  <si>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</si>
  <si>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</si>
  <si>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</si>
  <si>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</si>
  <si>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</si>
  <si>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</si>
  <si>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</si>
  <si>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</si>
  <si>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</si>
  <si>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</si>
  <si>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</si>
  <si>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</si>
  <si>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</si>
  <si>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</si>
  <si>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</si>
  <si>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</si>
  <si>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</si>
  <si>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</si>
  <si>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</si>
  <si>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</si>
  <si>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</si>
  <si>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</si>
  <si>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</si>
  <si>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</si>
  <si>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</si>
  <si>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</si>
  <si>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</si>
  <si>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</si>
  <si>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</si>
  <si>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</si>
  <si>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</si>
  <si>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</si>
  <si>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环县第四中学</t>
  </si>
  <si>
    <t>一般公共预算支出情况表</t>
  </si>
  <si>
    <t>科目编码</t>
  </si>
  <si>
    <t>科目名称</t>
  </si>
  <si>
    <t>205</t>
  </si>
  <si>
    <t xml:space="preserve">  20502</t>
  </si>
  <si>
    <t xml:space="preserve">    2050203</t>
  </si>
  <si>
    <t xml:space="preserve">    2050204</t>
  </si>
  <si>
    <t xml:space="preserve">    2050299</t>
  </si>
  <si>
    <t>208</t>
  </si>
  <si>
    <t xml:space="preserve">  20805</t>
  </si>
  <si>
    <t xml:space="preserve">    2080505</t>
  </si>
  <si>
    <t xml:space="preserve">    2080506</t>
  </si>
  <si>
    <t xml:space="preserve">  20899</t>
  </si>
  <si>
    <t xml:space="preserve">  其他社会保障和就业支出</t>
  </si>
  <si>
    <t xml:space="preserve">    2089999</t>
  </si>
  <si>
    <t xml:space="preserve">    其他社会保障和就业支出</t>
  </si>
  <si>
    <t>210</t>
  </si>
  <si>
    <t xml:space="preserve">  21011</t>
  </si>
  <si>
    <t xml:space="preserve">  行政事业单位医疗</t>
  </si>
  <si>
    <r>
      <rPr>
        <b/>
        <sz val="9"/>
        <color rgb="FF000000"/>
        <rFont val="宋体"/>
        <charset val="134"/>
      </rPr>
      <t xml:space="preserve">    </t>
    </r>
    <r>
      <rPr>
        <sz val="9"/>
        <color indexed="8"/>
        <rFont val="宋体"/>
        <charset val="134"/>
      </rPr>
      <t>2101102</t>
    </r>
  </si>
  <si>
    <r>
      <rPr>
        <b/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事业</t>
    </r>
    <r>
      <rPr>
        <sz val="9"/>
        <color indexed="8"/>
        <rFont val="宋体"/>
        <charset val="134"/>
      </rPr>
      <t>单位医疗</t>
    </r>
  </si>
  <si>
    <t>221</t>
  </si>
  <si>
    <t xml:space="preserve">  22102</t>
  </si>
  <si>
    <t xml:space="preserve">  住房改革支出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</si>
  <si>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</si>
  <si>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</si>
  <si>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</si>
  <si>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</si>
  <si>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</si>
  <si>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</si>
  <si>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</si>
  <si>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</si>
  <si>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</si>
  <si>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</si>
  <si>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</si>
  <si>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</si>
  <si>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</si>
  <si>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</si>
  <si>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</si>
  <si>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</si>
  <si>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</si>
  <si>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</si>
  <si>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</si>
  <si>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</si>
  <si>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</si>
  <si>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</si>
  <si>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</si>
  <si>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</si>
  <si>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</si>
  <si>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</si>
  <si>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</si>
  <si>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</si>
  <si>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</si>
  <si>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</si>
  <si>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30228</t>
  </si>
  <si>
    <t xml:space="preserve">  工会经费</t>
  </si>
  <si>
    <t xml:space="preserve">  30229</t>
  </si>
  <si>
    <t xml:space="preserve">  福利费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</si>
  <si>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</si>
  <si>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</si>
  <si>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</si>
  <si>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</si>
  <si>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</si>
  <si>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</si>
  <si>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</si>
  <si>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</si>
  <si>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</si>
  <si>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年本单位无“三公”经费预算支出</t>
    </r>
  </si>
  <si>
    <t>一般公共预算机关运行经费</t>
  </si>
  <si>
    <t>序号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</si>
  <si>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</si>
  <si>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</si>
  <si>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</si>
  <si>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</si>
  <si>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</si>
  <si>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</si>
  <si>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</si>
  <si>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</si>
  <si>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</si>
  <si>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</si>
  <si>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</si>
  <si>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</si>
  <si>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其他交通费用</t>
  </si>
  <si>
    <t xml:space="preserve">  其他商品和服务支出</t>
  </si>
  <si>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年本单位无机关运行经费</t>
    </r>
  </si>
  <si>
    <t>政府性基金预算支出情况表</t>
  </si>
  <si>
    <t>项        目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</si>
  <si>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年本单位无政府性基金预算支出</t>
    </r>
  </si>
  <si>
    <t>部门管理转移支付表</t>
  </si>
  <si>
    <t>一般公共预算项目支出</t>
  </si>
  <si>
    <t>政府性基金预算项目支出</t>
  </si>
  <si>
    <t>国有资本经营预算项目支出</t>
  </si>
  <si>
    <t>环县教育局</t>
  </si>
  <si>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年本单位无部门管理转移支付支出</t>
    </r>
  </si>
  <si>
    <t>国有资本经营预算支出情况表</t>
  </si>
  <si>
    <t xml:space="preserve">单位：万元 </t>
  </si>
  <si>
    <t>总计</t>
  </si>
  <si>
    <t>2026年本单位无国有资本经营预算支出。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</si>
</sst>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_ "/>
    <numFmt numFmtId="178" formatCode="#,##0.00_ "/>
    <numFmt numFmtId="179" formatCode="#,##0.00;[Red]#,##0.00"/>
    <numFmt numFmtId="180" formatCode="0.00_ ;[Red]\-0.00\ "/>
  </numFmts>
  <fonts count="55">
    <font>
      <sz val="10"/>
      <name val="Arial"/>
      <charset val="134"/>
    </font>
    <font>
      <sz val="11"/>
      <color indexed="8"/>
      <name val="宋体"/>
      <charset val="134"/>
      <scheme val="minor"/>
    </font>
    <font>
      <u/>
      <sz val="10"/>
      <color rgb="FF800080"/>
      <name val="宋体"/>
      <charset val="134"/>
    </font>
    <font>
      <b/>
      <sz val="17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1"/>
      <name val="宋体"/>
      <charset val="134"/>
    </font>
    <font>
      <sz val="11"/>
      <color indexed="8"/>
      <name val="Calibri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1"/>
      <color rgb="FF000000"/>
      <name val="Calibri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b/>
      <sz val="10"/>
      <name val="Arial"/>
      <charset val="134"/>
    </font>
    <font>
      <b/>
      <sz val="9"/>
      <color rgb="FF000000"/>
      <name val="宋体"/>
      <charset val="134"/>
    </font>
    <font>
      <b/>
      <sz val="18"/>
      <color indexed="8"/>
      <name val="黑体"/>
      <charset val="134"/>
    </font>
    <font>
      <sz val="9"/>
      <name val="宋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rgb="FF000000"/>
      <name val="楷体_GB2312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微软雅黑"/>
      <charset val="134"/>
    </font>
    <font>
      <u/>
      <sz val="10"/>
      <color indexed="20"/>
      <name val="Arial"/>
      <charset val="134"/>
    </font>
    <font>
      <u/>
      <sz val="10"/>
      <color indexed="2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28" fillId="4" borderId="3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34" applyNumberFormat="0" applyAlignment="0" applyProtection="0">
      <alignment vertical="center"/>
    </xf>
    <xf numFmtId="0" fontId="38" fillId="6" borderId="35" applyNumberFormat="0" applyAlignment="0" applyProtection="0">
      <alignment vertical="center"/>
    </xf>
    <xf numFmtId="0" fontId="39" fillId="6" borderId="34" applyNumberFormat="0" applyAlignment="0" applyProtection="0">
      <alignment vertical="center"/>
    </xf>
    <xf numFmtId="0" fontId="40" fillId="7" borderId="36" applyNumberFormat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48" fillId="0" borderId="0" applyFont="0" applyFill="0" applyBorder="0" applyAlignment="0" applyProtection="0"/>
  </cellStyleXfs>
  <cellXfs count="194">
    <xf numFmtId="0" fontId="0" fillId="0" borderId="0" xfId="0" applyAlignment="1"/>
    <xf numFmtId="0" fontId="1" fillId="0" borderId="0" xfId="0" applyFont="1">
      <alignment vertical="center"/>
    </xf>
    <xf numFmtId="0" fontId="2" fillId="0" borderId="0" xfId="6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/>
    <xf numFmtId="0" fontId="2" fillId="0" borderId="0" xfId="6" applyFont="1" applyAlignment="1" applyProtection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/>
    </xf>
    <xf numFmtId="4" fontId="9" fillId="0" borderId="4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left" vertical="top"/>
    </xf>
    <xf numFmtId="0" fontId="0" fillId="0" borderId="6" xfId="0" applyBorder="1" applyAlignment="1"/>
    <xf numFmtId="0" fontId="11" fillId="0" borderId="0" xfId="0" applyFont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/>
    </xf>
    <xf numFmtId="176" fontId="13" fillId="0" borderId="5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0" fillId="0" borderId="0" xfId="0" applyFont="1" applyAlignment="1"/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/>
    <xf numFmtId="177" fontId="15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178" fontId="15" fillId="0" borderId="4" xfId="0" applyNumberFormat="1" applyFont="1" applyBorder="1" applyAlignment="1">
      <alignment horizontal="right" vertical="center"/>
    </xf>
    <xf numFmtId="178" fontId="15" fillId="0" borderId="5" xfId="0" applyNumberFormat="1" applyFont="1" applyBorder="1" applyAlignment="1">
      <alignment horizontal="right" vertical="center"/>
    </xf>
    <xf numFmtId="177" fontId="9" fillId="0" borderId="3" xfId="0" applyNumberFormat="1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178" fontId="9" fillId="0" borderId="5" xfId="0" applyNumberFormat="1" applyFont="1" applyBorder="1" applyAlignment="1">
      <alignment horizontal="right" vertical="center"/>
    </xf>
    <xf numFmtId="178" fontId="9" fillId="0" borderId="4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0" fontId="10" fillId="0" borderId="0" xfId="0" applyFont="1" applyAlignment="1"/>
    <xf numFmtId="0" fontId="16" fillId="0" borderId="0" xfId="0" applyFont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9" fontId="15" fillId="0" borderId="3" xfId="0" applyNumberFormat="1" applyFont="1" applyBorder="1">
      <alignment vertical="center"/>
    </xf>
    <xf numFmtId="176" fontId="15" fillId="0" borderId="4" xfId="0" applyNumberFormat="1" applyFont="1" applyBorder="1" applyAlignment="1">
      <alignment horizontal="right" vertical="center" wrapText="1"/>
    </xf>
    <xf numFmtId="176" fontId="15" fillId="0" borderId="5" xfId="0" applyNumberFormat="1" applyFont="1" applyBorder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left" vertical="center"/>
    </xf>
    <xf numFmtId="176" fontId="15" fillId="0" borderId="7" xfId="0" applyNumberFormat="1" applyFont="1" applyBorder="1" applyAlignment="1">
      <alignment horizontal="right" vertical="center"/>
    </xf>
    <xf numFmtId="176" fontId="15" fillId="0" borderId="17" xfId="0" applyNumberFormat="1" applyFont="1" applyBorder="1" applyAlignment="1">
      <alignment horizontal="right" vertical="center"/>
    </xf>
    <xf numFmtId="176" fontId="15" fillId="0" borderId="18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176" fontId="15" fillId="0" borderId="15" xfId="0" applyNumberFormat="1" applyFont="1" applyBorder="1" applyAlignment="1">
      <alignment horizontal="right" vertical="center"/>
    </xf>
    <xf numFmtId="176" fontId="15" fillId="0" borderId="16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176" fontId="9" fillId="2" borderId="3" xfId="0" applyNumberFormat="1" applyFont="1" applyFill="1" applyBorder="1" applyAlignment="1">
      <alignment horizontal="right" vertical="center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17" xfId="0" applyNumberFormat="1" applyFont="1" applyFill="1" applyBorder="1" applyAlignment="1">
      <alignment horizontal="right" vertical="center"/>
    </xf>
    <xf numFmtId="176" fontId="9" fillId="2" borderId="9" xfId="0" applyNumberFormat="1" applyFont="1" applyFill="1" applyBorder="1" applyAlignment="1">
      <alignment horizontal="right" vertical="center"/>
    </xf>
    <xf numFmtId="176" fontId="9" fillId="0" borderId="3" xfId="0" applyNumberFormat="1" applyFont="1" applyFill="1" applyBorder="1" applyAlignment="1">
      <alignment horizontal="right" vertical="center"/>
    </xf>
    <xf numFmtId="176" fontId="9" fillId="0" borderId="4" xfId="0" applyNumberFormat="1" applyFont="1" applyFill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0" fontId="17" fillId="0" borderId="0" xfId="0" applyFont="1" applyAlignment="1"/>
    <xf numFmtId="49" fontId="15" fillId="0" borderId="4" xfId="0" applyNumberFormat="1" applyFont="1" applyBorder="1" applyAlignment="1">
      <alignment horizontal="left" vertical="center"/>
    </xf>
    <xf numFmtId="4" fontId="15" fillId="0" borderId="5" xfId="0" applyNumberFormat="1" applyFont="1" applyBorder="1" applyAlignment="1">
      <alignment horizontal="right" vertical="center"/>
    </xf>
    <xf numFmtId="4" fontId="15" fillId="0" borderId="19" xfId="0" applyNumberFormat="1" applyFont="1" applyBorder="1" applyAlignment="1">
      <alignment horizontal="right" vertical="center"/>
    </xf>
    <xf numFmtId="4" fontId="15" fillId="0" borderId="4" xfId="0" applyNumberFormat="1" applyFont="1" applyBorder="1" applyAlignment="1">
      <alignment horizontal="right" vertical="center"/>
    </xf>
    <xf numFmtId="4" fontId="15" fillId="0" borderId="8" xfId="0" applyNumberFormat="1" applyFont="1" applyBorder="1" applyAlignment="1">
      <alignment horizontal="right" vertical="center"/>
    </xf>
    <xf numFmtId="4" fontId="15" fillId="0" borderId="20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left" vertical="center"/>
    </xf>
    <xf numFmtId="176" fontId="15" fillId="0" borderId="5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176" fontId="9" fillId="0" borderId="16" xfId="0" applyNumberFormat="1" applyFont="1" applyFill="1" applyBorder="1" applyAlignment="1">
      <alignment horizontal="right" vertical="center"/>
    </xf>
    <xf numFmtId="176" fontId="15" fillId="0" borderId="3" xfId="0" applyNumberFormat="1" applyFont="1" applyFill="1" applyBorder="1" applyAlignment="1">
      <alignment horizontal="right" vertical="center"/>
    </xf>
    <xf numFmtId="4" fontId="15" fillId="0" borderId="21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176" fontId="15" fillId="0" borderId="9" xfId="0" applyNumberFormat="1" applyFont="1" applyBorder="1" applyAlignment="1">
      <alignment horizontal="right" vertical="center"/>
    </xf>
    <xf numFmtId="176" fontId="15" fillId="0" borderId="8" xfId="0" applyNumberFormat="1" applyFont="1" applyBorder="1" applyAlignment="1">
      <alignment horizontal="right" vertical="center"/>
    </xf>
    <xf numFmtId="49" fontId="18" fillId="0" borderId="3" xfId="0" applyNumberFormat="1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176" fontId="9" fillId="0" borderId="17" xfId="0" applyNumberFormat="1" applyFont="1" applyBorder="1" applyAlignment="1">
      <alignment horizontal="right" vertical="center"/>
    </xf>
    <xf numFmtId="176" fontId="15" fillId="0" borderId="22" xfId="0" applyNumberFormat="1" applyFont="1" applyBorder="1" applyAlignment="1">
      <alignment horizontal="right" vertical="center"/>
    </xf>
    <xf numFmtId="0" fontId="19" fillId="0" borderId="23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9" fillId="0" borderId="3" xfId="0" applyNumberFormat="1" applyFont="1" applyBorder="1" applyAlignment="1">
      <alignment horizontal="right" vertical="center" wrapText="1"/>
    </xf>
    <xf numFmtId="176" fontId="9" fillId="0" borderId="19" xfId="0" applyNumberFormat="1" applyFont="1" applyBorder="1" applyAlignment="1">
      <alignment horizontal="right" vertical="center" wrapText="1"/>
    </xf>
    <xf numFmtId="176" fontId="9" fillId="0" borderId="22" xfId="49" applyNumberFormat="1" applyFont="1" applyBorder="1" applyAlignment="1">
      <alignment horizontal="right" vertical="center"/>
    </xf>
    <xf numFmtId="179" fontId="9" fillId="0" borderId="3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 wrapText="1"/>
    </xf>
    <xf numFmtId="179" fontId="9" fillId="0" borderId="4" xfId="0" applyNumberFormat="1" applyFont="1" applyBorder="1" applyAlignment="1">
      <alignment horizontal="right" vertical="center" wrapText="1"/>
    </xf>
    <xf numFmtId="0" fontId="8" fillId="0" borderId="0" xfId="59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80" fontId="9" fillId="0" borderId="17" xfId="69" applyNumberFormat="1" applyFont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right" vertical="center"/>
    </xf>
    <xf numFmtId="0" fontId="15" fillId="3" borderId="3" xfId="0" applyFont="1" applyFill="1" applyBorder="1" applyAlignment="1">
      <alignment horizontal="left" vertical="center"/>
    </xf>
    <xf numFmtId="176" fontId="9" fillId="0" borderId="7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176" fontId="9" fillId="0" borderId="19" xfId="0" applyNumberFormat="1" applyFont="1" applyBorder="1" applyAlignment="1">
      <alignment horizontal="right" vertical="center"/>
    </xf>
    <xf numFmtId="0" fontId="15" fillId="0" borderId="26" xfId="0" applyFont="1" applyBorder="1" applyAlignment="1">
      <alignment horizontal="left" vertical="center"/>
    </xf>
    <xf numFmtId="176" fontId="15" fillId="0" borderId="11" xfId="0" applyNumberFormat="1" applyFont="1" applyBorder="1" applyAlignment="1">
      <alignment horizontal="right" vertical="center"/>
    </xf>
    <xf numFmtId="0" fontId="9" fillId="0" borderId="27" xfId="0" applyFont="1" applyBorder="1">
      <alignment vertical="center"/>
    </xf>
    <xf numFmtId="0" fontId="9" fillId="0" borderId="27" xfId="0" applyFont="1" applyBorder="1" applyAlignment="1"/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49" fontId="9" fillId="0" borderId="18" xfId="0" applyNumberFormat="1" applyFont="1" applyBorder="1">
      <alignment vertical="center"/>
    </xf>
    <xf numFmtId="176" fontId="9" fillId="0" borderId="19" xfId="49" applyNumberFormat="1" applyFont="1" applyBorder="1" applyAlignment="1">
      <alignment horizontal="right" vertical="center"/>
    </xf>
    <xf numFmtId="4" fontId="9" fillId="0" borderId="19" xfId="49" applyNumberFormat="1" applyFont="1" applyBorder="1" applyAlignment="1">
      <alignment horizontal="right" vertical="center" wrapText="1"/>
    </xf>
    <xf numFmtId="4" fontId="9" fillId="0" borderId="29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0" xfId="49" applyFont="1" applyAlignment="1"/>
    <xf numFmtId="0" fontId="0" fillId="0" borderId="0" xfId="49" applyAlignment="1"/>
    <xf numFmtId="0" fontId="14" fillId="0" borderId="0" xfId="49" applyFont="1" applyAlignment="1">
      <alignment vertical="center" wrapText="1"/>
    </xf>
    <xf numFmtId="0" fontId="8" fillId="0" borderId="0" xfId="49" applyFont="1" applyAlignment="1">
      <alignment horizontal="center" vertical="center"/>
    </xf>
    <xf numFmtId="0" fontId="9" fillId="0" borderId="27" xfId="49" applyFont="1" applyBorder="1">
      <alignment vertical="center"/>
    </xf>
    <xf numFmtId="0" fontId="9" fillId="0" borderId="27" xfId="49" applyFont="1" applyBorder="1" applyAlignment="1"/>
    <xf numFmtId="0" fontId="9" fillId="0" borderId="0" xfId="49" applyFont="1" applyAlignment="1"/>
    <xf numFmtId="0" fontId="9" fillId="0" borderId="0" xfId="49" applyFont="1" applyAlignment="1">
      <alignment horizontal="right" vertical="center"/>
    </xf>
    <xf numFmtId="0" fontId="9" fillId="0" borderId="28" xfId="49" applyFont="1" applyBorder="1" applyAlignment="1">
      <alignment horizontal="center" vertical="center"/>
    </xf>
    <xf numFmtId="0" fontId="9" fillId="0" borderId="22" xfId="49" applyFont="1" applyBorder="1" applyAlignment="1">
      <alignment horizontal="center" vertical="center"/>
    </xf>
    <xf numFmtId="0" fontId="9" fillId="0" borderId="29" xfId="49" applyFont="1" applyBorder="1" applyAlignment="1">
      <alignment horizontal="center" vertical="center"/>
    </xf>
    <xf numFmtId="0" fontId="9" fillId="0" borderId="18" xfId="49" applyFont="1" applyBorder="1">
      <alignment vertical="center"/>
    </xf>
    <xf numFmtId="176" fontId="9" fillId="0" borderId="22" xfId="49" applyNumberFormat="1" applyFont="1" applyBorder="1">
      <alignment vertical="center"/>
    </xf>
    <xf numFmtId="176" fontId="9" fillId="0" borderId="18" xfId="49" applyNumberFormat="1" applyFont="1" applyBorder="1" applyAlignment="1">
      <alignment horizontal="right" vertical="center" wrapText="1"/>
    </xf>
    <xf numFmtId="176" fontId="9" fillId="0" borderId="22" xfId="49" applyNumberFormat="1" applyFont="1" applyBorder="1" applyAlignment="1">
      <alignment horizontal="right" vertical="center" wrapText="1"/>
    </xf>
    <xf numFmtId="0" fontId="9" fillId="0" borderId="28" xfId="49" applyFont="1" applyBorder="1">
      <alignment vertical="center"/>
    </xf>
    <xf numFmtId="176" fontId="9" fillId="0" borderId="29" xfId="49" applyNumberFormat="1" applyFont="1" applyBorder="1" applyAlignment="1">
      <alignment horizontal="right" vertical="center" wrapText="1"/>
    </xf>
    <xf numFmtId="176" fontId="9" fillId="0" borderId="29" xfId="49" applyNumberFormat="1" applyFont="1" applyBorder="1" applyAlignment="1">
      <alignment vertical="center" wrapText="1"/>
    </xf>
    <xf numFmtId="176" fontId="9" fillId="0" borderId="18" xfId="49" applyNumberFormat="1" applyFont="1" applyBorder="1" applyAlignment="1">
      <alignment vertical="center" wrapText="1"/>
    </xf>
    <xf numFmtId="4" fontId="9" fillId="0" borderId="18" xfId="49" applyNumberFormat="1" applyFont="1" applyBorder="1" applyAlignment="1">
      <alignment vertical="center" wrapText="1"/>
    </xf>
    <xf numFmtId="4" fontId="9" fillId="0" borderId="18" xfId="49" applyNumberFormat="1" applyFont="1" applyBorder="1" applyAlignment="1">
      <alignment wrapText="1"/>
    </xf>
    <xf numFmtId="176" fontId="9" fillId="0" borderId="18" xfId="49" applyNumberFormat="1" applyFont="1" applyBorder="1" applyAlignment="1"/>
    <xf numFmtId="0" fontId="9" fillId="0" borderId="18" xfId="49" applyFont="1" applyBorder="1" applyAlignment="1">
      <alignment horizontal="center" vertical="center"/>
    </xf>
    <xf numFmtId="176" fontId="9" fillId="0" borderId="22" xfId="49" applyNumberFormat="1" applyFont="1" applyBorder="1" applyAlignment="1">
      <alignment horizontal="center" vertical="center"/>
    </xf>
    <xf numFmtId="4" fontId="9" fillId="0" borderId="22" xfId="49" applyNumberFormat="1" applyFont="1" applyBorder="1" applyAlignment="1">
      <alignment horizontal="right" vertical="center" wrapText="1"/>
    </xf>
    <xf numFmtId="176" fontId="9" fillId="0" borderId="22" xfId="49" applyNumberFormat="1" applyFont="1" applyBorder="1" applyAlignment="1"/>
    <xf numFmtId="0" fontId="9" fillId="0" borderId="18" xfId="49" applyFont="1" applyBorder="1" applyAlignment="1"/>
    <xf numFmtId="176" fontId="9" fillId="0" borderId="17" xfId="49" applyNumberFormat="1" applyFont="1" applyBorder="1" applyAlignment="1">
      <alignment horizontal="right" vertical="center" wrapText="1"/>
    </xf>
    <xf numFmtId="176" fontId="9" fillId="0" borderId="18" xfId="49" applyNumberFormat="1" applyFont="1" applyBorder="1" applyAlignment="1">
      <alignment horizontal="center" vertical="center"/>
    </xf>
    <xf numFmtId="176" fontId="9" fillId="0" borderId="29" xfId="49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1" fillId="0" borderId="3" xfId="6" applyFont="1" applyBorder="1" applyAlignment="1" applyProtection="1">
      <alignment vertical="center" wrapText="1"/>
    </xf>
    <xf numFmtId="0" fontId="13" fillId="0" borderId="5" xfId="0" applyFont="1" applyBorder="1">
      <alignment vertical="center"/>
    </xf>
    <xf numFmtId="0" fontId="2" fillId="0" borderId="3" xfId="6" applyFont="1" applyBorder="1" applyAlignment="1" applyProtection="1">
      <alignment vertical="center"/>
    </xf>
    <xf numFmtId="0" fontId="11" fillId="0" borderId="14" xfId="6" applyFont="1" applyBorder="1" applyAlignment="1" applyProtection="1">
      <alignment vertical="center" wrapText="1"/>
    </xf>
    <xf numFmtId="0" fontId="13" fillId="0" borderId="16" xfId="0" applyFont="1" applyBorder="1">
      <alignment vertical="center"/>
    </xf>
    <xf numFmtId="0" fontId="13" fillId="0" borderId="16" xfId="0" applyFont="1" applyBorder="1" applyAlignment="1"/>
    <xf numFmtId="0" fontId="2" fillId="0" borderId="14" xfId="6" applyFont="1" applyBorder="1" applyAlignment="1" applyProtection="1">
      <alignment vertical="center" wrapText="1"/>
    </xf>
    <xf numFmtId="0" fontId="13" fillId="0" borderId="30" xfId="0" applyFont="1" applyBorder="1" applyAlignment="1"/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3" xfId="52"/>
    <cellStyle name="常规 2 4" xfId="53"/>
    <cellStyle name="常规 2 5" xfId="54"/>
    <cellStyle name="常规 2 6" xfId="55"/>
    <cellStyle name="常规 2 7" xfId="56"/>
    <cellStyle name="常规 2 8" xfId="57"/>
    <cellStyle name="常规 2 9" xfId="58"/>
    <cellStyle name="常规 3" xfId="59"/>
    <cellStyle name="常规 3 10" xfId="60"/>
    <cellStyle name="常规 3 2" xfId="61"/>
    <cellStyle name="常规 3 3" xfId="62"/>
    <cellStyle name="常规 3 4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  <cellStyle name="千位分隔 7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showGridLines="0" showZeros="0" tabSelected="1" workbookViewId="0">
      <selection activeCell="I31" sqref="I31"/>
    </sheetView>
  </sheetViews>
  <sheetFormatPr defaultColWidth="9" defaultRowHeight="12.75" customHeight="1" outlineLevelCol="6"/>
  <cols>
    <col min="1" max="7" width="17.1428571428571" style="12" customWidth="1"/>
  </cols>
  <sheetData>
    <row r="2" ht="14.25" customHeight="1" spans="1:7">
      <c r="A2" s="187"/>
      <c r="B2"/>
      <c r="C2"/>
      <c r="D2"/>
      <c r="E2"/>
      <c r="F2"/>
      <c r="G2"/>
    </row>
    <row r="3" ht="18.75" customHeight="1" spans="1:7">
      <c r="A3" s="188" t="s">
        <v>0</v>
      </c>
      <c r="B3" s="188"/>
      <c r="C3" s="188"/>
      <c r="D3" s="188"/>
      <c r="E3" s="188"/>
      <c r="F3" s="188"/>
      <c r="G3" s="188"/>
    </row>
    <row r="4" ht="16.5" customHeight="1" spans="1:7">
      <c r="A4" s="188" t="s">
        <v>1</v>
      </c>
      <c r="B4" s="188"/>
      <c r="C4" s="188"/>
      <c r="D4" s="188"/>
      <c r="E4" s="188"/>
      <c r="F4" s="188"/>
      <c r="G4" s="188"/>
    </row>
    <row r="5" ht="14.25" customHeight="1" spans="1:7">
      <c r="A5" s="188"/>
      <c r="B5" s="188"/>
      <c r="C5" s="188"/>
      <c r="D5" s="188"/>
      <c r="E5" s="188"/>
      <c r="F5" s="188"/>
      <c r="G5" s="188"/>
    </row>
    <row r="6" ht="14.25" customHeight="1" spans="1:7">
      <c r="A6" s="188"/>
      <c r="B6" s="188"/>
      <c r="C6" s="188"/>
      <c r="D6" s="188"/>
      <c r="E6" s="188"/>
      <c r="F6" s="188"/>
      <c r="G6" s="188"/>
    </row>
    <row r="7" ht="14.25" customHeight="1" spans="1:7">
      <c r="A7" s="188"/>
      <c r="B7" s="188"/>
      <c r="C7" s="188"/>
      <c r="D7" s="188"/>
      <c r="E7" s="188"/>
      <c r="F7" s="188"/>
      <c r="G7" s="188"/>
    </row>
    <row r="8" ht="14.25" customHeight="1" spans="1:7">
      <c r="A8" s="188"/>
      <c r="B8" s="188"/>
      <c r="C8" s="188"/>
      <c r="D8" s="188"/>
      <c r="E8" s="188"/>
      <c r="F8" s="188"/>
      <c r="G8" s="188"/>
    </row>
    <row r="9" ht="33" customHeight="1" spans="1:7">
      <c r="A9" s="189" t="s">
        <v>2</v>
      </c>
      <c r="B9" s="189"/>
      <c r="C9" s="189"/>
      <c r="D9" s="189"/>
      <c r="E9" s="189"/>
      <c r="F9" s="189"/>
      <c r="G9" s="189"/>
    </row>
    <row r="10" ht="14.25" customHeight="1" spans="1:7">
      <c r="A10" s="190"/>
      <c r="B10" s="190"/>
      <c r="C10" s="190"/>
      <c r="D10" s="190"/>
      <c r="E10" s="190"/>
      <c r="F10" s="190"/>
      <c r="G10" s="190"/>
    </row>
    <row r="11" ht="14.25" customHeight="1" spans="1:7">
      <c r="A11" s="190"/>
      <c r="B11" s="190"/>
      <c r="C11" s="190"/>
      <c r="D11" s="190"/>
      <c r="E11" s="190"/>
      <c r="F11" s="190"/>
      <c r="G11" s="190"/>
    </row>
    <row r="12" ht="14.25" customHeight="1" spans="1:7">
      <c r="A12" s="190"/>
      <c r="B12" s="190"/>
      <c r="C12" s="190"/>
      <c r="D12" s="190"/>
      <c r="E12" s="190"/>
      <c r="F12" s="190"/>
      <c r="G12" s="190"/>
    </row>
    <row r="13" ht="14.25" customHeight="1" spans="1:7">
      <c r="A13" s="190"/>
      <c r="B13" s="190"/>
      <c r="C13" s="190"/>
      <c r="D13" s="190"/>
      <c r="E13" s="190"/>
      <c r="F13" s="190"/>
      <c r="G13" s="190"/>
    </row>
    <row r="14" ht="14.25" customHeight="1" spans="1:7">
      <c r="A14" s="190"/>
      <c r="B14" s="190"/>
      <c r="C14" s="190"/>
      <c r="D14" s="190"/>
      <c r="E14" s="190"/>
      <c r="F14" s="190"/>
      <c r="G14" s="190"/>
    </row>
    <row r="15" ht="14.25" customHeight="1" spans="1:7">
      <c r="A15" s="190"/>
      <c r="B15" s="190"/>
      <c r="C15" s="190"/>
      <c r="D15" s="190"/>
      <c r="E15" s="190"/>
      <c r="F15" s="190"/>
      <c r="G15" s="190"/>
    </row>
    <row r="16" ht="14.25" customHeight="1" spans="1:7">
      <c r="A16" s="190"/>
      <c r="B16" s="190"/>
      <c r="C16" s="190"/>
      <c r="D16" s="190"/>
      <c r="E16" s="190"/>
      <c r="F16" s="190"/>
      <c r="G16" s="190"/>
    </row>
    <row r="17" ht="14.25" customHeight="1" spans="1:7">
      <c r="A17" s="190"/>
      <c r="B17" s="190"/>
      <c r="C17" s="190"/>
      <c r="D17" s="190"/>
      <c r="E17" s="190"/>
      <c r="F17" s="190"/>
      <c r="G17" s="190"/>
    </row>
    <row r="18" ht="14.25" customHeight="1" spans="1:7">
      <c r="A18" s="190"/>
      <c r="B18" s="190"/>
      <c r="C18" s="190"/>
      <c r="D18" s="190"/>
      <c r="E18" s="190"/>
      <c r="F18" s="190"/>
      <c r="G18" s="190"/>
    </row>
    <row r="19" ht="14.25" customHeight="1" spans="1:7">
      <c r="A19" s="191" t="s">
        <v>3</v>
      </c>
      <c r="B19" s="190"/>
      <c r="C19" s="190"/>
      <c r="D19" s="190"/>
      <c r="E19" s="190"/>
      <c r="F19" s="190"/>
      <c r="G19" s="190"/>
    </row>
    <row r="20" ht="14.25" customHeight="1" spans="1:7">
      <c r="A20" s="190"/>
      <c r="B20" s="190"/>
      <c r="C20" s="190"/>
      <c r="D20" s="190"/>
      <c r="E20" s="190"/>
      <c r="F20" s="190"/>
      <c r="G20" s="190"/>
    </row>
    <row r="21" ht="14.25" customHeight="1" spans="1:7">
      <c r="A21" s="190"/>
      <c r="B21" s="190"/>
      <c r="C21" s="190"/>
      <c r="D21" s="190"/>
      <c r="E21" s="190"/>
      <c r="F21" s="190"/>
      <c r="G21" s="190"/>
    </row>
    <row r="22" ht="14.25" customHeight="1" spans="1:7">
      <c r="A22" s="190"/>
      <c r="B22" s="190" t="s">
        <v>4</v>
      </c>
      <c r="C22" s="192"/>
      <c r="D22" s="192"/>
      <c r="E22" s="190" t="s">
        <v>5</v>
      </c>
      <c r="F22" s="192"/>
      <c r="G22" s="188" t="s">
        <v>6</v>
      </c>
    </row>
    <row r="23" ht="15.75" customHeight="1" spans="1:7">
      <c r="A23" s="192"/>
      <c r="B23" s="193" t="s">
        <v>7</v>
      </c>
      <c r="C23" s="192"/>
      <c r="D23" s="192"/>
      <c r="E23" s="192"/>
      <c r="F23" s="192"/>
      <c r="G23" s="192"/>
    </row>
  </sheetData>
  <sheetProtection formatCells="0" formatColumns="0" formatRows="0"/>
  <mergeCells count="2">
    <mergeCell ref="A9:G9"/>
    <mergeCell ref="A19:G19"/>
  </mergeCells>
  <pageMargins left="0.98" right="0.98" top="0.98" bottom="0.98" header="0.5" footer="0.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showZeros="0" workbookViewId="0">
      <selection activeCell="J19" sqref="J19"/>
    </sheetView>
  </sheetViews>
  <sheetFormatPr defaultColWidth="9" defaultRowHeight="12.75" customHeight="1" outlineLevelCol="4"/>
  <cols>
    <col min="1" max="1" width="21.2857142857143" style="12" customWidth="1"/>
    <col min="2" max="2" width="43.7142857142857" style="12" customWidth="1"/>
    <col min="3" max="5" width="17.2857142857143" style="12" customWidth="1"/>
  </cols>
  <sheetData>
    <row r="1" ht="24.75" customHeight="1" spans="1:5">
      <c r="A1" s="34" t="s">
        <v>29</v>
      </c>
      <c r="B1" s="35"/>
    </row>
    <row r="2" ht="21" customHeight="1" spans="1:5">
      <c r="A2" s="64" t="s">
        <v>193</v>
      </c>
      <c r="B2" s="64"/>
      <c r="C2" s="64"/>
      <c r="D2" s="64"/>
      <c r="E2" s="64"/>
    </row>
    <row r="3" ht="21" customHeight="1" spans="1:5">
      <c r="E3" s="15" t="s">
        <v>31</v>
      </c>
    </row>
    <row r="4" ht="24" customHeight="1" spans="1:5">
      <c r="A4" s="16" t="s">
        <v>194</v>
      </c>
      <c r="B4" s="17"/>
      <c r="C4" s="16" t="s">
        <v>195</v>
      </c>
      <c r="D4" s="17"/>
      <c r="E4" s="18"/>
    </row>
    <row r="5" ht="24" customHeight="1" spans="1:5">
      <c r="A5" s="65" t="s">
        <v>169</v>
      </c>
      <c r="B5" s="17" t="s">
        <v>170</v>
      </c>
      <c r="C5" s="58" t="s">
        <v>109</v>
      </c>
      <c r="D5" s="66" t="s">
        <v>196</v>
      </c>
      <c r="E5" s="67" t="s">
        <v>197</v>
      </c>
    </row>
    <row r="6" ht="24" customHeight="1" spans="1:5">
      <c r="A6" s="65" t="s">
        <v>108</v>
      </c>
      <c r="B6" s="17" t="s">
        <v>108</v>
      </c>
      <c r="C6" s="16">
        <v>1</v>
      </c>
      <c r="D6" s="68">
        <v>2</v>
      </c>
      <c r="E6" s="69">
        <v>3</v>
      </c>
    </row>
    <row r="7" ht="24" customHeight="1" spans="1:5">
      <c r="A7" s="70"/>
      <c r="B7" s="37" t="s">
        <v>109</v>
      </c>
      <c r="C7" s="71">
        <v>3977.16</v>
      </c>
      <c r="D7" s="72">
        <v>3886.81</v>
      </c>
      <c r="E7" s="73">
        <f>E8+E19</f>
        <v>90.35</v>
      </c>
    </row>
    <row r="8" ht="24" customHeight="1" spans="1:5">
      <c r="A8" s="70" t="s">
        <v>198</v>
      </c>
      <c r="B8" s="37" t="s">
        <v>199</v>
      </c>
      <c r="C8" s="74">
        <v>3886.81</v>
      </c>
      <c r="D8" s="75">
        <v>3886.81</v>
      </c>
      <c r="E8" s="76">
        <v>0</v>
      </c>
    </row>
    <row r="9" ht="24" customHeight="1" spans="1:5">
      <c r="A9" s="19" t="s">
        <v>200</v>
      </c>
      <c r="B9" s="77" t="s">
        <v>201</v>
      </c>
      <c r="C9" s="78">
        <v>1306.55</v>
      </c>
      <c r="D9" s="79">
        <v>1306.55</v>
      </c>
      <c r="E9" s="21">
        <v>0</v>
      </c>
    </row>
    <row r="10" ht="24" customHeight="1" spans="1:5">
      <c r="A10" s="19" t="s">
        <v>202</v>
      </c>
      <c r="B10" s="77" t="s">
        <v>203</v>
      </c>
      <c r="C10" s="78">
        <v>729.75</v>
      </c>
      <c r="D10" s="79">
        <v>729.75</v>
      </c>
      <c r="E10" s="21">
        <v>0</v>
      </c>
    </row>
    <row r="11" ht="24" customHeight="1" spans="1:5">
      <c r="A11" s="19" t="s">
        <v>204</v>
      </c>
      <c r="B11" s="77" t="s">
        <v>205</v>
      </c>
      <c r="C11" s="78">
        <v>144.95</v>
      </c>
      <c r="D11" s="79">
        <v>144.95</v>
      </c>
      <c r="E11" s="21">
        <v>0</v>
      </c>
    </row>
    <row r="12" ht="24" customHeight="1" spans="1:5">
      <c r="A12" s="19" t="s">
        <v>206</v>
      </c>
      <c r="B12" s="77" t="s">
        <v>207</v>
      </c>
      <c r="C12" s="78">
        <v>609.05</v>
      </c>
      <c r="D12" s="79">
        <v>609.05</v>
      </c>
      <c r="E12" s="21">
        <v>0</v>
      </c>
    </row>
    <row r="13" ht="24" customHeight="1" spans="1:5">
      <c r="A13" s="19" t="s">
        <v>208</v>
      </c>
      <c r="B13" s="77" t="s">
        <v>209</v>
      </c>
      <c r="C13" s="78">
        <v>390.7</v>
      </c>
      <c r="D13" s="78">
        <v>390.7</v>
      </c>
      <c r="E13" s="21">
        <v>0</v>
      </c>
    </row>
    <row r="14" ht="24" customHeight="1" spans="1:5">
      <c r="A14" s="19" t="s">
        <v>210</v>
      </c>
      <c r="B14" s="77" t="s">
        <v>211</v>
      </c>
      <c r="C14" s="78">
        <v>195.35</v>
      </c>
      <c r="D14" s="78">
        <v>195.35</v>
      </c>
      <c r="E14" s="21"/>
    </row>
    <row r="15" ht="24" customHeight="1" spans="1:5">
      <c r="A15" s="19" t="s">
        <v>212</v>
      </c>
      <c r="B15" s="77" t="s">
        <v>213</v>
      </c>
      <c r="C15" s="80">
        <v>190.58</v>
      </c>
      <c r="D15" s="80">
        <v>190.58</v>
      </c>
      <c r="E15" s="21">
        <v>0</v>
      </c>
    </row>
    <row r="16" ht="24" customHeight="1" spans="1:5">
      <c r="A16" s="19" t="s">
        <v>214</v>
      </c>
      <c r="B16" s="77" t="s">
        <v>215</v>
      </c>
      <c r="C16" s="81">
        <v>26.86</v>
      </c>
      <c r="D16" s="81">
        <v>26.86</v>
      </c>
      <c r="E16" s="21">
        <v>0</v>
      </c>
    </row>
    <row r="17" ht="24" customHeight="1" spans="1:5">
      <c r="A17" s="19" t="s">
        <v>216</v>
      </c>
      <c r="B17" s="77" t="s">
        <v>217</v>
      </c>
      <c r="C17" s="80">
        <v>293.02</v>
      </c>
      <c r="D17" s="80">
        <v>293.02</v>
      </c>
      <c r="E17" s="21"/>
    </row>
    <row r="18" ht="24" customHeight="1" spans="1:5">
      <c r="A18" s="19" t="s">
        <v>218</v>
      </c>
      <c r="B18" s="77" t="s">
        <v>219</v>
      </c>
      <c r="C18" s="82"/>
      <c r="D18" s="83"/>
      <c r="E18" s="21"/>
    </row>
    <row r="19" ht="24" customHeight="1" spans="1:5">
      <c r="A19" s="70" t="s">
        <v>220</v>
      </c>
      <c r="B19" s="37" t="s">
        <v>221</v>
      </c>
      <c r="C19" s="74">
        <v>90.35</v>
      </c>
      <c r="D19" s="84"/>
      <c r="E19" s="74">
        <v>90.35</v>
      </c>
    </row>
    <row r="20" ht="24" customHeight="1" spans="1:5">
      <c r="A20" s="19" t="s">
        <v>222</v>
      </c>
      <c r="B20" s="77" t="s">
        <v>223</v>
      </c>
      <c r="C20" s="85">
        <v>29.3</v>
      </c>
      <c r="D20" s="86">
        <v>0</v>
      </c>
      <c r="E20" s="85">
        <v>29.3</v>
      </c>
    </row>
    <row r="21" ht="24" customHeight="1" spans="1:5">
      <c r="A21" s="19" t="s">
        <v>224</v>
      </c>
      <c r="B21" s="77" t="s">
        <v>225</v>
      </c>
      <c r="C21" s="85">
        <v>61.05</v>
      </c>
      <c r="D21" s="86">
        <v>0</v>
      </c>
      <c r="E21" s="85">
        <v>61.05</v>
      </c>
    </row>
    <row r="23" customHeight="1" spans="1:5">
      <c r="A23"/>
      <c r="B23"/>
      <c r="C23"/>
      <c r="D23"/>
      <c r="E23"/>
    </row>
    <row r="24" customHeight="1" spans="1:5">
      <c r="A24"/>
      <c r="B24"/>
      <c r="C24"/>
      <c r="D24"/>
      <c r="E24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" right="0.59" top="0.59" bottom="0.59" header="0.39" footer="0.39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showZeros="0" workbookViewId="0">
      <selection activeCell="A16" sqref="A16"/>
    </sheetView>
  </sheetViews>
  <sheetFormatPr defaultColWidth="9" defaultRowHeight="12.75" customHeight="1" outlineLevelCol="7"/>
  <cols>
    <col min="1" max="1" width="49.2857142857143" style="12" customWidth="1"/>
    <col min="2" max="8" width="10.5714285714286" style="12" customWidth="1"/>
    <col min="9" max="9" width="9.14285714285714" style="12" customWidth="1"/>
  </cols>
  <sheetData>
    <row r="1" ht="24.75" customHeight="1" spans="1:8">
      <c r="A1" s="46" t="s">
        <v>29</v>
      </c>
    </row>
    <row r="2" ht="24.75" customHeight="1" spans="1:8">
      <c r="A2" s="14" t="s">
        <v>226</v>
      </c>
      <c r="B2" s="14"/>
      <c r="C2" s="14"/>
      <c r="D2" s="14"/>
      <c r="E2" s="14"/>
      <c r="F2" s="14"/>
      <c r="G2" s="14"/>
      <c r="H2" s="14"/>
    </row>
    <row r="3" ht="24.75" customHeight="1" spans="1:8">
      <c r="H3" s="15" t="s">
        <v>31</v>
      </c>
    </row>
    <row r="4" ht="24.75" customHeight="1" spans="1:8">
      <c r="A4" s="47" t="s">
        <v>163</v>
      </c>
      <c r="B4" s="48" t="s">
        <v>227</v>
      </c>
      <c r="C4" s="49"/>
      <c r="D4" s="49"/>
      <c r="E4" s="49"/>
      <c r="F4" s="50"/>
      <c r="G4" s="51" t="s">
        <v>228</v>
      </c>
      <c r="H4" s="52" t="s">
        <v>229</v>
      </c>
    </row>
    <row r="5" ht="24.75" customHeight="1" spans="1:8">
      <c r="A5" s="53"/>
      <c r="B5" s="51" t="s">
        <v>109</v>
      </c>
      <c r="C5" s="51" t="s">
        <v>230</v>
      </c>
      <c r="D5" s="51" t="s">
        <v>231</v>
      </c>
      <c r="E5" s="54" t="s">
        <v>232</v>
      </c>
      <c r="F5" s="55"/>
      <c r="G5" s="56"/>
      <c r="H5" s="57"/>
    </row>
    <row r="6" ht="24.75" customHeight="1" spans="1:8">
      <c r="A6" s="58"/>
      <c r="B6" s="59"/>
      <c r="C6" s="59"/>
      <c r="D6" s="59"/>
      <c r="E6" s="54" t="s">
        <v>233</v>
      </c>
      <c r="F6" s="54" t="s">
        <v>234</v>
      </c>
      <c r="G6" s="59"/>
      <c r="H6" s="60"/>
    </row>
    <row r="7" ht="24.75" customHeight="1" spans="1:8">
      <c r="A7" s="61" t="s">
        <v>109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3">
        <v>0</v>
      </c>
    </row>
    <row r="8" ht="24.75" customHeight="1" spans="1:8">
      <c r="A8" s="61" t="s">
        <v>167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3">
        <v>0</v>
      </c>
    </row>
    <row r="9" ht="19.5" customHeight="1" spans="1:8">
      <c r="A9" s="45" t="s">
        <v>235</v>
      </c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" right="0.59" top="0.59" bottom="0.59" header="0.39" footer="0.39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showZeros="0" workbookViewId="0">
      <selection activeCell="B28" sqref="B28"/>
    </sheetView>
  </sheetViews>
  <sheetFormatPr defaultColWidth="9" defaultRowHeight="12.75" customHeight="1" outlineLevelCol="4"/>
  <cols>
    <col min="1" max="1" width="8.71428571428571" style="12" customWidth="1"/>
    <col min="2" max="2" width="38.1428571428571" style="12" customWidth="1"/>
    <col min="3" max="5" width="17.8571428571429" style="12" customWidth="1"/>
  </cols>
  <sheetData>
    <row r="1" ht="24.75" customHeight="1" spans="1:5">
      <c r="A1" s="34" t="s">
        <v>29</v>
      </c>
      <c r="B1" s="35"/>
    </row>
    <row r="2" ht="24.75" customHeight="1" spans="1:5">
      <c r="A2" s="14" t="s">
        <v>236</v>
      </c>
      <c r="B2" s="14"/>
      <c r="C2" s="14"/>
      <c r="D2" s="14"/>
      <c r="E2" s="14"/>
    </row>
    <row r="3" ht="24.75" customHeight="1" spans="1:5">
      <c r="E3" s="15" t="s">
        <v>31</v>
      </c>
    </row>
    <row r="4" ht="21.95" customHeight="1" spans="1:5">
      <c r="A4" s="16" t="s">
        <v>237</v>
      </c>
      <c r="B4" s="17" t="s">
        <v>34</v>
      </c>
      <c r="C4" s="17" t="s">
        <v>109</v>
      </c>
      <c r="D4" s="17" t="s">
        <v>105</v>
      </c>
      <c r="E4" s="18" t="s">
        <v>106</v>
      </c>
    </row>
    <row r="5" ht="21.95" customHeight="1" spans="1:5">
      <c r="A5" s="16" t="s">
        <v>108</v>
      </c>
      <c r="B5" s="17" t="s">
        <v>108</v>
      </c>
      <c r="C5" s="17">
        <v>1</v>
      </c>
      <c r="D5" s="17">
        <v>2</v>
      </c>
      <c r="E5" s="18">
        <v>3</v>
      </c>
    </row>
    <row r="6" ht="21.95" customHeight="1" spans="1:5">
      <c r="A6" s="36">
        <f>ROW()-6</f>
        <v>0</v>
      </c>
      <c r="B6" s="37" t="s">
        <v>109</v>
      </c>
      <c r="C6" s="38">
        <f>D6+E6</f>
        <v>0</v>
      </c>
      <c r="D6" s="38">
        <f>SUM(D7:D22)</f>
        <v>0</v>
      </c>
      <c r="E6" s="39">
        <f>SUM(E7:E22)</f>
        <v>0</v>
      </c>
    </row>
    <row r="7" ht="21.95" customHeight="1" spans="1:5">
      <c r="A7" s="40">
        <f>ROW()-6</f>
        <v>1</v>
      </c>
      <c r="B7" s="41" t="s">
        <v>238</v>
      </c>
      <c r="C7" s="38"/>
      <c r="D7" s="21"/>
      <c r="E7" s="42"/>
    </row>
    <row r="8" ht="21.95" customHeight="1" spans="1:5">
      <c r="A8" s="40">
        <f>ROW()-6</f>
        <v>2</v>
      </c>
      <c r="B8" s="41" t="s">
        <v>239</v>
      </c>
      <c r="C8" s="38"/>
      <c r="D8" s="21"/>
      <c r="E8" s="42"/>
    </row>
    <row r="9" ht="21.95" customHeight="1" spans="1:5">
      <c r="A9" s="40">
        <f t="shared" ref="A9:A22" si="0">ROW()-6</f>
        <v>3</v>
      </c>
      <c r="B9" s="41" t="s">
        <v>240</v>
      </c>
      <c r="C9" s="38"/>
      <c r="D9" s="21"/>
      <c r="E9" s="42"/>
    </row>
    <row r="10" ht="21.95" customHeight="1" spans="1:5">
      <c r="A10" s="40">
        <f t="shared" si="0"/>
        <v>4</v>
      </c>
      <c r="B10" s="41" t="s">
        <v>241</v>
      </c>
      <c r="C10" s="38"/>
      <c r="D10" s="21"/>
      <c r="E10" s="42"/>
    </row>
    <row r="11" ht="21.95" customHeight="1" spans="1:5">
      <c r="A11" s="40">
        <f t="shared" si="0"/>
        <v>5</v>
      </c>
      <c r="B11" s="41" t="s">
        <v>242</v>
      </c>
      <c r="C11" s="38"/>
      <c r="D11" s="21"/>
      <c r="E11" s="42"/>
    </row>
    <row r="12" ht="21.95" customHeight="1" spans="1:5">
      <c r="A12" s="40">
        <f t="shared" si="0"/>
        <v>6</v>
      </c>
      <c r="B12" s="41" t="s">
        <v>243</v>
      </c>
      <c r="C12" s="38"/>
      <c r="D12" s="21"/>
      <c r="E12" s="42"/>
    </row>
    <row r="13" ht="21.95" customHeight="1" spans="1:5">
      <c r="A13" s="40">
        <f t="shared" si="0"/>
        <v>7</v>
      </c>
      <c r="B13" s="41" t="s">
        <v>244</v>
      </c>
      <c r="C13" s="38"/>
      <c r="D13" s="21"/>
      <c r="E13" s="42"/>
    </row>
    <row r="14" ht="21.95" customHeight="1" spans="1:5">
      <c r="A14" s="40">
        <f t="shared" si="0"/>
        <v>8</v>
      </c>
      <c r="B14" s="41" t="s">
        <v>245</v>
      </c>
      <c r="C14" s="38"/>
      <c r="D14" s="21"/>
      <c r="E14" s="42"/>
    </row>
    <row r="15" ht="21.95" customHeight="1" spans="1:5">
      <c r="A15" s="40">
        <f t="shared" si="0"/>
        <v>9</v>
      </c>
      <c r="B15" s="41" t="s">
        <v>246</v>
      </c>
      <c r="C15" s="38"/>
      <c r="D15" s="21"/>
      <c r="E15" s="42"/>
    </row>
    <row r="16" ht="21.95" customHeight="1" spans="1:5">
      <c r="A16" s="40">
        <f t="shared" si="0"/>
        <v>10</v>
      </c>
      <c r="B16" s="41" t="s">
        <v>247</v>
      </c>
      <c r="C16" s="38"/>
      <c r="D16" s="43"/>
      <c r="E16" s="42"/>
    </row>
    <row r="17" ht="21.95" customHeight="1" spans="1:5">
      <c r="A17" s="40">
        <f t="shared" si="0"/>
        <v>11</v>
      </c>
      <c r="B17" s="41" t="s">
        <v>248</v>
      </c>
      <c r="C17" s="38"/>
      <c r="D17" s="21"/>
      <c r="E17" s="42"/>
    </row>
    <row r="18" ht="21.95" customHeight="1" spans="1:5">
      <c r="A18" s="40">
        <f t="shared" si="0"/>
        <v>12</v>
      </c>
      <c r="B18" s="41" t="s">
        <v>249</v>
      </c>
      <c r="C18" s="38"/>
      <c r="D18" s="21"/>
      <c r="E18" s="42"/>
    </row>
    <row r="19" ht="21.95" customHeight="1" spans="1:5">
      <c r="A19" s="40">
        <f t="shared" si="0"/>
        <v>13</v>
      </c>
      <c r="B19" s="41" t="s">
        <v>223</v>
      </c>
      <c r="C19" s="38"/>
      <c r="D19" s="44"/>
      <c r="E19" s="42"/>
    </row>
    <row r="20" ht="21.95" customHeight="1" spans="1:5">
      <c r="A20" s="40">
        <f t="shared" si="0"/>
        <v>14</v>
      </c>
      <c r="B20" s="41" t="s">
        <v>225</v>
      </c>
      <c r="C20" s="38"/>
      <c r="D20" s="44"/>
      <c r="E20" s="42"/>
    </row>
    <row r="21" ht="21.95" customHeight="1" spans="1:5">
      <c r="A21" s="40">
        <f t="shared" si="0"/>
        <v>15</v>
      </c>
      <c r="B21" s="41" t="s">
        <v>250</v>
      </c>
      <c r="C21" s="38"/>
      <c r="D21" s="44"/>
      <c r="E21" s="42"/>
    </row>
    <row r="22" ht="21.95" customHeight="1" spans="1:5">
      <c r="A22" s="40">
        <f t="shared" si="0"/>
        <v>16</v>
      </c>
      <c r="B22" s="41" t="s">
        <v>251</v>
      </c>
      <c r="C22" s="38"/>
      <c r="D22" s="44"/>
      <c r="E22" s="42"/>
    </row>
    <row r="23" customHeight="1" spans="1:5">
      <c r="A23" s="45" t="s">
        <v>252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" right="0.59" top="0.59" bottom="0.59" header="0.39" footer="0.39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showGridLines="0" showZeros="0" workbookViewId="0">
      <selection activeCell="A7" sqref="A7"/>
    </sheetView>
  </sheetViews>
  <sheetFormatPr defaultColWidth="9" defaultRowHeight="12.75" customHeight="1" outlineLevelRow="7"/>
  <cols>
    <col min="1" max="1" width="41.2857142857143" style="12" customWidth="1"/>
    <col min="2" max="2" width="70.4285714285714" style="12" customWidth="1"/>
    <col min="3" max="3" width="2.85714285714286" style="12" customWidth="1"/>
    <col min="4" max="15" width="9.14285714285714" style="12" customWidth="1"/>
  </cols>
  <sheetData>
    <row r="1" ht="15" customHeight="1" spans="1:15">
      <c r="A1" s="24" t="s">
        <v>29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14" t="s">
        <v>253</v>
      </c>
      <c r="B2" s="14"/>
      <c r="C2"/>
      <c r="D2"/>
      <c r="E2"/>
      <c r="F2"/>
      <c r="G2"/>
      <c r="H2"/>
      <c r="I2"/>
      <c r="J2"/>
      <c r="K2"/>
      <c r="L2"/>
      <c r="M2"/>
      <c r="N2"/>
      <c r="O2"/>
    </row>
    <row r="3" ht="15" customHeight="1" spans="1:15">
      <c r="A3"/>
      <c r="B3" s="15" t="s">
        <v>31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15" customHeight="1" spans="1:15">
      <c r="A4" s="25" t="s">
        <v>254</v>
      </c>
      <c r="B4" s="26" t="s">
        <v>35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15" customHeight="1" spans="1:15">
      <c r="A5" s="27"/>
      <c r="B5" s="28"/>
      <c r="C5"/>
      <c r="D5"/>
      <c r="E5"/>
      <c r="F5"/>
      <c r="G5"/>
      <c r="H5"/>
      <c r="I5"/>
      <c r="J5"/>
      <c r="K5"/>
      <c r="L5"/>
      <c r="M5"/>
      <c r="N5"/>
      <c r="O5"/>
    </row>
    <row r="6" ht="37.9" customHeight="1" spans="1:15">
      <c r="A6" s="29"/>
      <c r="B6" s="30"/>
      <c r="D6"/>
      <c r="E6"/>
      <c r="F6"/>
      <c r="G6"/>
      <c r="H6"/>
      <c r="I6"/>
      <c r="J6"/>
      <c r="K6"/>
      <c r="L6"/>
      <c r="M6"/>
      <c r="N6" s="31"/>
      <c r="O6"/>
    </row>
    <row r="7" ht="15" customHeight="1" spans="1:15">
      <c r="A7" s="32" t="s">
        <v>255</v>
      </c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ht="18.75" customHeight="1" spans="1:15">
      <c r="A8" s="33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" right="0.59" top="0.59" bottom="0.59" header="0.51" footer="0.51"/>
  <pageSetup paperSize="9" fitToWidth="0" orientation="landscape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showGridLines="0" showZeros="0" workbookViewId="0">
      <selection activeCell="A7" sqref="A7:E11"/>
    </sheetView>
  </sheetViews>
  <sheetFormatPr defaultColWidth="9" defaultRowHeight="12.75" customHeight="1"/>
  <cols>
    <col min="1" max="1" width="41.8571428571429" style="12" customWidth="1"/>
    <col min="2" max="2" width="20.2857142857143" style="12" customWidth="1"/>
    <col min="3" max="3" width="26.5714285714286" style="12" customWidth="1"/>
    <col min="4" max="4" width="25.2857142857143" style="12" customWidth="1"/>
    <col min="5" max="5" width="22.2857142857143" style="12" customWidth="1"/>
    <col min="6" max="7" width="6.85714285714286" style="12" customWidth="1"/>
  </cols>
  <sheetData>
    <row r="1" ht="24.75" customHeight="1" spans="1:13">
      <c r="A1" s="13" t="s">
        <v>29</v>
      </c>
      <c r="B1"/>
      <c r="C1"/>
      <c r="D1"/>
      <c r="E1"/>
      <c r="F1"/>
      <c r="G1"/>
    </row>
    <row r="2" ht="24.75" customHeight="1" spans="1:13">
      <c r="A2" s="14" t="s">
        <v>256</v>
      </c>
      <c r="B2" s="14"/>
      <c r="C2" s="14"/>
      <c r="D2" s="14"/>
      <c r="E2" s="14"/>
      <c r="F2"/>
      <c r="G2"/>
    </row>
    <row r="3" ht="24.75" customHeight="1" spans="1:13">
      <c r="A3"/>
      <c r="B3"/>
      <c r="C3"/>
      <c r="D3"/>
      <c r="E3" s="15" t="s">
        <v>31</v>
      </c>
      <c r="F3"/>
      <c r="G3"/>
    </row>
    <row r="4" ht="24.75" customHeight="1" spans="1:13">
      <c r="A4" s="16" t="s">
        <v>163</v>
      </c>
      <c r="B4" s="17" t="s">
        <v>109</v>
      </c>
      <c r="C4" s="17" t="s">
        <v>257</v>
      </c>
      <c r="D4" s="17" t="s">
        <v>258</v>
      </c>
      <c r="E4" s="18" t="s">
        <v>259</v>
      </c>
      <c r="F4"/>
      <c r="G4"/>
    </row>
    <row r="5" s="12" customFormat="1" ht="24.75" customHeight="1" spans="1:13">
      <c r="A5" s="16" t="s">
        <v>260</v>
      </c>
      <c r="B5" s="17">
        <v>1</v>
      </c>
      <c r="C5" s="17">
        <v>4</v>
      </c>
      <c r="D5" s="17">
        <v>4</v>
      </c>
      <c r="E5" s="18">
        <v>4</v>
      </c>
      <c r="H5"/>
      <c r="I5"/>
      <c r="J5"/>
      <c r="K5"/>
      <c r="L5"/>
      <c r="M5"/>
    </row>
    <row r="6" s="12" customFormat="1" ht="24.75" customHeight="1" spans="1:13">
      <c r="A6" s="19"/>
      <c r="B6" s="20"/>
      <c r="C6" s="20"/>
      <c r="D6" s="20"/>
      <c r="E6" s="21"/>
      <c r="H6"/>
      <c r="I6"/>
      <c r="J6"/>
      <c r="K6"/>
      <c r="L6"/>
      <c r="M6"/>
    </row>
    <row r="7" s="12" customFormat="1" customHeight="1" spans="1:13">
      <c r="A7" s="22" t="s">
        <v>261</v>
      </c>
      <c r="B7" s="23"/>
      <c r="C7" s="23"/>
      <c r="D7" s="23"/>
      <c r="E7" s="23"/>
      <c r="H7"/>
      <c r="I7"/>
      <c r="J7"/>
      <c r="K7"/>
      <c r="L7"/>
      <c r="M7"/>
    </row>
    <row r="8" customHeight="1" spans="1:13">
      <c r="A8"/>
      <c r="B8"/>
      <c r="C8"/>
      <c r="D8"/>
      <c r="E8"/>
    </row>
    <row r="9" customHeight="1" spans="1:13">
      <c r="A9"/>
      <c r="B9"/>
      <c r="C9"/>
      <c r="D9"/>
      <c r="E9"/>
    </row>
    <row r="10" customHeight="1" spans="1:13">
      <c r="A10"/>
      <c r="B10"/>
      <c r="C10"/>
      <c r="D10"/>
      <c r="E10"/>
    </row>
    <row r="11" customHeight="1" spans="1:13">
      <c r="A11"/>
      <c r="B11"/>
      <c r="C11"/>
      <c r="D11"/>
      <c r="E11"/>
    </row>
  </sheetData>
  <sheetProtection formatCells="0" formatColumns="0" formatRows="0"/>
  <mergeCells count="2">
    <mergeCell ref="A2:E2"/>
    <mergeCell ref="A7:E11"/>
  </mergeCells>
  <hyperlinks>
    <hyperlink ref="A1" location="目录!A1" display="返回"/>
  </hyperlinks>
  <printOptions horizontalCentered="1"/>
  <pageMargins left="0.59" right="0.59" top="0.59" bottom="0.59" header="0.39" footer="0.39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7" sqref="A17"/>
    </sheetView>
  </sheetViews>
  <sheetFormatPr defaultColWidth="10" defaultRowHeight="13.5" outlineLevelCol="1"/>
  <cols>
    <col min="1" max="1" width="63.8571428571429" style="1" customWidth="1"/>
    <col min="2" max="2" width="21.1428571428571" style="1" customWidth="1"/>
    <col min="3" max="16384" width="10" style="1"/>
  </cols>
  <sheetData>
    <row r="1" ht="30" customHeight="1" spans="1:2">
      <c r="A1" s="2" t="s">
        <v>29</v>
      </c>
    </row>
    <row r="2" ht="42" customHeight="1" spans="1:2">
      <c r="A2" s="3" t="s">
        <v>262</v>
      </c>
      <c r="B2" s="3"/>
    </row>
    <row r="3" ht="30.95" customHeight="1" spans="1:2">
      <c r="A3" s="4" t="s">
        <v>263</v>
      </c>
      <c r="B3" s="4"/>
    </row>
    <row r="4" ht="26.1" customHeight="1" spans="1:2">
      <c r="A4" s="5" t="s">
        <v>34</v>
      </c>
      <c r="B4" s="6" t="s">
        <v>35</v>
      </c>
    </row>
    <row r="5" ht="26.1" customHeight="1" spans="1:2">
      <c r="A5" s="5" t="s">
        <v>108</v>
      </c>
      <c r="B5" s="6">
        <v>1</v>
      </c>
    </row>
    <row r="6" ht="26.1" customHeight="1" spans="1:2">
      <c r="A6" s="7" t="s">
        <v>264</v>
      </c>
      <c r="B6" s="8">
        <v>0</v>
      </c>
    </row>
    <row r="7" ht="26.1" customHeight="1" spans="1:2">
      <c r="A7" s="7"/>
      <c r="B7" s="8">
        <v>0</v>
      </c>
    </row>
    <row r="8" ht="26.1" customHeight="1" spans="1:2">
      <c r="A8" s="9"/>
      <c r="B8" s="10">
        <v>0</v>
      </c>
    </row>
    <row r="9" ht="16.35" customHeight="1"/>
    <row r="10" ht="16.35" customHeight="1" spans="1:2">
      <c r="A10" s="11" t="s">
        <v>265</v>
      </c>
    </row>
  </sheetData>
  <mergeCells count="2">
    <mergeCell ref="A2:B2"/>
    <mergeCell ref="A3:B3"/>
  </mergeCells>
  <hyperlinks>
    <hyperlink ref="A1" location="目录!A1" display="返回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B5" sqref="B5"/>
    </sheetView>
  </sheetViews>
  <sheetFormatPr defaultColWidth="9" defaultRowHeight="12.75" customHeight="1" outlineLevelCol="3"/>
  <cols>
    <col min="1" max="1" width="9.14285714285714" style="12" customWidth="1"/>
    <col min="2" max="2" width="65.2857142857143" style="12" customWidth="1"/>
    <col min="3" max="3" width="45.7142857142857" style="12" customWidth="1"/>
    <col min="4" max="4" width="9.14285714285714" style="12" customWidth="1"/>
  </cols>
  <sheetData>
    <row r="1" customFormat="1" ht="24.75" customHeight="1"/>
    <row r="2" ht="24.75" customHeight="1" spans="1:4">
      <c r="A2"/>
      <c r="B2" s="14" t="s">
        <v>8</v>
      </c>
      <c r="C2" s="14"/>
      <c r="D2"/>
    </row>
    <row r="3" ht="24.75" customHeight="1" spans="1:4">
      <c r="A3"/>
      <c r="B3" s="176"/>
      <c r="C3"/>
      <c r="D3"/>
    </row>
    <row r="4" ht="24.75" customHeight="1" spans="1:4">
      <c r="A4"/>
      <c r="B4" s="177" t="s">
        <v>9</v>
      </c>
      <c r="C4" s="178" t="s">
        <v>10</v>
      </c>
      <c r="D4"/>
    </row>
    <row r="5" ht="24.75" customHeight="1" spans="1:4">
      <c r="A5"/>
      <c r="B5" s="179" t="s">
        <v>11</v>
      </c>
      <c r="C5" s="180"/>
      <c r="D5"/>
    </row>
    <row r="6" ht="24.75" customHeight="1" spans="1:4">
      <c r="A6"/>
      <c r="B6" s="179" t="s">
        <v>12</v>
      </c>
      <c r="C6" s="180" t="s">
        <v>13</v>
      </c>
      <c r="D6"/>
    </row>
    <row r="7" ht="24.75" customHeight="1" spans="1:4">
      <c r="A7"/>
      <c r="B7" s="179" t="s">
        <v>14</v>
      </c>
      <c r="C7" s="180" t="s">
        <v>15</v>
      </c>
      <c r="D7"/>
    </row>
    <row r="8" ht="24.75" customHeight="1" spans="1:4">
      <c r="A8"/>
      <c r="B8" s="179" t="s">
        <v>16</v>
      </c>
      <c r="C8" s="180"/>
      <c r="D8"/>
    </row>
    <row r="9" ht="24.75" customHeight="1" spans="1:4">
      <c r="A9"/>
      <c r="B9" s="179" t="s">
        <v>17</v>
      </c>
      <c r="C9" s="180" t="s">
        <v>18</v>
      </c>
      <c r="D9"/>
    </row>
    <row r="10" ht="24.75" customHeight="1" spans="1:4">
      <c r="A10"/>
      <c r="B10" s="179" t="s">
        <v>19</v>
      </c>
      <c r="C10" s="180" t="s">
        <v>20</v>
      </c>
      <c r="D10"/>
    </row>
    <row r="11" ht="24.75" customHeight="1" spans="1:4">
      <c r="A11"/>
      <c r="B11" s="181" t="s">
        <v>21</v>
      </c>
      <c r="C11" s="180" t="s">
        <v>22</v>
      </c>
      <c r="D11"/>
    </row>
    <row r="12" ht="24.75" customHeight="1" spans="1:4">
      <c r="A12"/>
      <c r="B12" s="182" t="s">
        <v>23</v>
      </c>
      <c r="C12" s="183" t="s">
        <v>24</v>
      </c>
      <c r="D12"/>
    </row>
    <row r="13" ht="24.75" customHeight="1" spans="1:4">
      <c r="A13"/>
      <c r="B13" s="182" t="s">
        <v>25</v>
      </c>
      <c r="C13" s="184"/>
      <c r="D13"/>
    </row>
    <row r="14" ht="24.75" customHeight="1" spans="1:4">
      <c r="A14"/>
      <c r="B14" s="185" t="s">
        <v>26</v>
      </c>
      <c r="C14" s="184"/>
      <c r="D14"/>
    </row>
    <row r="15" ht="24.75" customHeight="1" spans="1:4">
      <c r="A15"/>
      <c r="B15" s="185" t="s">
        <v>27</v>
      </c>
      <c r="C15" s="186"/>
      <c r="D15"/>
    </row>
    <row r="16" ht="24.75" customHeight="1" spans="1:4">
      <c r="A16"/>
      <c r="B16" s="185" t="s">
        <v>28</v>
      </c>
      <c r="C16" s="18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A1" display="（11）部门管理转移支付表"/>
    <hyperlink ref="B16" location="'12'!A1" display="（12）国有资本经营预算支出情况表"/>
  </hyperlinks>
  <pageMargins left="0.98" right="0.98" top="0.98" bottom="0.98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workbookViewId="0">
      <selection activeCell="G19" sqref="G19"/>
    </sheetView>
  </sheetViews>
  <sheetFormatPr defaultColWidth="9" defaultRowHeight="12.75" customHeight="1" outlineLevelCol="3"/>
  <cols>
    <col min="1" max="1" width="29.7142857142857" style="146" customWidth="1"/>
    <col min="2" max="2" width="17.5714285714286" style="146" customWidth="1"/>
    <col min="3" max="3" width="28.5714285714286" style="146" customWidth="1"/>
    <col min="4" max="4" width="15.5714285714286" style="146" customWidth="1"/>
    <col min="5" max="16384" width="9.14285714285714" style="147"/>
  </cols>
  <sheetData>
    <row r="1" ht="24.75" customHeight="1" spans="1:4">
      <c r="A1" s="148" t="s">
        <v>29</v>
      </c>
    </row>
    <row r="2" ht="24.75" customHeight="1" spans="1:4">
      <c r="A2" s="149" t="s">
        <v>30</v>
      </c>
      <c r="B2" s="149"/>
      <c r="C2" s="149"/>
      <c r="D2" s="149"/>
    </row>
    <row r="3" ht="24.75" customHeight="1" spans="1:4">
      <c r="A3" s="150"/>
      <c r="B3" s="151"/>
      <c r="C3" s="152"/>
      <c r="D3" s="153" t="s">
        <v>31</v>
      </c>
    </row>
    <row r="4" ht="24.75" customHeight="1" spans="1:4">
      <c r="A4" s="154" t="s">
        <v>32</v>
      </c>
      <c r="B4" s="155"/>
      <c r="C4" s="155" t="s">
        <v>33</v>
      </c>
      <c r="D4" s="156"/>
    </row>
    <row r="5" ht="24.75" customHeight="1" spans="1:4">
      <c r="A5" s="154" t="s">
        <v>34</v>
      </c>
      <c r="B5" s="155" t="s">
        <v>35</v>
      </c>
      <c r="C5" s="155" t="s">
        <v>34</v>
      </c>
      <c r="D5" s="156" t="s">
        <v>35</v>
      </c>
    </row>
    <row r="6" ht="24.75" customHeight="1" spans="1:4">
      <c r="A6" s="157" t="s">
        <v>36</v>
      </c>
      <c r="B6" s="117">
        <v>4217.23</v>
      </c>
      <c r="C6" s="158" t="s">
        <v>37</v>
      </c>
      <c r="D6" s="159"/>
    </row>
    <row r="7" ht="24.75" customHeight="1" spans="1:4">
      <c r="A7" s="157" t="s">
        <v>38</v>
      </c>
      <c r="B7" s="160">
        <v>0</v>
      </c>
      <c r="C7" s="158" t="s">
        <v>39</v>
      </c>
      <c r="D7" s="159">
        <v>0</v>
      </c>
    </row>
    <row r="8" ht="24.75" customHeight="1" spans="1:4">
      <c r="A8" s="161" t="s">
        <v>40</v>
      </c>
      <c r="B8" s="160">
        <v>0</v>
      </c>
      <c r="C8" s="158" t="s">
        <v>41</v>
      </c>
      <c r="D8" s="159">
        <v>0</v>
      </c>
    </row>
    <row r="9" ht="24.75" customHeight="1" spans="1:4">
      <c r="A9" s="157" t="s">
        <v>42</v>
      </c>
      <c r="B9" s="160">
        <v>0</v>
      </c>
      <c r="C9" s="158" t="s">
        <v>43</v>
      </c>
      <c r="D9" s="159"/>
    </row>
    <row r="10" ht="24.75" customHeight="1" spans="1:4">
      <c r="A10" s="157" t="s">
        <v>44</v>
      </c>
      <c r="B10" s="160">
        <v>0</v>
      </c>
      <c r="C10" s="158" t="s">
        <v>45</v>
      </c>
      <c r="D10" s="159">
        <v>3120.72</v>
      </c>
    </row>
    <row r="11" ht="24.75" customHeight="1" spans="1:4">
      <c r="A11" s="161" t="s">
        <v>46</v>
      </c>
      <c r="B11" s="160">
        <v>0</v>
      </c>
      <c r="C11" s="158" t="s">
        <v>47</v>
      </c>
      <c r="D11" s="162"/>
    </row>
    <row r="12" ht="24.75" customHeight="1" spans="1:4">
      <c r="A12" s="161" t="s">
        <v>48</v>
      </c>
      <c r="B12" s="160">
        <v>0</v>
      </c>
      <c r="C12" s="158" t="s">
        <v>49</v>
      </c>
      <c r="D12" s="163">
        <v>0</v>
      </c>
    </row>
    <row r="13" ht="24.75" customHeight="1" spans="1:4">
      <c r="A13" s="157" t="s">
        <v>50</v>
      </c>
      <c r="B13" s="160">
        <v>0</v>
      </c>
      <c r="C13" s="158" t="s">
        <v>51</v>
      </c>
      <c r="D13" s="164">
        <v>612.91</v>
      </c>
    </row>
    <row r="14" ht="24.75" customHeight="1" spans="1:4">
      <c r="A14" s="157" t="s">
        <v>52</v>
      </c>
      <c r="B14" s="160">
        <v>0</v>
      </c>
      <c r="C14" s="158" t="s">
        <v>53</v>
      </c>
      <c r="D14" s="164">
        <v>0</v>
      </c>
    </row>
    <row r="15" ht="24.75" customHeight="1" spans="1:4">
      <c r="A15" s="161"/>
      <c r="B15" s="158">
        <v>0</v>
      </c>
      <c r="C15" s="158" t="s">
        <v>54</v>
      </c>
      <c r="D15" s="164">
        <v>190.58</v>
      </c>
    </row>
    <row r="16" ht="24.75" customHeight="1" spans="1:4">
      <c r="A16" s="161"/>
      <c r="B16" s="158">
        <v>0</v>
      </c>
      <c r="C16" s="158" t="s">
        <v>55</v>
      </c>
      <c r="D16" s="164">
        <v>0</v>
      </c>
    </row>
    <row r="17" ht="24.75" customHeight="1" spans="1:4">
      <c r="A17" s="157"/>
      <c r="B17" s="158">
        <v>0</v>
      </c>
      <c r="C17" s="158" t="s">
        <v>56</v>
      </c>
      <c r="D17" s="164">
        <v>0</v>
      </c>
    </row>
    <row r="18" ht="24.75" customHeight="1" spans="1:4">
      <c r="A18" s="157"/>
      <c r="B18" s="158">
        <v>0</v>
      </c>
      <c r="C18" s="158" t="s">
        <v>57</v>
      </c>
      <c r="D18" s="164"/>
    </row>
    <row r="19" ht="24.75" customHeight="1" spans="1:4">
      <c r="A19" s="157"/>
      <c r="B19" s="158">
        <v>0</v>
      </c>
      <c r="C19" s="158" t="s">
        <v>58</v>
      </c>
      <c r="D19" s="164">
        <v>0</v>
      </c>
    </row>
    <row r="20" ht="24.75" customHeight="1" spans="1:4">
      <c r="A20" s="157"/>
      <c r="B20" s="158">
        <v>0</v>
      </c>
      <c r="C20" s="158" t="s">
        <v>59</v>
      </c>
      <c r="D20" s="164">
        <v>0</v>
      </c>
    </row>
    <row r="21" ht="24.75" customHeight="1" spans="1:4">
      <c r="A21" s="157"/>
      <c r="B21" s="158">
        <v>0</v>
      </c>
      <c r="C21" s="158" t="s">
        <v>60</v>
      </c>
      <c r="D21" s="164">
        <v>0</v>
      </c>
    </row>
    <row r="22" ht="24.75" customHeight="1" spans="1:4">
      <c r="A22" s="157"/>
      <c r="B22" s="158">
        <v>0</v>
      </c>
      <c r="C22" s="158" t="s">
        <v>61</v>
      </c>
      <c r="D22" s="164">
        <v>0</v>
      </c>
    </row>
    <row r="23" ht="24.75" customHeight="1" spans="1:4">
      <c r="A23" s="157"/>
      <c r="B23" s="158">
        <v>0</v>
      </c>
      <c r="C23" s="158" t="s">
        <v>62</v>
      </c>
      <c r="D23" s="164">
        <v>0</v>
      </c>
    </row>
    <row r="24" ht="24.75" customHeight="1" spans="1:4">
      <c r="A24" s="157"/>
      <c r="B24" s="158">
        <v>0</v>
      </c>
      <c r="C24" s="158" t="s">
        <v>63</v>
      </c>
      <c r="D24" s="164">
        <v>0</v>
      </c>
    </row>
    <row r="25" ht="24.75" customHeight="1" spans="1:4">
      <c r="A25" s="157"/>
      <c r="B25" s="158">
        <v>0</v>
      </c>
      <c r="C25" s="158" t="s">
        <v>64</v>
      </c>
      <c r="D25" s="164">
        <v>293.02</v>
      </c>
    </row>
    <row r="26" ht="24.75" customHeight="1" spans="1:4">
      <c r="A26" s="157"/>
      <c r="B26" s="158">
        <v>0</v>
      </c>
      <c r="C26" s="158" t="s">
        <v>65</v>
      </c>
      <c r="D26" s="164"/>
    </row>
    <row r="27" ht="24.75" customHeight="1" spans="1:4">
      <c r="A27" s="157"/>
      <c r="B27" s="158">
        <v>0</v>
      </c>
      <c r="C27" s="158" t="s">
        <v>66</v>
      </c>
      <c r="D27" s="164">
        <v>0</v>
      </c>
    </row>
    <row r="28" ht="24.75" customHeight="1" spans="1:4">
      <c r="A28" s="157"/>
      <c r="B28" s="158">
        <v>0</v>
      </c>
      <c r="C28" s="158" t="s">
        <v>67</v>
      </c>
      <c r="D28" s="165">
        <v>0</v>
      </c>
    </row>
    <row r="29" ht="24.75" customHeight="1" spans="1:4">
      <c r="A29" s="157"/>
      <c r="B29" s="158">
        <v>0</v>
      </c>
      <c r="C29" s="158" t="s">
        <v>68</v>
      </c>
      <c r="D29" s="165">
        <v>0</v>
      </c>
    </row>
    <row r="30" ht="24.75" customHeight="1" spans="1:4">
      <c r="A30" s="157"/>
      <c r="B30" s="158">
        <v>0</v>
      </c>
      <c r="C30" s="158" t="s">
        <v>69</v>
      </c>
      <c r="D30" s="165"/>
    </row>
    <row r="31" ht="24.75" customHeight="1" spans="1:4">
      <c r="A31" s="157"/>
      <c r="B31" s="158">
        <v>0</v>
      </c>
      <c r="C31" s="158" t="s">
        <v>70</v>
      </c>
      <c r="D31" s="165">
        <v>0</v>
      </c>
    </row>
    <row r="32" ht="24.75" customHeight="1" spans="1:4">
      <c r="A32" s="157"/>
      <c r="B32" s="158">
        <v>0</v>
      </c>
      <c r="C32" s="158" t="s">
        <v>71</v>
      </c>
      <c r="D32" s="165">
        <v>0</v>
      </c>
    </row>
    <row r="33" ht="24.75" customHeight="1" spans="1:4">
      <c r="A33" s="157"/>
      <c r="B33" s="158">
        <v>0</v>
      </c>
      <c r="C33" s="158" t="s">
        <v>72</v>
      </c>
      <c r="D33" s="165">
        <v>0</v>
      </c>
    </row>
    <row r="34" ht="24.75" customHeight="1" spans="1:4">
      <c r="A34" s="157"/>
      <c r="B34" s="158">
        <v>0</v>
      </c>
      <c r="C34" s="158" t="s">
        <v>73</v>
      </c>
      <c r="D34" s="166">
        <v>0</v>
      </c>
    </row>
    <row r="35" ht="24.75" customHeight="1" spans="1:4">
      <c r="A35" s="157"/>
      <c r="B35" s="158">
        <v>0</v>
      </c>
      <c r="C35" s="158"/>
      <c r="D35" s="167">
        <v>0</v>
      </c>
    </row>
    <row r="36" ht="24.75" customHeight="1" spans="1:4">
      <c r="A36" s="168" t="s">
        <v>74</v>
      </c>
      <c r="B36" s="160">
        <f>SUM(B6:B35)</f>
        <v>4217.23</v>
      </c>
      <c r="C36" s="169" t="s">
        <v>75</v>
      </c>
      <c r="D36" s="162">
        <v>4217.23</v>
      </c>
    </row>
    <row r="37" ht="24.75" customHeight="1" spans="1:4">
      <c r="A37" s="168"/>
      <c r="B37" s="158">
        <v>0</v>
      </c>
      <c r="C37" s="169"/>
      <c r="D37" s="167">
        <v>0</v>
      </c>
    </row>
    <row r="38" ht="24.75" customHeight="1" spans="1:4">
      <c r="A38" s="168"/>
      <c r="B38" s="158">
        <v>0</v>
      </c>
      <c r="C38" s="169"/>
      <c r="D38" s="167">
        <v>0</v>
      </c>
    </row>
    <row r="39" ht="24.75" customHeight="1" spans="1:4">
      <c r="A39" s="157" t="s">
        <v>76</v>
      </c>
      <c r="B39" s="170"/>
      <c r="C39" s="158" t="s">
        <v>77</v>
      </c>
      <c r="D39" s="162">
        <v>0</v>
      </c>
    </row>
    <row r="40" ht="24.75" customHeight="1" spans="1:4">
      <c r="A40" s="157" t="s">
        <v>78</v>
      </c>
      <c r="B40" s="170">
        <v>0</v>
      </c>
      <c r="C40" s="158"/>
      <c r="D40" s="167">
        <v>0</v>
      </c>
    </row>
    <row r="41" ht="24.75" customHeight="1" spans="1:4">
      <c r="A41" s="147"/>
      <c r="B41" s="160">
        <v>0</v>
      </c>
      <c r="C41" s="171"/>
      <c r="D41" s="167">
        <v>0</v>
      </c>
    </row>
    <row r="42" ht="24.75" customHeight="1" spans="1:4">
      <c r="A42" s="172"/>
      <c r="B42" s="160">
        <v>0</v>
      </c>
      <c r="C42" s="171"/>
      <c r="D42" s="167">
        <v>0</v>
      </c>
    </row>
    <row r="43" ht="24.75" customHeight="1" spans="1:4">
      <c r="A43" s="168" t="s">
        <v>79</v>
      </c>
      <c r="B43" s="173">
        <f>B36+B39+B40</f>
        <v>4217.23</v>
      </c>
      <c r="C43" s="174" t="s">
        <v>80</v>
      </c>
      <c r="D43" s="175">
        <f>D36+D39</f>
        <v>4217.23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" right="0.59" top="0.59" bottom="0.59" header="0.51" footer="0.3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8"/>
  <sheetViews>
    <sheetView showGridLines="0" showZeros="0" workbookViewId="0">
      <selection activeCell="C11" sqref="C11"/>
    </sheetView>
  </sheetViews>
  <sheetFormatPr defaultColWidth="9" defaultRowHeight="12.75" customHeight="1" outlineLevelCol="1"/>
  <cols>
    <col min="1" max="1" width="44.8571428571429" style="12" customWidth="1"/>
    <col min="2" max="2" width="29.8571428571429" style="12" customWidth="1"/>
    <col min="3" max="3" width="31.2857142857143" style="12" customWidth="1"/>
  </cols>
  <sheetData>
    <row r="1" ht="24.75" customHeight="1" spans="1:2">
      <c r="A1" s="34" t="s">
        <v>29</v>
      </c>
    </row>
    <row r="2" ht="24.75" customHeight="1" spans="1:2">
      <c r="A2" s="14" t="s">
        <v>81</v>
      </c>
      <c r="B2" s="14"/>
    </row>
    <row r="3" ht="24.75" customHeight="1" spans="1:2">
      <c r="A3" s="142"/>
      <c r="B3" s="143"/>
    </row>
    <row r="4" ht="24" customHeight="1" spans="1:2">
      <c r="A4" s="144" t="s">
        <v>34</v>
      </c>
      <c r="B4" s="145" t="s">
        <v>35</v>
      </c>
    </row>
    <row r="5" ht="24.75" customHeight="1" spans="1:2">
      <c r="A5" s="138" t="s">
        <v>36</v>
      </c>
      <c r="B5" s="139">
        <v>4217.23</v>
      </c>
    </row>
    <row r="6" ht="24.75" customHeight="1" spans="1:2">
      <c r="A6" s="138" t="s">
        <v>82</v>
      </c>
      <c r="B6" s="139">
        <v>4217.23</v>
      </c>
    </row>
    <row r="7" ht="24.75" customHeight="1" spans="1:2">
      <c r="A7" s="138" t="s">
        <v>83</v>
      </c>
      <c r="B7" s="131"/>
    </row>
    <row r="8" ht="24.75" customHeight="1" spans="1:2">
      <c r="A8" s="138" t="s">
        <v>84</v>
      </c>
      <c r="B8" s="131"/>
    </row>
    <row r="9" ht="24.75" customHeight="1" spans="1:2">
      <c r="A9" s="138" t="s">
        <v>85</v>
      </c>
      <c r="B9" s="131"/>
    </row>
    <row r="10" ht="24.75" customHeight="1" spans="1:2">
      <c r="A10" s="138" t="s">
        <v>86</v>
      </c>
      <c r="B10" s="131"/>
    </row>
    <row r="11" ht="24.75" customHeight="1" spans="1:2">
      <c r="A11" s="138" t="s">
        <v>87</v>
      </c>
      <c r="B11" s="131"/>
    </row>
    <row r="12" ht="24.75" customHeight="1" spans="1:2">
      <c r="A12" s="138" t="s">
        <v>88</v>
      </c>
      <c r="B12" s="139">
        <f>B5</f>
        <v>4217.23</v>
      </c>
    </row>
    <row r="13" ht="24.75" customHeight="1" spans="1:2">
      <c r="A13" s="138" t="s">
        <v>89</v>
      </c>
      <c r="B13" s="131">
        <v>0</v>
      </c>
    </row>
    <row r="14" ht="24.75" customHeight="1" spans="1:2">
      <c r="A14" s="138" t="s">
        <v>89</v>
      </c>
      <c r="B14" s="131">
        <v>0</v>
      </c>
    </row>
    <row r="15" ht="24.75" customHeight="1" spans="1:2">
      <c r="A15" s="138" t="s">
        <v>89</v>
      </c>
      <c r="B15" s="131">
        <v>0</v>
      </c>
    </row>
    <row r="16" ht="24.75" customHeight="1" spans="1:2">
      <c r="A16" s="138" t="s">
        <v>89</v>
      </c>
      <c r="B16" s="131">
        <v>0</v>
      </c>
    </row>
    <row r="17" ht="24.75" customHeight="1" spans="1:2">
      <c r="A17" s="138" t="s">
        <v>89</v>
      </c>
      <c r="B17" s="131">
        <v>0</v>
      </c>
    </row>
    <row r="18" ht="24.75" customHeight="1" spans="1:2">
      <c r="A18" s="138" t="s">
        <v>76</v>
      </c>
      <c r="B18" s="140">
        <v>0</v>
      </c>
    </row>
    <row r="19" ht="24.75" customHeight="1" spans="1:2">
      <c r="A19" s="138" t="s">
        <v>90</v>
      </c>
      <c r="B19" s="131">
        <v>0</v>
      </c>
    </row>
    <row r="20" ht="24.75" customHeight="1" spans="1:2">
      <c r="A20" s="138" t="s">
        <v>91</v>
      </c>
      <c r="B20" s="131">
        <v>0</v>
      </c>
    </row>
    <row r="21" ht="24.75" customHeight="1" spans="1:2">
      <c r="A21" s="138" t="s">
        <v>92</v>
      </c>
      <c r="B21" s="131"/>
    </row>
    <row r="22" ht="24.75" customHeight="1" spans="1:2">
      <c r="A22" s="138" t="s">
        <v>93</v>
      </c>
      <c r="B22" s="131">
        <v>0</v>
      </c>
    </row>
    <row r="23" ht="24.75" customHeight="1" spans="1:2">
      <c r="A23" s="138" t="s">
        <v>94</v>
      </c>
      <c r="B23" s="131"/>
    </row>
    <row r="24" ht="24.75" customHeight="1" spans="1:2">
      <c r="A24" s="138" t="s">
        <v>95</v>
      </c>
      <c r="B24" s="131"/>
    </row>
    <row r="25" ht="24.75" customHeight="1" spans="1:2">
      <c r="A25" s="138" t="s">
        <v>78</v>
      </c>
      <c r="B25" s="131">
        <v>0</v>
      </c>
    </row>
    <row r="26" ht="24.75" customHeight="1" spans="1:2">
      <c r="A26" s="138" t="s">
        <v>96</v>
      </c>
      <c r="B26" s="131">
        <v>0</v>
      </c>
    </row>
    <row r="27" ht="24.75" customHeight="1" spans="1:2">
      <c r="A27" s="138" t="s">
        <v>97</v>
      </c>
      <c r="B27" s="131">
        <v>0</v>
      </c>
    </row>
    <row r="28" ht="24.75" customHeight="1" spans="1:2">
      <c r="A28" s="138" t="s">
        <v>98</v>
      </c>
      <c r="B28" s="131">
        <v>0</v>
      </c>
    </row>
    <row r="29" ht="24.75" customHeight="1" spans="1:2">
      <c r="A29" s="138" t="s">
        <v>99</v>
      </c>
      <c r="B29" s="131">
        <v>0</v>
      </c>
    </row>
    <row r="30" ht="24.75" customHeight="1" spans="1:2">
      <c r="A30" s="138" t="s">
        <v>100</v>
      </c>
      <c r="B30" s="131">
        <v>0</v>
      </c>
    </row>
    <row r="31" ht="24.75" customHeight="1" spans="1:2">
      <c r="A31" s="138" t="s">
        <v>101</v>
      </c>
      <c r="B31" s="131">
        <f>B5+B18</f>
        <v>4217.23</v>
      </c>
    </row>
    <row r="32" ht="24.75" customHeight="1" spans="1:2">
      <c r="A32"/>
      <c r="B32"/>
    </row>
    <row r="33" ht="24.75" customHeight="1" spans="1:2">
      <c r="A33"/>
      <c r="B33"/>
    </row>
    <row r="34" ht="24.75" customHeight="1" spans="1:2">
      <c r="A34"/>
      <c r="B34"/>
    </row>
    <row r="35" ht="24.75" customHeight="1" spans="1:2">
      <c r="A35"/>
      <c r="B35"/>
    </row>
    <row r="36" ht="24.75" customHeight="1" spans="1:2">
      <c r="A36"/>
      <c r="B36"/>
    </row>
    <row r="37" ht="24.75" customHeight="1" spans="1:2">
      <c r="A37"/>
      <c r="B37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" right="0.59" top="0.59" bottom="0.59" header="0.51" footer="0.3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6"/>
  <sheetViews>
    <sheetView showGridLines="0" showZeros="0" topLeftCell="A9" workbookViewId="0">
      <selection activeCell="A4" sqref="A4:B36"/>
    </sheetView>
  </sheetViews>
  <sheetFormatPr defaultColWidth="9" defaultRowHeight="12.75" customHeight="1" outlineLevelCol="1"/>
  <cols>
    <col min="1" max="1" width="44.8571428571429" style="12" customWidth="1"/>
    <col min="2" max="2" width="29.8571428571429" style="12" customWidth="1"/>
    <col min="3" max="3" width="31.2857142857143" style="12" customWidth="1"/>
  </cols>
  <sheetData>
    <row r="1" ht="24.75" customHeight="1" spans="1:2">
      <c r="A1" s="34" t="s">
        <v>29</v>
      </c>
    </row>
    <row r="2" ht="23.1" customHeight="1" spans="1:2">
      <c r="A2" s="14" t="s">
        <v>81</v>
      </c>
      <c r="B2" s="14"/>
    </row>
    <row r="3" ht="12.95" customHeight="1" spans="1:2">
      <c r="A3" s="134"/>
      <c r="B3" s="135"/>
    </row>
    <row r="4" ht="21.95" customHeight="1" spans="1:2">
      <c r="A4" s="136" t="s">
        <v>34</v>
      </c>
      <c r="B4" s="137" t="s">
        <v>35</v>
      </c>
    </row>
    <row r="5" ht="21.95" customHeight="1" spans="1:2">
      <c r="A5" s="138" t="s">
        <v>36</v>
      </c>
      <c r="B5" s="139">
        <v>4217.23</v>
      </c>
    </row>
    <row r="6" ht="21.95" customHeight="1" spans="1:2">
      <c r="A6" s="138" t="s">
        <v>82</v>
      </c>
      <c r="B6" s="139">
        <v>4217.23</v>
      </c>
    </row>
    <row r="7" ht="21.95" customHeight="1" spans="1:2">
      <c r="A7" s="138" t="s">
        <v>83</v>
      </c>
      <c r="B7" s="131"/>
    </row>
    <row r="8" ht="21.95" customHeight="1" spans="1:2">
      <c r="A8" s="138" t="s">
        <v>84</v>
      </c>
      <c r="B8" s="131"/>
    </row>
    <row r="9" ht="21.95" customHeight="1" spans="1:2">
      <c r="A9" s="138" t="s">
        <v>85</v>
      </c>
      <c r="B9" s="131"/>
    </row>
    <row r="10" ht="21.95" customHeight="1" spans="1:2">
      <c r="A10" s="138" t="s">
        <v>86</v>
      </c>
      <c r="B10" s="131"/>
    </row>
    <row r="11" ht="21.95" customHeight="1" spans="1:2">
      <c r="A11" s="138" t="s">
        <v>87</v>
      </c>
      <c r="B11" s="131"/>
    </row>
    <row r="12" ht="21.95" customHeight="1" spans="1:2">
      <c r="A12" s="138" t="s">
        <v>38</v>
      </c>
      <c r="B12" s="139"/>
    </row>
    <row r="13" ht="21.95" customHeight="1" spans="1:2">
      <c r="A13" s="138" t="s">
        <v>40</v>
      </c>
      <c r="B13" s="131">
        <v>0</v>
      </c>
    </row>
    <row r="14" ht="21.95" customHeight="1" spans="1:2">
      <c r="A14" s="138" t="s">
        <v>42</v>
      </c>
      <c r="B14" s="131">
        <v>0</v>
      </c>
    </row>
    <row r="15" ht="21.95" customHeight="1" spans="1:2">
      <c r="A15" s="138" t="s">
        <v>44</v>
      </c>
      <c r="B15" s="131">
        <v>0</v>
      </c>
    </row>
    <row r="16" ht="21.95" customHeight="1" spans="1:2">
      <c r="A16" s="138" t="s">
        <v>46</v>
      </c>
      <c r="B16" s="131">
        <v>0</v>
      </c>
    </row>
    <row r="17" ht="21.95" customHeight="1" spans="1:2">
      <c r="A17" s="138" t="s">
        <v>48</v>
      </c>
      <c r="B17" s="131">
        <v>0</v>
      </c>
    </row>
    <row r="18" ht="21.95" customHeight="1" spans="1:2">
      <c r="A18" s="138" t="s">
        <v>50</v>
      </c>
      <c r="B18" s="140"/>
    </row>
    <row r="19" ht="21.95" customHeight="1" spans="1:2">
      <c r="A19" s="138" t="s">
        <v>52</v>
      </c>
      <c r="B19" s="131"/>
    </row>
    <row r="20" ht="21.95" customHeight="1" spans="1:2">
      <c r="A20" s="138" t="s">
        <v>88</v>
      </c>
      <c r="B20" s="131">
        <f>B5+B12+B13+B14+B15+B16+B17+B18+B19</f>
        <v>4217.23</v>
      </c>
    </row>
    <row r="21" ht="21.95" customHeight="1" spans="1:2">
      <c r="A21" s="138" t="s">
        <v>89</v>
      </c>
      <c r="B21" s="131">
        <v>0</v>
      </c>
    </row>
    <row r="22" ht="21.95" customHeight="1" spans="1:2">
      <c r="A22" s="138" t="s">
        <v>89</v>
      </c>
      <c r="B22" s="131">
        <v>0</v>
      </c>
    </row>
    <row r="23" ht="21.95" customHeight="1" spans="1:2">
      <c r="A23" s="138" t="s">
        <v>76</v>
      </c>
      <c r="B23" s="131">
        <v>0</v>
      </c>
    </row>
    <row r="24" ht="21.95" customHeight="1" spans="1:2">
      <c r="A24" s="138" t="s">
        <v>90</v>
      </c>
      <c r="B24" s="131">
        <v>0</v>
      </c>
    </row>
    <row r="25" ht="21.95" customHeight="1" spans="1:2">
      <c r="A25" s="138" t="s">
        <v>91</v>
      </c>
      <c r="B25" s="131">
        <v>0</v>
      </c>
    </row>
    <row r="26" ht="21.95" customHeight="1" spans="1:2">
      <c r="A26" s="138" t="s">
        <v>92</v>
      </c>
      <c r="B26" s="131"/>
    </row>
    <row r="27" ht="21.95" customHeight="1" spans="1:2">
      <c r="A27" s="138" t="s">
        <v>93</v>
      </c>
      <c r="B27" s="131">
        <v>0</v>
      </c>
    </row>
    <row r="28" ht="21.95" customHeight="1" spans="1:2">
      <c r="A28" s="138" t="s">
        <v>94</v>
      </c>
      <c r="B28" s="131"/>
    </row>
    <row r="29" ht="21.95" customHeight="1" spans="1:2">
      <c r="A29" s="138" t="s">
        <v>95</v>
      </c>
      <c r="B29" s="141"/>
    </row>
    <row r="30" ht="21.95" customHeight="1" spans="1:2">
      <c r="A30" s="138" t="s">
        <v>78</v>
      </c>
      <c r="B30" s="141"/>
    </row>
    <row r="31" ht="21.95" customHeight="1" spans="1:2">
      <c r="A31" s="138" t="s">
        <v>96</v>
      </c>
      <c r="B31" s="141"/>
    </row>
    <row r="32" ht="21.95" customHeight="1" spans="1:2">
      <c r="A32" s="138" t="s">
        <v>97</v>
      </c>
      <c r="B32" s="141"/>
    </row>
    <row r="33" ht="21.95" customHeight="1" spans="1:2">
      <c r="A33" s="138" t="s">
        <v>98</v>
      </c>
      <c r="B33" s="141"/>
    </row>
    <row r="34" ht="21.95" customHeight="1" spans="1:2">
      <c r="A34" s="138" t="s">
        <v>99</v>
      </c>
      <c r="B34" s="141"/>
    </row>
    <row r="35" ht="21.95" customHeight="1" spans="1:2">
      <c r="A35" s="138" t="s">
        <v>100</v>
      </c>
      <c r="B35" s="141"/>
    </row>
    <row r="36" ht="21.95" customHeight="1" spans="1:2">
      <c r="A36" s="138" t="s">
        <v>101</v>
      </c>
      <c r="B36" s="141">
        <f>B20+B23</f>
        <v>4217.23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" right="0.59" top="0.59" bottom="0.59" header="0.51" footer="0.3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showGridLines="0" showZeros="0" workbookViewId="0">
      <pane ySplit="4" topLeftCell="A5" activePane="bottomLeft" state="frozen"/>
      <selection/>
      <selection pane="bottomLeft" activeCell="A4" sqref="A4:E21"/>
    </sheetView>
  </sheetViews>
  <sheetFormatPr defaultColWidth="9" defaultRowHeight="12.75" customHeight="1" outlineLevelCol="4"/>
  <cols>
    <col min="1" max="1" width="32.4285714285714" style="12" customWidth="1"/>
    <col min="2" max="5" width="12.8571428571429" style="12" customWidth="1"/>
    <col min="6" max="6" width="15" customWidth="1"/>
  </cols>
  <sheetData>
    <row r="1" ht="24.75" customHeight="1" spans="1:5">
      <c r="A1" s="34" t="s">
        <v>29</v>
      </c>
    </row>
    <row r="2" ht="24.75" customHeight="1" spans="1:5">
      <c r="A2" s="122" t="s">
        <v>102</v>
      </c>
      <c r="B2" s="122"/>
      <c r="C2" s="122"/>
      <c r="D2" s="122"/>
      <c r="E2" s="122"/>
    </row>
    <row r="3" ht="24.75" customHeight="1" spans="1:5">
      <c r="A3" s="114"/>
      <c r="B3" s="114"/>
      <c r="E3" s="15" t="s">
        <v>31</v>
      </c>
    </row>
    <row r="4" ht="27" customHeight="1" spans="1:5">
      <c r="A4" s="16" t="s">
        <v>103</v>
      </c>
      <c r="B4" s="16" t="s">
        <v>104</v>
      </c>
      <c r="C4" s="18" t="s">
        <v>105</v>
      </c>
      <c r="D4" s="123" t="s">
        <v>106</v>
      </c>
      <c r="E4" s="124" t="s">
        <v>107</v>
      </c>
    </row>
    <row r="5" ht="27" customHeight="1" spans="1:5">
      <c r="A5" s="16" t="s">
        <v>108</v>
      </c>
      <c r="B5" s="16">
        <v>1</v>
      </c>
      <c r="C5" s="18">
        <v>2</v>
      </c>
      <c r="D5" s="123">
        <v>3</v>
      </c>
      <c r="E5" s="123">
        <v>4</v>
      </c>
    </row>
    <row r="6" ht="27" customHeight="1" spans="1:5">
      <c r="A6" s="94" t="s">
        <v>109</v>
      </c>
      <c r="B6" s="95">
        <v>4127.23</v>
      </c>
      <c r="C6" s="95">
        <v>3977.16</v>
      </c>
      <c r="D6" s="72">
        <f>D7+D12+D18+D20</f>
        <v>240.07</v>
      </c>
      <c r="E6" s="72"/>
    </row>
    <row r="7" ht="27" customHeight="1" spans="1:5">
      <c r="A7" s="94" t="s">
        <v>110</v>
      </c>
      <c r="B7" s="95">
        <v>3120.72</v>
      </c>
      <c r="C7" s="95">
        <v>2880.65</v>
      </c>
      <c r="D7" s="72">
        <v>240.07</v>
      </c>
      <c r="E7" s="72"/>
    </row>
    <row r="8" ht="27" customHeight="1" spans="1:5">
      <c r="A8" s="96" t="s">
        <v>111</v>
      </c>
      <c r="B8" s="85">
        <v>3120.72</v>
      </c>
      <c r="C8" s="44"/>
      <c r="D8" s="106"/>
      <c r="E8" s="106"/>
    </row>
    <row r="9" ht="27" customHeight="1" spans="1:5">
      <c r="A9" s="96" t="s">
        <v>112</v>
      </c>
      <c r="B9" s="78">
        <v>161</v>
      </c>
      <c r="C9" s="125"/>
      <c r="D9" s="80">
        <v>161</v>
      </c>
      <c r="E9" s="106"/>
    </row>
    <row r="10" ht="27" customHeight="1" spans="1:5">
      <c r="A10" s="96" t="s">
        <v>113</v>
      </c>
      <c r="B10" s="78">
        <v>2959.72</v>
      </c>
      <c r="C10" s="125">
        <v>2880.65</v>
      </c>
      <c r="D10" s="80">
        <v>79.07</v>
      </c>
      <c r="E10" s="106"/>
    </row>
    <row r="11" ht="27" customHeight="1" spans="1:5">
      <c r="A11" s="96" t="s">
        <v>114</v>
      </c>
      <c r="B11" s="85"/>
      <c r="C11" s="44"/>
      <c r="D11" s="106"/>
      <c r="E11" s="106"/>
    </row>
    <row r="12" ht="27" customHeight="1" spans="1:5">
      <c r="A12" s="94" t="s">
        <v>115</v>
      </c>
      <c r="B12" s="74">
        <v>586.05</v>
      </c>
      <c r="C12" s="95">
        <v>586.05</v>
      </c>
      <c r="D12" s="72"/>
      <c r="E12" s="72">
        <f>SUM(E13:E16)</f>
        <v>0</v>
      </c>
    </row>
    <row r="13" ht="27" customHeight="1" spans="1:5">
      <c r="A13" s="126" t="s">
        <v>116</v>
      </c>
      <c r="B13" s="85">
        <v>586.05</v>
      </c>
      <c r="C13" s="127">
        <v>586.05</v>
      </c>
      <c r="D13" s="106"/>
      <c r="E13" s="106"/>
    </row>
    <row r="14" ht="27" customHeight="1" spans="1:5">
      <c r="A14" s="96" t="s">
        <v>117</v>
      </c>
      <c r="B14" s="85">
        <v>390.7</v>
      </c>
      <c r="C14" s="127">
        <v>390.7</v>
      </c>
      <c r="D14" s="106"/>
      <c r="E14" s="106"/>
    </row>
    <row r="15" ht="27" customHeight="1" spans="1:5">
      <c r="A15" s="96" t="s">
        <v>118</v>
      </c>
      <c r="B15" s="85">
        <v>195.35</v>
      </c>
      <c r="C15" s="127">
        <v>195.35</v>
      </c>
      <c r="D15" s="106"/>
      <c r="E15" s="106"/>
    </row>
    <row r="16" ht="27" customHeight="1" spans="1:5">
      <c r="A16" s="94" t="s">
        <v>119</v>
      </c>
      <c r="B16" s="74">
        <v>26.86</v>
      </c>
      <c r="C16" s="95">
        <v>26.86</v>
      </c>
      <c r="D16" s="106"/>
      <c r="E16" s="106"/>
    </row>
    <row r="17" ht="27" customHeight="1" spans="1:5">
      <c r="A17" s="128" t="s">
        <v>120</v>
      </c>
      <c r="B17" s="100">
        <v>26.86</v>
      </c>
      <c r="C17" s="101">
        <v>26.86</v>
      </c>
      <c r="D17" s="106"/>
      <c r="E17" s="106"/>
    </row>
    <row r="18" ht="27" customHeight="1" spans="1:5">
      <c r="A18" s="129" t="s">
        <v>121</v>
      </c>
      <c r="B18" s="102">
        <v>190.58</v>
      </c>
      <c r="C18" s="103">
        <v>190.58</v>
      </c>
      <c r="D18" s="72"/>
      <c r="E18" s="72">
        <f>E21</f>
        <v>0</v>
      </c>
    </row>
    <row r="19" ht="27" customHeight="1" spans="1:5">
      <c r="A19" s="130" t="s">
        <v>122</v>
      </c>
      <c r="B19" s="106">
        <v>190.58</v>
      </c>
      <c r="C19" s="131">
        <v>190.58</v>
      </c>
      <c r="D19" s="72"/>
      <c r="E19" s="72"/>
    </row>
    <row r="20" ht="27" customHeight="1" spans="1:5">
      <c r="A20" s="132" t="s">
        <v>123</v>
      </c>
      <c r="B20" s="133">
        <v>293.02</v>
      </c>
      <c r="C20" s="103">
        <v>293.02</v>
      </c>
      <c r="D20" s="72"/>
      <c r="E20" s="72">
        <f>E21</f>
        <v>0</v>
      </c>
    </row>
    <row r="21" ht="27" customHeight="1" spans="1:5">
      <c r="A21" s="130" t="s">
        <v>124</v>
      </c>
      <c r="B21" s="106">
        <v>293.02</v>
      </c>
      <c r="C21" s="131">
        <v>293.02</v>
      </c>
      <c r="D21" s="106"/>
      <c r="E21" s="10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" right="0.59" top="0.59" bottom="0.59" header="0.39" footer="0.3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R34"/>
  <sheetViews>
    <sheetView showGridLines="0" showZeros="0" workbookViewId="0">
      <selection activeCell="A4" sqref="A4:D34"/>
    </sheetView>
  </sheetViews>
  <sheetFormatPr defaultColWidth="9" defaultRowHeight="12.75" customHeight="1"/>
  <cols>
    <col min="1" max="1" width="27.5714285714286" style="12" customWidth="1"/>
    <col min="2" max="2" width="9.42857142857143" style="12" customWidth="1"/>
    <col min="3" max="3" width="29" style="12" customWidth="1"/>
    <col min="4" max="4" width="22.5714285714286" style="12" customWidth="1"/>
    <col min="5" max="97" width="9" style="12" customWidth="1"/>
  </cols>
  <sheetData>
    <row r="1" ht="25.5" customHeight="1" spans="1:96">
      <c r="A1" s="34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</row>
    <row r="2" ht="25.5" customHeight="1" spans="1:96">
      <c r="A2" s="108" t="s">
        <v>125</v>
      </c>
      <c r="B2" s="108"/>
      <c r="C2" s="108"/>
      <c r="D2" s="108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</row>
    <row r="3" ht="16.5" customHeight="1" spans="1:96">
      <c r="B3" s="110"/>
      <c r="C3" s="111"/>
      <c r="D3" s="15" t="s">
        <v>31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</row>
    <row r="4" ht="16.5" customHeight="1" spans="1:96">
      <c r="A4" s="16" t="s">
        <v>126</v>
      </c>
      <c r="B4" s="18"/>
      <c r="C4" s="113" t="s">
        <v>127</v>
      </c>
      <c r="D4" s="11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</row>
    <row r="5" ht="16.5" customHeight="1" spans="1:96">
      <c r="A5" s="16" t="s">
        <v>34</v>
      </c>
      <c r="B5" s="17" t="s">
        <v>35</v>
      </c>
      <c r="C5" s="66" t="s">
        <v>34</v>
      </c>
      <c r="D5" s="114" t="s">
        <v>109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ht="16.5" customHeight="1" spans="1:96">
      <c r="A6" s="96" t="s">
        <v>128</v>
      </c>
      <c r="B6" s="115">
        <v>4217.23</v>
      </c>
      <c r="C6" s="77" t="s">
        <v>129</v>
      </c>
      <c r="D6" s="116">
        <v>4217.23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</row>
    <row r="7" ht="16.5" customHeight="1" spans="1:96">
      <c r="A7" s="96" t="s">
        <v>130</v>
      </c>
      <c r="B7" s="117">
        <v>4217.23</v>
      </c>
      <c r="C7" s="77" t="s">
        <v>131</v>
      </c>
      <c r="D7" s="116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</row>
    <row r="8" ht="16.5" customHeight="1" spans="1:96">
      <c r="A8" s="96" t="s">
        <v>132</v>
      </c>
      <c r="B8" s="115">
        <v>0</v>
      </c>
      <c r="C8" s="77" t="s">
        <v>133</v>
      </c>
      <c r="D8" s="116">
        <v>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</row>
    <row r="9" ht="16.5" customHeight="1" spans="1:96">
      <c r="A9" s="96" t="s">
        <v>134</v>
      </c>
      <c r="B9" s="115"/>
      <c r="C9" s="77" t="s">
        <v>135</v>
      </c>
      <c r="D9" s="116"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</row>
    <row r="10" ht="16.5" customHeight="1" spans="1:96">
      <c r="A10" s="96"/>
      <c r="B10" s="118"/>
      <c r="C10" s="77" t="s">
        <v>136</v>
      </c>
      <c r="D10" s="11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</row>
    <row r="11" ht="16.5" customHeight="1" spans="1:96">
      <c r="A11" s="96"/>
      <c r="B11" s="118"/>
      <c r="C11" s="77" t="s">
        <v>137</v>
      </c>
      <c r="D11" s="116">
        <v>3120.72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</row>
    <row r="12" ht="16.5" customHeight="1" spans="1:96">
      <c r="A12" s="96"/>
      <c r="B12" s="118"/>
      <c r="C12" s="77" t="s">
        <v>138</v>
      </c>
      <c r="D12" s="116">
        <v>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</row>
    <row r="13" ht="16.5" customHeight="1" spans="1:96">
      <c r="A13" s="119"/>
      <c r="B13" s="115"/>
      <c r="C13" s="77" t="s">
        <v>139</v>
      </c>
      <c r="D13" s="116"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</row>
    <row r="14" ht="16.5" customHeight="1" spans="1:96">
      <c r="A14" s="119"/>
      <c r="B14" s="120"/>
      <c r="C14" s="77" t="s">
        <v>140</v>
      </c>
      <c r="D14" s="116">
        <v>612.91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</row>
    <row r="15" ht="16.5" customHeight="1" spans="1:96">
      <c r="A15" s="119"/>
      <c r="B15" s="115"/>
      <c r="C15" s="77" t="s">
        <v>141</v>
      </c>
      <c r="D15" s="11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</row>
    <row r="16" ht="16.5" customHeight="1" spans="1:96">
      <c r="A16" s="119"/>
      <c r="B16" s="115"/>
      <c r="C16" s="77" t="s">
        <v>142</v>
      </c>
      <c r="D16" s="116">
        <v>190.58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</row>
    <row r="17" ht="16.5" customHeight="1" spans="1:96">
      <c r="A17" s="119"/>
      <c r="B17" s="115"/>
      <c r="C17" s="77" t="s">
        <v>143</v>
      </c>
      <c r="D17" s="116">
        <v>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</row>
    <row r="18" ht="16.5" customHeight="1" spans="1:96">
      <c r="A18" s="119"/>
      <c r="B18" s="115"/>
      <c r="C18" s="77" t="s">
        <v>144</v>
      </c>
      <c r="D18" s="1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</row>
    <row r="19" ht="16.5" customHeight="1" spans="1:96">
      <c r="A19" s="119"/>
      <c r="B19" s="115"/>
      <c r="C19" s="77" t="s">
        <v>145</v>
      </c>
      <c r="D19" s="1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</row>
    <row r="20" ht="16.5" customHeight="1" spans="1:96">
      <c r="A20" s="119"/>
      <c r="B20" s="115"/>
      <c r="C20" s="77" t="s">
        <v>146</v>
      </c>
      <c r="D20" s="116">
        <v>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</row>
    <row r="21" ht="16.5" customHeight="1" spans="1:96">
      <c r="A21" s="119"/>
      <c r="B21" s="115"/>
      <c r="C21" s="77" t="s">
        <v>147</v>
      </c>
      <c r="D21" s="116">
        <v>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</row>
    <row r="22" ht="16.5" customHeight="1" spans="1:96">
      <c r="A22" s="119"/>
      <c r="B22" s="115"/>
      <c r="C22" s="77" t="s">
        <v>148</v>
      </c>
      <c r="D22" s="116">
        <v>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</row>
    <row r="23" ht="16.5" customHeight="1" spans="1:96">
      <c r="A23" s="119"/>
      <c r="B23" s="115"/>
      <c r="C23" s="77" t="s">
        <v>149</v>
      </c>
      <c r="D23" s="116">
        <v>0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</row>
    <row r="24" ht="16.5" customHeight="1" spans="1:96">
      <c r="A24" s="119"/>
      <c r="B24" s="115"/>
      <c r="C24" s="77" t="s">
        <v>150</v>
      </c>
      <c r="D24" s="116">
        <v>0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</row>
    <row r="25" ht="16.5" customHeight="1" spans="1:96">
      <c r="A25" s="119"/>
      <c r="B25" s="115"/>
      <c r="C25" s="77" t="s">
        <v>151</v>
      </c>
      <c r="D25" s="1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</row>
    <row r="26" ht="16.5" customHeight="1" spans="1:96">
      <c r="A26" s="119"/>
      <c r="B26" s="115"/>
      <c r="C26" s="77" t="s">
        <v>152</v>
      </c>
      <c r="D26" s="116">
        <v>293.02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</row>
    <row r="27" ht="16.5" customHeight="1" spans="1:96">
      <c r="A27" s="119"/>
      <c r="B27" s="115"/>
      <c r="C27" s="77" t="s">
        <v>153</v>
      </c>
      <c r="D27" s="1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</row>
    <row r="28" ht="16.5" customHeight="1" spans="1:96">
      <c r="A28" s="119"/>
      <c r="B28" s="115"/>
      <c r="C28" s="77" t="s">
        <v>154</v>
      </c>
      <c r="D28" s="116">
        <v>0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</row>
    <row r="29" ht="16.5" customHeight="1" spans="1:96">
      <c r="A29" s="119"/>
      <c r="B29" s="115"/>
      <c r="C29" s="77" t="s">
        <v>155</v>
      </c>
      <c r="D29" s="116">
        <v>0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</row>
    <row r="30" ht="16.5" customHeight="1" spans="1:96">
      <c r="A30" s="119"/>
      <c r="B30" s="115"/>
      <c r="C30" s="77" t="s">
        <v>156</v>
      </c>
      <c r="D30" s="116">
        <v>0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</row>
    <row r="31" ht="16.5" customHeight="1" spans="1:96">
      <c r="A31" s="119"/>
      <c r="B31" s="115"/>
      <c r="C31" s="77" t="s">
        <v>157</v>
      </c>
      <c r="D31" s="116">
        <v>0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</row>
    <row r="32" ht="16.5" customHeight="1" spans="1:96">
      <c r="A32" s="119"/>
      <c r="B32" s="115"/>
      <c r="C32" s="77" t="s">
        <v>158</v>
      </c>
      <c r="D32" s="116">
        <v>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</row>
    <row r="33" ht="16.5" customHeight="1" spans="1:96">
      <c r="A33" s="119"/>
      <c r="B33" s="115"/>
      <c r="C33" s="77" t="s">
        <v>159</v>
      </c>
      <c r="D33" s="116">
        <v>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</row>
    <row r="34" ht="16.5" customHeight="1" spans="1:96">
      <c r="A34" s="113" t="s">
        <v>160</v>
      </c>
      <c r="B34" s="121">
        <f>B7+B8</f>
        <v>4217.23</v>
      </c>
      <c r="C34" s="17" t="s">
        <v>161</v>
      </c>
      <c r="D34" s="116">
        <f>D6</f>
        <v>4217.23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" right="0.59" top="0.59" bottom="0.59" header="0.39" footer="0.39"/>
  <pageSetup paperSize="9" scale="79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showGridLines="0" showZeros="0" workbookViewId="0">
      <selection activeCell="A4" sqref="A4:K8"/>
    </sheetView>
  </sheetViews>
  <sheetFormatPr defaultColWidth="9" defaultRowHeight="12.75" customHeight="1"/>
  <cols>
    <col min="1" max="1" width="41.8571428571429" style="12" customWidth="1"/>
    <col min="2" max="2" width="14.4285714285714" style="12" customWidth="1"/>
    <col min="3" max="11" width="14.2857142857143" style="12" customWidth="1"/>
    <col min="12" max="13" width="6.85714285714286" style="12" customWidth="1"/>
  </cols>
  <sheetData>
    <row r="1" ht="24.75" customHeight="1" spans="1:11">
      <c r="A1" s="34" t="s">
        <v>29</v>
      </c>
    </row>
    <row r="2" ht="24.75" customHeight="1" spans="1:11">
      <c r="A2" s="14" t="s">
        <v>162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24.75" customHeight="1" spans="1:11">
      <c r="K3" s="15" t="s">
        <v>31</v>
      </c>
    </row>
    <row r="4" ht="24.75" customHeight="1" spans="1:11">
      <c r="A4" s="16" t="s">
        <v>163</v>
      </c>
      <c r="B4" s="17" t="s">
        <v>109</v>
      </c>
      <c r="C4" s="17" t="s">
        <v>164</v>
      </c>
      <c r="D4" s="17"/>
      <c r="E4" s="17"/>
      <c r="F4" s="17" t="s">
        <v>165</v>
      </c>
      <c r="G4" s="17"/>
      <c r="H4" s="17"/>
      <c r="I4" s="17" t="s">
        <v>166</v>
      </c>
      <c r="J4" s="17"/>
      <c r="K4" s="18"/>
    </row>
    <row r="5" ht="24.75" customHeight="1" spans="1:11">
      <c r="A5" s="16"/>
      <c r="B5" s="17"/>
      <c r="C5" s="17" t="s">
        <v>109</v>
      </c>
      <c r="D5" s="17" t="s">
        <v>105</v>
      </c>
      <c r="E5" s="17" t="s">
        <v>106</v>
      </c>
      <c r="F5" s="17" t="s">
        <v>109</v>
      </c>
      <c r="G5" s="17" t="s">
        <v>105</v>
      </c>
      <c r="H5" s="17" t="s">
        <v>106</v>
      </c>
      <c r="I5" s="66" t="s">
        <v>109</v>
      </c>
      <c r="J5" s="66" t="s">
        <v>105</v>
      </c>
      <c r="K5" s="67" t="s">
        <v>106</v>
      </c>
    </row>
    <row r="6" ht="24.75" customHeight="1" spans="1:11">
      <c r="A6" s="16" t="s">
        <v>108</v>
      </c>
      <c r="B6" s="17">
        <v>1</v>
      </c>
      <c r="C6" s="17">
        <v>2</v>
      </c>
      <c r="D6" s="17">
        <v>3</v>
      </c>
      <c r="E6" s="17">
        <v>4</v>
      </c>
      <c r="F6" s="17">
        <v>2</v>
      </c>
      <c r="G6" s="17">
        <v>3</v>
      </c>
      <c r="H6" s="17">
        <v>4</v>
      </c>
      <c r="I6" s="17">
        <v>2</v>
      </c>
      <c r="J6" s="17">
        <v>3</v>
      </c>
      <c r="K6" s="18">
        <v>4</v>
      </c>
    </row>
    <row r="7" ht="24.75" customHeight="1" spans="1:11">
      <c r="A7" s="70" t="s">
        <v>109</v>
      </c>
      <c r="B7" s="91">
        <f>C7</f>
        <v>4217.23</v>
      </c>
      <c r="C7" s="91">
        <f>D7+E7</f>
        <v>4217.23</v>
      </c>
      <c r="D7" s="84">
        <v>3977.16</v>
      </c>
      <c r="E7" s="84">
        <v>240.07</v>
      </c>
      <c r="F7" s="91">
        <v>0</v>
      </c>
      <c r="G7" s="91">
        <v>0</v>
      </c>
      <c r="H7" s="91">
        <v>0</v>
      </c>
      <c r="I7" s="91">
        <v>0</v>
      </c>
      <c r="J7" s="91">
        <v>0</v>
      </c>
      <c r="K7" s="89">
        <v>0</v>
      </c>
    </row>
    <row r="8" ht="24.75" customHeight="1" spans="1:11">
      <c r="A8" s="70" t="s">
        <v>167</v>
      </c>
      <c r="B8" s="91">
        <f>C8</f>
        <v>4217.23</v>
      </c>
      <c r="C8" s="91">
        <f>D8+E8</f>
        <v>4217.23</v>
      </c>
      <c r="D8" s="84">
        <v>3977.16</v>
      </c>
      <c r="E8" s="84">
        <v>240.07</v>
      </c>
      <c r="F8" s="91"/>
      <c r="G8" s="91"/>
      <c r="H8" s="91"/>
      <c r="I8" s="91"/>
      <c r="J8" s="91"/>
      <c r="K8" s="89"/>
    </row>
    <row r="9" ht="27" customHeight="1"/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" right="0.59" top="0.59" bottom="0.59" header="0.39" footer="0.39"/>
  <pageSetup paperSize="9" scale="73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topLeftCell="A5" workbookViewId="0">
      <selection activeCell="A4" sqref="A4:E24"/>
    </sheetView>
  </sheetViews>
  <sheetFormatPr defaultColWidth="9" defaultRowHeight="12.75" customHeight="1" outlineLevelCol="6"/>
  <cols>
    <col min="1" max="1" width="18" style="12" customWidth="1"/>
    <col min="2" max="2" width="32.4285714285714" style="12" customWidth="1"/>
    <col min="3" max="5" width="17.8571428571429" style="12" customWidth="1"/>
    <col min="6" max="7" width="6.85714285714286" style="12" customWidth="1"/>
  </cols>
  <sheetData>
    <row r="1" ht="24.75" customHeight="1" spans="1:7">
      <c r="A1" s="34" t="s">
        <v>29</v>
      </c>
      <c r="B1" s="35"/>
    </row>
    <row r="2" ht="24.75" customHeight="1" spans="1:7">
      <c r="A2" s="14" t="s">
        <v>168</v>
      </c>
      <c r="B2" s="14"/>
      <c r="C2" s="14"/>
      <c r="D2" s="14"/>
      <c r="E2" s="14"/>
    </row>
    <row r="3" ht="24.75" customHeight="1" spans="1:7">
      <c r="E3" s="15" t="s">
        <v>31</v>
      </c>
    </row>
    <row r="4" ht="24.75" customHeight="1" spans="1:7">
      <c r="A4" s="16" t="s">
        <v>103</v>
      </c>
      <c r="B4" s="17"/>
      <c r="C4" s="16" t="s">
        <v>164</v>
      </c>
      <c r="D4" s="17"/>
      <c r="E4" s="18"/>
    </row>
    <row r="5" ht="24.75" customHeight="1" spans="1:7">
      <c r="A5" s="16" t="s">
        <v>169</v>
      </c>
      <c r="B5" s="17" t="s">
        <v>170</v>
      </c>
      <c r="C5" s="66" t="s">
        <v>109</v>
      </c>
      <c r="D5" s="66" t="s">
        <v>105</v>
      </c>
      <c r="E5" s="67" t="s">
        <v>106</v>
      </c>
    </row>
    <row r="6" ht="24.75" customHeight="1" spans="1:7">
      <c r="A6" s="16" t="s">
        <v>108</v>
      </c>
      <c r="B6" s="17" t="s">
        <v>108</v>
      </c>
      <c r="C6" s="17">
        <v>1</v>
      </c>
      <c r="D6" s="68">
        <v>2</v>
      </c>
      <c r="E6" s="69">
        <v>3</v>
      </c>
    </row>
    <row r="7" ht="24.75" customHeight="1" spans="1:7">
      <c r="A7" s="70"/>
      <c r="B7" s="88" t="s">
        <v>109</v>
      </c>
      <c r="C7" s="89">
        <v>4217.23</v>
      </c>
      <c r="D7" s="90">
        <v>3977.16</v>
      </c>
      <c r="E7" s="90">
        <v>240.07</v>
      </c>
    </row>
    <row r="8" s="87" customFormat="1" ht="24.75" customHeight="1" spans="1:7">
      <c r="A8" s="70" t="s">
        <v>171</v>
      </c>
      <c r="B8" s="88" t="s">
        <v>110</v>
      </c>
      <c r="C8" s="91">
        <f>C9</f>
        <v>3120.72</v>
      </c>
      <c r="D8" s="92">
        <v>2880.65</v>
      </c>
      <c r="E8" s="93"/>
    </row>
    <row r="9" s="87" customFormat="1" ht="24.75" customHeight="1" spans="1:7">
      <c r="A9" s="70" t="s">
        <v>172</v>
      </c>
      <c r="B9" s="94" t="s">
        <v>111</v>
      </c>
      <c r="C9" s="91">
        <f>D9+E9</f>
        <v>3120.72</v>
      </c>
      <c r="D9" s="84">
        <v>2880.65</v>
      </c>
      <c r="E9" s="95">
        <f>SUM(E10:E12)</f>
        <v>240.07</v>
      </c>
    </row>
    <row r="10" ht="24.75" customHeight="1" spans="1:7">
      <c r="A10" s="19" t="s">
        <v>173</v>
      </c>
      <c r="B10" s="96" t="s">
        <v>112</v>
      </c>
      <c r="C10" s="82">
        <v>161</v>
      </c>
      <c r="D10" s="83"/>
      <c r="E10" s="97">
        <v>161</v>
      </c>
      <c r="F10"/>
      <c r="G10"/>
    </row>
    <row r="11" ht="24.75" customHeight="1" spans="1:7">
      <c r="A11" s="19" t="s">
        <v>174</v>
      </c>
      <c r="B11" s="96" t="s">
        <v>113</v>
      </c>
      <c r="C11" s="82">
        <v>2959.72</v>
      </c>
      <c r="D11" s="83">
        <v>2880.65</v>
      </c>
      <c r="E11" s="97">
        <v>79.07</v>
      </c>
      <c r="F11"/>
      <c r="G11"/>
    </row>
    <row r="12" ht="24.75" customHeight="1" spans="1:7">
      <c r="A12" s="19" t="s">
        <v>175</v>
      </c>
      <c r="B12" s="96" t="s">
        <v>114</v>
      </c>
      <c r="C12" s="20"/>
      <c r="D12" s="86"/>
      <c r="E12" s="44"/>
      <c r="F12"/>
      <c r="G12"/>
    </row>
    <row r="13" s="87" customFormat="1" ht="24.75" customHeight="1" spans="1:7">
      <c r="A13" s="70" t="s">
        <v>176</v>
      </c>
      <c r="B13" s="88" t="s">
        <v>115</v>
      </c>
      <c r="C13" s="98">
        <v>586.05</v>
      </c>
      <c r="D13" s="98">
        <v>586.05</v>
      </c>
      <c r="E13" s="99"/>
    </row>
    <row r="14" s="87" customFormat="1" ht="24.75" customHeight="1" spans="1:7">
      <c r="A14" s="70" t="s">
        <v>177</v>
      </c>
      <c r="B14" s="88" t="s">
        <v>116</v>
      </c>
      <c r="C14" s="82">
        <v>586.05</v>
      </c>
      <c r="D14" s="82">
        <v>586.05</v>
      </c>
      <c r="E14" s="89">
        <f>SUM(E15:E15)</f>
        <v>0</v>
      </c>
    </row>
    <row r="15" ht="24.75" customHeight="1" spans="1:7">
      <c r="A15" s="19" t="s">
        <v>178</v>
      </c>
      <c r="B15" s="96" t="s">
        <v>117</v>
      </c>
      <c r="C15" s="82">
        <v>390.7</v>
      </c>
      <c r="D15" s="82">
        <v>390.7</v>
      </c>
      <c r="E15" s="21"/>
      <c r="F15"/>
      <c r="G15"/>
    </row>
    <row r="16" ht="24.75" customHeight="1" spans="1:7">
      <c r="A16" s="19" t="s">
        <v>179</v>
      </c>
      <c r="B16" s="96" t="s">
        <v>118</v>
      </c>
      <c r="C16" s="82">
        <v>195.35</v>
      </c>
      <c r="D16" s="82">
        <v>195.35</v>
      </c>
      <c r="E16" s="21"/>
      <c r="F16"/>
      <c r="G16"/>
    </row>
    <row r="17" s="87" customFormat="1" ht="24.75" customHeight="1" spans="1:7">
      <c r="A17" s="70" t="s">
        <v>180</v>
      </c>
      <c r="B17" s="94" t="s">
        <v>181</v>
      </c>
      <c r="C17" s="74">
        <v>26.86</v>
      </c>
      <c r="D17" s="95">
        <v>26.86</v>
      </c>
      <c r="E17" s="89"/>
    </row>
    <row r="18" ht="24.75" customHeight="1" spans="1:7">
      <c r="A18" s="19" t="s">
        <v>182</v>
      </c>
      <c r="B18" s="96" t="s">
        <v>183</v>
      </c>
      <c r="C18" s="100">
        <v>26.86</v>
      </c>
      <c r="D18" s="101">
        <v>26.86</v>
      </c>
      <c r="E18" s="21"/>
      <c r="F18"/>
      <c r="G18"/>
    </row>
    <row r="19" ht="24.75" customHeight="1" spans="1:7">
      <c r="A19" s="70" t="s">
        <v>184</v>
      </c>
      <c r="B19" s="94" t="s">
        <v>121</v>
      </c>
      <c r="C19" s="102">
        <v>190.58</v>
      </c>
      <c r="D19" s="103">
        <v>190.58</v>
      </c>
      <c r="E19" s="21"/>
      <c r="F19"/>
      <c r="G19"/>
    </row>
    <row r="20" ht="24.75" customHeight="1" spans="1:7">
      <c r="A20" s="70" t="s">
        <v>185</v>
      </c>
      <c r="B20" s="94" t="s">
        <v>186</v>
      </c>
      <c r="C20" s="102">
        <v>190.58</v>
      </c>
      <c r="D20" s="103">
        <v>190.58</v>
      </c>
      <c r="E20" s="21"/>
      <c r="F20"/>
      <c r="G20"/>
    </row>
    <row r="21" ht="24.75" customHeight="1" spans="1:7">
      <c r="A21" s="104" t="s">
        <v>187</v>
      </c>
      <c r="B21" s="105" t="s">
        <v>188</v>
      </c>
      <c r="C21" s="106">
        <v>190.58</v>
      </c>
      <c r="D21" s="106">
        <v>190.58</v>
      </c>
      <c r="E21" s="21"/>
      <c r="F21"/>
      <c r="G21"/>
    </row>
    <row r="22" ht="24.75" customHeight="1" spans="1:7">
      <c r="A22" s="70" t="s">
        <v>189</v>
      </c>
      <c r="B22" s="94" t="s">
        <v>123</v>
      </c>
      <c r="C22" s="107">
        <v>293.02</v>
      </c>
      <c r="D22" s="103">
        <v>293.02</v>
      </c>
      <c r="E22" s="21">
        <f>E23</f>
        <v>0</v>
      </c>
      <c r="F22"/>
      <c r="G22"/>
    </row>
    <row r="23" ht="24.75" customHeight="1" spans="1:7">
      <c r="A23" s="70" t="s">
        <v>190</v>
      </c>
      <c r="B23" s="94" t="s">
        <v>191</v>
      </c>
      <c r="C23" s="107">
        <v>293.02</v>
      </c>
      <c r="D23" s="103">
        <v>293.02</v>
      </c>
      <c r="E23" s="21">
        <f>E24</f>
        <v>0</v>
      </c>
      <c r="F23"/>
      <c r="G23"/>
    </row>
    <row r="24" ht="24.75" customHeight="1" spans="1:7">
      <c r="A24" s="19" t="s">
        <v>192</v>
      </c>
      <c r="B24" s="96" t="s">
        <v>124</v>
      </c>
      <c r="C24" s="106">
        <v>293.02</v>
      </c>
      <c r="D24" s="106">
        <v>293.02</v>
      </c>
      <c r="E24" s="21"/>
      <c r="F24"/>
      <c r="G24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" right="0.59" top="0.59" bottom="0.59" header="0.39" footer="0.39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x02</Company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仇建龙</cp:lastModifiedBy>
  <dcterms:created xsi:type="dcterms:W3CDTF">2018-01-17T04:55:00Z</dcterms:created>
  <cp:lastPrinted>2019-05-27T01:11:00Z</cp:lastPrinted>
  <dcterms:modified xsi:type="dcterms:W3CDTF">2026-03-04T08:21:44Z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1838642</vt:r8>
  </property>
  <property fmtid="{D5CDD505-2E9C-101B-9397-08002B2CF9AE}" pid="3" name="KSOProductBuildVer">
    <vt:lpwstr>2052-12.1.0.25225</vt:lpwstr>
  </property>
  <property fmtid="{D5CDD505-2E9C-101B-9397-08002B2CF9AE}" pid="4" name="ICV">
    <vt:lpwstr>84375A96DCE04C46A44F0E625C1CDE9F</vt:lpwstr>
  </property>
  <property fmtid="{D5CDD505-2E9C-101B-9397-08002B2CF9AE}" pid="5" name="CalculationRule">
    <vt:i4>0</vt:i4>
  </property>
</Properties>
</file>