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<sst xmlns="http://schemas.openxmlformats.org/spreadsheetml/2006/main" count="317" uniqueCount="237">
  <si>
    <t>单位代码：</t>
  </si>
  <si>
    <t>单位名称：</t>
  </si>
  <si>
    <t>环县环城初级中学</t>
  </si>
  <si>
    <t>部门预算公开表</t>
  </si>
  <si>
    <t xml:space="preserve">     </t>
  </si>
  <si>
    <t>编制日期：</t>
  </si>
  <si>
    <t>部门领导：</t>
  </si>
  <si>
    <t>王过红</t>
  </si>
  <si>
    <t>财务负责人：</t>
  </si>
  <si>
    <t>张信忠</t>
  </si>
  <si>
    <t>制表人：</t>
  </si>
  <si>
    <t>吴颖瑛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</si>
  <si>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</si>
  <si>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</si>
  <si>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</si>
  <si>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</si>
  <si>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</si>
  <si>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</si>
  <si>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</si>
  <si>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</si>
  <si>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</si>
  <si>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</si>
  <si>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</si>
  <si>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</si>
  <si>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</si>
  <si>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</si>
  <si>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</si>
  <si>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</si>
  <si>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</si>
  <si>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</si>
  <si>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</si>
  <si>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</si>
  <si>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</si>
  <si>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</si>
  <si>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</si>
  <si>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表一 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</si>
  <si>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</si>
  <si>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</si>
  <si>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</si>
  <si>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</si>
  <si>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</si>
  <si>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</si>
  <si>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</si>
  <si>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</si>
  <si>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</si>
  <si>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</si>
  <si>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</si>
  <si>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</si>
  <si>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</si>
  <si>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</si>
  <si>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</si>
  <si>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</si>
  <si>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</si>
  <si>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</si>
  <si>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</si>
  <si>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</si>
  <si>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</si>
  <si>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</si>
  <si>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</si>
  <si>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</si>
  <si>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</si>
  <si>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</si>
  <si>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</si>
  <si>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</si>
  <si>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</si>
  <si>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</si>
  <si>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</si>
  <si>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</si>
  <si>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</si>
  <si>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</si>
  <si>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</si>
  <si>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</si>
  <si>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</si>
  <si>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</si>
  <si>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</si>
  <si>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</si>
  <si>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</si>
  <si>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</si>
  <si>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</si>
  <si>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</si>
  <si>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</si>
  <si>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</si>
  <si>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表二  部门收入总体情况表</t>
  </si>
  <si>
    <t xml:space="preserve">  一般公共预算收入</t>
  </si>
  <si>
    <t xml:space="preserve">   政府性基金收入</t>
  </si>
  <si>
    <t xml:space="preserve">   财政专户收入</t>
  </si>
  <si>
    <t xml:space="preserve">  本年收入合计</t>
  </si>
  <si>
    <t>二、上年结转</t>
  </si>
  <si>
    <t xml:space="preserve">   财政性资金</t>
  </si>
  <si>
    <t xml:space="preserve">   教育专户</t>
  </si>
  <si>
    <t xml:space="preserve">  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</si>
  <si>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</si>
  <si>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</si>
  <si>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</si>
  <si>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</si>
  <si>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</si>
  <si>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</si>
  <si>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</si>
  <si>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</si>
  <si>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</si>
  <si>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 xml:space="preserve">    普通教育</t>
  </si>
  <si>
    <t xml:space="preserve">       初中教育</t>
  </si>
  <si>
    <t>科学技术支出</t>
  </si>
  <si>
    <t xml:space="preserve">   其他科学技术支出</t>
  </si>
  <si>
    <t xml:space="preserve">     科技奖励</t>
  </si>
  <si>
    <t>社会保障和就业支出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</si>
  <si>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</si>
  <si>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</si>
  <si>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</si>
  <si>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  抚恤</t>
  </si>
  <si>
    <t xml:space="preserve">       其他优抚支出</t>
  </si>
  <si>
    <t xml:space="preserve">    其他社会保障和就业支出</t>
  </si>
  <si>
    <t xml:space="preserve">      其他社会保障和就业支出</t>
  </si>
  <si>
    <t>卫生健康支出</t>
  </si>
  <si>
    <t xml:space="preserve">    行政事业单位医疗</t>
  </si>
  <si>
    <t xml:space="preserve">      事业单位医疗</t>
  </si>
  <si>
    <t>住房保障支出</t>
  </si>
  <si>
    <t xml:space="preserve">    住房改革支出</t>
  </si>
  <si>
    <t xml:space="preserve">     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</si>
  <si>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</si>
  <si>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</si>
  <si>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</si>
  <si>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</si>
  <si>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</si>
  <si>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</si>
  <si>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</si>
  <si>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</si>
  <si>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</si>
  <si>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</si>
  <si>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</si>
  <si>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</si>
  <si>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</si>
  <si>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</si>
  <si>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</si>
  <si>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</si>
  <si>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</si>
  <si>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</si>
  <si>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</si>
  <si>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</si>
  <si>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</si>
  <si>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</si>
  <si>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</si>
  <si>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</si>
  <si>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</si>
  <si>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</si>
  <si>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</si>
  <si>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</si>
  <si>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</si>
  <si>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</si>
  <si>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</si>
  <si>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</si>
  <si>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</si>
  <si>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</si>
  <si>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</si>
  <si>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</si>
  <si>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</si>
  <si>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</si>
  <si>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</si>
  <si>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</si>
  <si>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</si>
  <si>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</si>
  <si>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</si>
  <si>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</si>
  <si>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</si>
  <si>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 xml:space="preserve">   教育支出</t>
  </si>
  <si>
    <t xml:space="preserve">    20502</t>
  </si>
  <si>
    <t xml:space="preserve">     普通教育</t>
  </si>
  <si>
    <t xml:space="preserve">       2050203</t>
  </si>
  <si>
    <t xml:space="preserve">        初中教育</t>
  </si>
  <si>
    <t>其他科学技术支出</t>
  </si>
  <si>
    <t>208</t>
  </si>
  <si>
    <t xml:space="preserve">  20805</t>
  </si>
  <si>
    <t xml:space="preserve">   行政事业单位养老支出</t>
  </si>
  <si>
    <t xml:space="preserve">      2080505</t>
  </si>
  <si>
    <t xml:space="preserve">      机关事业单位职业年金保险缴费支出</t>
  </si>
  <si>
    <t xml:space="preserve">  20808</t>
  </si>
  <si>
    <t xml:space="preserve">   抚恤</t>
  </si>
  <si>
    <t>2080801</t>
  </si>
  <si>
    <t>死亡抚恤</t>
  </si>
  <si>
    <t xml:space="preserve">  20899</t>
  </si>
  <si>
    <t xml:space="preserve">   其他社会保障和就业支出</t>
  </si>
  <si>
    <t xml:space="preserve">     2089999</t>
  </si>
  <si>
    <t xml:space="preserve">     其他社会保障和就业支出</t>
  </si>
  <si>
    <t>210</t>
  </si>
  <si>
    <t xml:space="preserve">  21011</t>
  </si>
  <si>
    <t xml:space="preserve">  行政事业单位医疗</t>
  </si>
  <si>
    <t xml:space="preserve">    2101102</t>
  </si>
  <si>
    <t xml:space="preserve">     事业单位医疗</t>
  </si>
  <si>
    <t>221</t>
  </si>
  <si>
    <t xml:space="preserve">    22102</t>
  </si>
  <si>
    <t xml:space="preserve">      2210201</t>
  </si>
  <si>
    <t xml:space="preserve">        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</si>
  <si>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</si>
  <si>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</si>
  <si>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</si>
  <si>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</si>
  <si>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</si>
  <si>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</si>
  <si>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</si>
  <si>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 xml:space="preserve">      基本工资    </t>
  </si>
  <si>
    <t xml:space="preserve">      津贴补贴</t>
  </si>
  <si>
    <t xml:space="preserve">      绩效工资</t>
  </si>
  <si>
    <t xml:space="preserve">      机关事业单位基本养老保险缴费</t>
  </si>
  <si>
    <t xml:space="preserve">      机关事业单位职业年金保险缴费</t>
  </si>
  <si>
    <t xml:space="preserve">      职工基本医疗保险缴费</t>
  </si>
  <si>
    <t xml:space="preserve">      其他社会保障缴费</t>
  </si>
  <si>
    <t xml:space="preserve">     住房公积金</t>
  </si>
  <si>
    <t>商品和服务支出</t>
  </si>
  <si>
    <t xml:space="preserve">      工会经费</t>
  </si>
  <si>
    <t xml:space="preserve">      福利费</t>
  </si>
  <si>
    <t>对个人和家庭的补助</t>
  </si>
  <si>
    <t xml:space="preserve">    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</si>
  <si>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</si>
  <si>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</si>
  <si>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</si>
  <si>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</si>
  <si>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</si>
  <si>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</si>
  <si>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</si>
  <si>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</si>
  <si>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</si>
  <si>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注：2024年本部门预算无“三公”经费预算支出，本表为空表。</t>
  </si>
  <si>
    <t>一般公共预算机关运行经费</t>
  </si>
  <si>
    <t>序号</t>
  </si>
  <si>
    <t>福利费</t>
  </si>
  <si>
    <t>工会经费</t>
  </si>
  <si>
    <t>本表无数据。</t>
  </si>
  <si>
    <t>政府性基金预算支出情况表</t>
  </si>
  <si>
    <t>注：2024年本部门预算无政府性基金预算支出，本表为空表。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</si>
  <si>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</si>
  <si>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</si>
  <si>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</si>
  <si>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</si>
  <si>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</si>
  <si>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</si>
  <si>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</si>
  <si>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注：2024年本部门预算无国有资本经营预算支出，本表为空表。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</si>
</sst>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2" borderId="4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1" fillId="5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9" sqref="G9"/>
    </sheetView>
  </sheetViews>
  <sheetFormatPr defaultColWidth="10" defaultRowHeight="13.5"/>
  <cols>
    <col min="1" max="1" width="2.55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7"/>
      <c r="B3" s="72" t="s">
        <v>0</v>
      </c>
      <c r="C3" s="73">
        <v>439101182</v>
      </c>
      <c r="D3" s="73"/>
      <c r="E3" s="72"/>
      <c r="F3" s="57"/>
      <c r="G3" s="57"/>
      <c r="H3" s="57"/>
      <c r="I3" s="57"/>
      <c r="J3" s="57"/>
      <c r="K3" s="57"/>
    </row>
    <row r="4" ht="26.05" customHeight="1" spans="1:11">
      <c r="A4" s="57"/>
      <c r="B4" s="72" t="s">
        <v>1</v>
      </c>
      <c r="C4" s="72" t="s">
        <v>2</v>
      </c>
      <c r="D4" s="72"/>
      <c r="E4" s="72"/>
      <c r="F4" s="57"/>
      <c r="G4" s="57"/>
      <c r="H4" s="57"/>
      <c r="I4" s="57"/>
      <c r="J4" s="57"/>
      <c r="K4" s="5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4" t="s">
        <v>3</v>
      </c>
      <c r="C6" s="74"/>
      <c r="D6" s="74"/>
      <c r="E6" s="74"/>
      <c r="F6" s="74"/>
      <c r="G6" s="74"/>
      <c r="H6" s="74"/>
      <c r="I6" s="74"/>
      <c r="J6" s="74"/>
      <c r="K6" s="74"/>
    </row>
    <row r="7" ht="26.05" customHeight="1" spans="1:1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ht="26.05" customHeight="1" spans="1:1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ht="26.05" customHeight="1" spans="1:1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ht="26.05" customHeight="1" spans="1:11">
      <c r="A10" s="57"/>
      <c r="B10" s="72" t="s">
        <v>4</v>
      </c>
      <c r="C10" s="72"/>
      <c r="D10" s="72"/>
      <c r="E10" s="72"/>
      <c r="F10" s="75" t="s">
        <v>5</v>
      </c>
      <c r="G10" s="76">
        <v>46063</v>
      </c>
      <c r="H10" s="72"/>
      <c r="I10" s="72"/>
      <c r="J10" s="72"/>
      <c r="K10" s="57"/>
    </row>
    <row r="11" ht="26.05" customHeight="1" spans="1:11">
      <c r="A11" s="57"/>
      <c r="B11" s="72"/>
      <c r="C11" s="72"/>
      <c r="D11" s="72"/>
      <c r="E11" s="72"/>
      <c r="F11" s="72"/>
      <c r="G11" s="72"/>
      <c r="H11" s="72"/>
      <c r="I11" s="72"/>
      <c r="J11" s="72"/>
      <c r="K11" s="57"/>
    </row>
    <row r="12" ht="26.05" customHeight="1" spans="1:11">
      <c r="A12" s="57"/>
      <c r="B12" s="75" t="s">
        <v>6</v>
      </c>
      <c r="C12" s="77" t="s">
        <v>7</v>
      </c>
      <c r="D12" s="72"/>
      <c r="E12" s="75" t="s">
        <v>8</v>
      </c>
      <c r="F12" s="72" t="s">
        <v>9</v>
      </c>
      <c r="G12" s="72"/>
      <c r="H12" s="75" t="s">
        <v>10</v>
      </c>
      <c r="I12" s="72" t="s">
        <v>11</v>
      </c>
      <c r="J12" s="72"/>
      <c r="K12" s="57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9" sqref="D1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156</v>
      </c>
      <c r="B4" s="10" t="s">
        <v>213</v>
      </c>
      <c r="C4" s="10"/>
      <c r="D4" s="10"/>
      <c r="E4" s="10"/>
      <c r="F4" s="10"/>
      <c r="G4" s="10" t="s">
        <v>214</v>
      </c>
      <c r="H4" s="5" t="s">
        <v>215</v>
      </c>
    </row>
    <row r="5" ht="26.05" customHeight="1" spans="1:8">
      <c r="A5" s="4"/>
      <c r="B5" s="10" t="s">
        <v>98</v>
      </c>
      <c r="C5" s="10" t="s">
        <v>216</v>
      </c>
      <c r="D5" s="10" t="s">
        <v>217</v>
      </c>
      <c r="E5" s="10" t="s">
        <v>218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219</v>
      </c>
      <c r="F6" s="10" t="s">
        <v>220</v>
      </c>
      <c r="G6" s="10"/>
      <c r="H6" s="5"/>
    </row>
    <row r="7" ht="26.05" customHeight="1" spans="1:8">
      <c r="A7" s="6" t="s">
        <v>98</v>
      </c>
      <c r="B7" s="19"/>
      <c r="C7" s="19"/>
      <c r="D7" s="19"/>
      <c r="E7" s="19"/>
      <c r="F7" s="19"/>
      <c r="G7" s="19"/>
      <c r="H7" s="20"/>
    </row>
    <row r="8" ht="26.05" customHeight="1" spans="1:8">
      <c r="A8" s="6"/>
      <c r="B8" s="19"/>
      <c r="C8" s="19"/>
      <c r="D8" s="19"/>
      <c r="E8" s="19"/>
      <c r="F8" s="19"/>
      <c r="G8" s="19"/>
      <c r="H8" s="20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81</v>
      </c>
      <c r="B11" s="1"/>
      <c r="C11" s="1"/>
      <c r="D11" s="1"/>
      <c r="E11" s="1"/>
      <c r="F11" s="1"/>
      <c r="G11" s="1"/>
      <c r="H11" s="1"/>
    </row>
    <row r="12" spans="1:8">
      <c r="A12" s="1" t="s">
        <v>221</v>
      </c>
      <c r="B12" s="1"/>
      <c r="C12" s="1"/>
      <c r="D12" s="1"/>
      <c r="E12" s="1"/>
      <c r="F12" s="1"/>
      <c r="G12" s="1"/>
      <c r="H12" s="1"/>
    </row>
  </sheetData>
  <mergeCells count="11">
    <mergeCell ref="A2:H2"/>
    <mergeCell ref="B4:F4"/>
    <mergeCell ref="E5:F5"/>
    <mergeCell ref="A11:H11"/>
    <mergeCell ref="A12:H12"/>
    <mergeCell ref="A4:A6"/>
    <mergeCell ref="B5:B6"/>
    <mergeCell ref="C5:C6"/>
    <mergeCell ref="D5:D6"/>
    <mergeCell ref="G4:G6"/>
    <mergeCell ref="H4:H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6" sqref="C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166666666667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223</v>
      </c>
      <c r="B4" s="10" t="s">
        <v>39</v>
      </c>
      <c r="C4" s="10" t="s">
        <v>98</v>
      </c>
      <c r="D4" s="10" t="s">
        <v>95</v>
      </c>
      <c r="E4" s="5" t="s">
        <v>96</v>
      </c>
      <c r="F4" s="1"/>
    </row>
    <row r="5" ht="26.05" customHeight="1" spans="1:6">
      <c r="A5" s="4" t="s">
        <v>197</v>
      </c>
      <c r="B5" s="10" t="s">
        <v>197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98</v>
      </c>
      <c r="C6" s="15">
        <f>C7+C8</f>
        <v>95.1</v>
      </c>
      <c r="D6" s="15">
        <f>D7+D8</f>
        <v>95.1</v>
      </c>
      <c r="E6" s="7"/>
      <c r="F6" s="1"/>
    </row>
    <row r="7" ht="26.05" customHeight="1" spans="1:6">
      <c r="A7" s="13">
        <v>2</v>
      </c>
      <c r="B7" s="16" t="s">
        <v>224</v>
      </c>
      <c r="C7" s="12">
        <v>64.26</v>
      </c>
      <c r="D7" s="12">
        <v>64.26</v>
      </c>
      <c r="E7" s="7"/>
      <c r="F7" s="1"/>
    </row>
    <row r="8" ht="26.05" customHeight="1" spans="1:6">
      <c r="A8" s="13">
        <v>3</v>
      </c>
      <c r="B8" s="16" t="s">
        <v>225</v>
      </c>
      <c r="C8" s="12">
        <v>30.84</v>
      </c>
      <c r="D8" s="12">
        <v>30.84</v>
      </c>
      <c r="E8" s="7"/>
      <c r="F8" s="1"/>
    </row>
    <row r="9" ht="26.05" customHeight="1" spans="1:6">
      <c r="A9" s="13">
        <v>4</v>
      </c>
      <c r="B9" s="14"/>
      <c r="C9" s="15"/>
      <c r="D9" s="15"/>
      <c r="E9" s="7"/>
      <c r="F9" s="1"/>
    </row>
    <row r="10" ht="26.05" customHeight="1" spans="1:6">
      <c r="A10" s="13">
        <v>5</v>
      </c>
      <c r="B10" s="14"/>
      <c r="C10" s="15"/>
      <c r="D10" s="15"/>
      <c r="E10" s="7"/>
      <c r="F10" s="1"/>
    </row>
    <row r="11" ht="26.05" customHeight="1" spans="1:6">
      <c r="A11" s="13">
        <v>6</v>
      </c>
      <c r="B11" s="17"/>
      <c r="C11" s="18"/>
      <c r="D11" s="18"/>
      <c r="E11" s="9"/>
      <c r="F11" s="1"/>
    </row>
    <row r="12" ht="16.35" customHeight="1" spans="1:6">
      <c r="B12" t="s">
        <v>226</v>
      </c>
    </row>
    <row r="13" ht="16.35" customHeight="1" spans="1:6">
      <c r="A13" s="1" t="s">
        <v>81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39" sqref="A39"/>
    </sheetView>
  </sheetViews>
  <sheetFormatPr defaultColWidth="10" defaultRowHeight="13.5" outlineLevelRow="7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227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81</v>
      </c>
      <c r="B7" s="1"/>
    </row>
    <row r="8" spans="1:2">
      <c r="A8" s="1" t="s">
        <v>228</v>
      </c>
      <c r="B8" s="1"/>
    </row>
  </sheetData>
  <mergeCells count="3">
    <mergeCell ref="A2:B2"/>
    <mergeCell ref="A7:B7"/>
    <mergeCell ref="A8:B8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1" sqref="D1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166666666667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156</v>
      </c>
      <c r="B4" s="10" t="s">
        <v>98</v>
      </c>
      <c r="C4" s="10" t="s">
        <v>230</v>
      </c>
      <c r="D4" s="10" t="s">
        <v>231</v>
      </c>
      <c r="E4" s="5" t="s">
        <v>232</v>
      </c>
    </row>
    <row r="5" ht="26.05" customHeight="1" spans="1:5">
      <c r="A5" s="4" t="s">
        <v>197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81</v>
      </c>
      <c r="B8" s="1"/>
      <c r="C8" s="1"/>
      <c r="D8" s="1"/>
    </row>
  </sheetData>
  <mergeCells count="2">
    <mergeCell ref="A2:E2"/>
    <mergeCell ref="A8:D8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F6" sqref="F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233</v>
      </c>
      <c r="B2" s="2"/>
    </row>
    <row r="3" ht="26.05" customHeight="1" spans="1:2">
      <c r="A3" s="3" t="s">
        <v>234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197</v>
      </c>
      <c r="B5" s="5">
        <v>1</v>
      </c>
    </row>
    <row r="6" ht="26.05" customHeight="1" spans="1:2">
      <c r="A6" s="6" t="s">
        <v>235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81</v>
      </c>
    </row>
    <row r="11" spans="1:2">
      <c r="A11" s="1" t="s">
        <v>236</v>
      </c>
      <c r="B11" s="1"/>
    </row>
  </sheetData>
  <mergeCells count="3">
    <mergeCell ref="A2:B2"/>
    <mergeCell ref="A3:B3"/>
    <mergeCell ref="A11:B11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E14" sqref="E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6"/>
      <c r="B3" s="67" t="s">
        <v>14</v>
      </c>
      <c r="C3" s="68" t="s">
        <v>15</v>
      </c>
    </row>
    <row r="4" ht="32.55" customHeight="1" spans="1:3">
      <c r="A4" s="69"/>
      <c r="B4" s="70" t="s">
        <v>16</v>
      </c>
      <c r="C4" s="71" t="s">
        <v>17</v>
      </c>
    </row>
    <row r="5" ht="32.55" customHeight="1" spans="1:3">
      <c r="A5" s="69"/>
      <c r="B5" s="70" t="s">
        <v>18</v>
      </c>
      <c r="C5" s="71" t="s">
        <v>19</v>
      </c>
    </row>
    <row r="6" ht="32.55" customHeight="1" spans="1:3">
      <c r="A6" s="69"/>
      <c r="B6" s="70" t="s">
        <v>20</v>
      </c>
      <c r="C6" s="71" t="s">
        <v>21</v>
      </c>
    </row>
    <row r="7" ht="32.55" customHeight="1" spans="1:3">
      <c r="A7" s="69"/>
      <c r="B7" s="70" t="s">
        <v>22</v>
      </c>
      <c r="C7" s="71"/>
    </row>
    <row r="8" ht="32.55" customHeight="1" spans="1:3">
      <c r="A8" s="69"/>
      <c r="B8" s="70" t="s">
        <v>23</v>
      </c>
      <c r="C8" s="71" t="s">
        <v>24</v>
      </c>
    </row>
    <row r="9" ht="32.55" customHeight="1" spans="1:3">
      <c r="A9" s="69"/>
      <c r="B9" s="70" t="s">
        <v>25</v>
      </c>
      <c r="C9" s="71" t="s">
        <v>26</v>
      </c>
    </row>
    <row r="10" ht="32.55" customHeight="1" spans="1:3">
      <c r="A10" s="69"/>
      <c r="B10" s="70" t="s">
        <v>27</v>
      </c>
      <c r="C10" s="71" t="s">
        <v>28</v>
      </c>
    </row>
    <row r="11" ht="32.55" customHeight="1" spans="1:3">
      <c r="A11" s="69"/>
      <c r="B11" s="70" t="s">
        <v>29</v>
      </c>
      <c r="C11" s="71" t="s">
        <v>30</v>
      </c>
    </row>
    <row r="12" ht="32.55" customHeight="1" spans="1:3">
      <c r="A12" s="69"/>
      <c r="B12" s="70" t="s">
        <v>31</v>
      </c>
      <c r="C12" s="71"/>
    </row>
    <row r="13" ht="32.55" customHeight="1" spans="1:3">
      <c r="A13" s="1"/>
      <c r="B13" s="70" t="s">
        <v>32</v>
      </c>
      <c r="C13" s="71"/>
    </row>
    <row r="14" ht="32.55" customHeight="1" spans="1:3">
      <c r="A14" s="1"/>
      <c r="B14" s="70" t="s">
        <v>33</v>
      </c>
      <c r="C14" s="71" t="s">
        <v>17</v>
      </c>
    </row>
    <row r="15" ht="32.55" customHeight="1" spans="1:3">
      <c r="B15" s="70" t="s">
        <v>34</v>
      </c>
      <c r="C15" s="71"/>
    </row>
  </sheetData>
  <mergeCells count="1">
    <mergeCell ref="B2:C2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14" workbookViewId="0">
      <selection activeCell="B5" sqref="B5"/>
    </sheetView>
  </sheetViews>
  <sheetFormatPr defaultColWidth="10" defaultRowHeight="13.5" outlineLevelCol="3"/>
  <cols>
    <col min="1" max="1" width="28.3333333333333" customWidth="1"/>
    <col min="2" max="2" width="13.1083333333333" customWidth="1"/>
    <col min="3" max="3" width="28.775" customWidth="1"/>
    <col min="4" max="4" width="14.5583333333333" customWidth="1"/>
    <col min="5" max="6" width="9.76666666666667" customWidth="1"/>
  </cols>
  <sheetData>
    <row r="1" ht="26.05" customHeight="1" spans="1:4">
      <c r="A1" s="2" t="s">
        <v>35</v>
      </c>
      <c r="B1" s="2"/>
      <c r="C1" s="2"/>
      <c r="D1" s="2"/>
    </row>
    <row r="2" ht="26.05" customHeight="1" spans="1:4">
      <c r="A2" s="64"/>
      <c r="B2" s="64"/>
      <c r="C2" s="64"/>
      <c r="D2" s="65" t="s">
        <v>36</v>
      </c>
    </row>
    <row r="3" ht="26.05" customHeight="1" spans="1:4">
      <c r="A3" s="13" t="s">
        <v>37</v>
      </c>
      <c r="B3" s="13"/>
      <c r="C3" s="22" t="s">
        <v>38</v>
      </c>
      <c r="D3" s="22"/>
    </row>
    <row r="4" ht="26.05" customHeight="1" spans="1:4">
      <c r="A4" s="13" t="s">
        <v>39</v>
      </c>
      <c r="B4" s="23" t="s">
        <v>40</v>
      </c>
      <c r="C4" s="23" t="s">
        <v>39</v>
      </c>
      <c r="D4" s="22" t="s">
        <v>40</v>
      </c>
    </row>
    <row r="5" ht="26.05" customHeight="1" spans="1:4">
      <c r="A5" s="8" t="s">
        <v>41</v>
      </c>
      <c r="B5" s="7">
        <v>4359.55</v>
      </c>
      <c r="C5" s="17" t="s">
        <v>42</v>
      </c>
      <c r="D5" s="58"/>
    </row>
    <row r="6" ht="26.05" customHeight="1" spans="1:4">
      <c r="A6" s="8" t="s">
        <v>43</v>
      </c>
      <c r="B6" s="59"/>
      <c r="C6" s="17" t="s">
        <v>44</v>
      </c>
      <c r="D6" s="58"/>
    </row>
    <row r="7" ht="26.05" customHeight="1" spans="1:4">
      <c r="A7" s="8" t="s">
        <v>45</v>
      </c>
      <c r="B7" s="59"/>
      <c r="C7" s="17" t="s">
        <v>46</v>
      </c>
      <c r="D7" s="58"/>
    </row>
    <row r="8" ht="26.05" customHeight="1" spans="1:4">
      <c r="A8" s="8" t="s">
        <v>47</v>
      </c>
      <c r="B8" s="59"/>
      <c r="C8" s="17" t="s">
        <v>48</v>
      </c>
      <c r="D8" s="58"/>
    </row>
    <row r="9" ht="26.05" customHeight="1" spans="1:4">
      <c r="A9" s="8" t="s">
        <v>49</v>
      </c>
      <c r="B9" s="59"/>
      <c r="C9" s="17" t="s">
        <v>50</v>
      </c>
      <c r="D9" s="58">
        <v>3200.04</v>
      </c>
    </row>
    <row r="10" ht="26.05" customHeight="1" spans="1:4">
      <c r="A10" s="8" t="s">
        <v>51</v>
      </c>
      <c r="B10" s="59"/>
      <c r="C10" s="17" t="s">
        <v>52</v>
      </c>
      <c r="D10" s="58"/>
    </row>
    <row r="11" ht="26.05" customHeight="1" spans="1:4">
      <c r="A11" s="8" t="s">
        <v>53</v>
      </c>
      <c r="B11" s="59"/>
      <c r="C11" s="17" t="s">
        <v>54</v>
      </c>
      <c r="D11" s="58"/>
    </row>
    <row r="12" ht="26.05" customHeight="1" spans="1:4">
      <c r="A12" s="8" t="s">
        <v>55</v>
      </c>
      <c r="B12" s="59"/>
      <c r="C12" s="17" t="s">
        <v>56</v>
      </c>
      <c r="D12" s="58">
        <v>648.11</v>
      </c>
    </row>
    <row r="13" ht="26.05" customHeight="1" spans="1:4">
      <c r="A13" s="8" t="s">
        <v>57</v>
      </c>
      <c r="B13" s="59"/>
      <c r="C13" s="17" t="s">
        <v>58</v>
      </c>
      <c r="D13" s="58"/>
    </row>
    <row r="14" ht="26.05" customHeight="1" spans="1:4">
      <c r="A14" s="8"/>
      <c r="B14" s="59"/>
      <c r="C14" s="17" t="s">
        <v>59</v>
      </c>
      <c r="D14" s="58">
        <v>202.97</v>
      </c>
    </row>
    <row r="15" ht="26.05" customHeight="1" spans="1:4">
      <c r="A15" s="8"/>
      <c r="B15" s="59"/>
      <c r="C15" s="17" t="s">
        <v>60</v>
      </c>
      <c r="D15" s="58"/>
    </row>
    <row r="16" ht="26.05" customHeight="1" spans="1:4">
      <c r="A16" s="8"/>
      <c r="B16" s="59"/>
      <c r="C16" s="17" t="s">
        <v>61</v>
      </c>
      <c r="D16" s="58"/>
    </row>
    <row r="17" ht="26.05" customHeight="1" spans="1:4">
      <c r="A17" s="8"/>
      <c r="B17" s="59"/>
      <c r="C17" s="17" t="s">
        <v>62</v>
      </c>
      <c r="D17" s="58"/>
    </row>
    <row r="18" ht="26.05" customHeight="1" spans="1:4">
      <c r="A18" s="8"/>
      <c r="B18" s="59"/>
      <c r="C18" s="17" t="s">
        <v>63</v>
      </c>
      <c r="D18" s="58"/>
    </row>
    <row r="19" ht="26.05" customHeight="1" spans="1:4">
      <c r="A19" s="8"/>
      <c r="B19" s="59"/>
      <c r="C19" s="17" t="s">
        <v>64</v>
      </c>
      <c r="D19" s="58"/>
    </row>
    <row r="20" ht="26.05" customHeight="1" spans="1:4">
      <c r="A20" s="8"/>
      <c r="B20" s="59"/>
      <c r="C20" s="17" t="s">
        <v>65</v>
      </c>
      <c r="D20" s="58"/>
    </row>
    <row r="21" ht="26.05" customHeight="1" spans="1:4">
      <c r="A21" s="8"/>
      <c r="B21" s="59"/>
      <c r="C21" s="17" t="s">
        <v>66</v>
      </c>
      <c r="D21" s="58"/>
    </row>
    <row r="22" ht="26.05" customHeight="1" spans="1:4">
      <c r="A22" s="8"/>
      <c r="B22" s="59"/>
      <c r="C22" s="17" t="s">
        <v>67</v>
      </c>
      <c r="D22" s="58"/>
    </row>
    <row r="23" ht="26.05" customHeight="1" spans="1:4">
      <c r="A23" s="8"/>
      <c r="B23" s="59"/>
      <c r="C23" s="17" t="s">
        <v>68</v>
      </c>
      <c r="D23" s="58"/>
    </row>
    <row r="24" ht="26.05" customHeight="1" spans="1:4">
      <c r="A24" s="8"/>
      <c r="B24" s="59"/>
      <c r="C24" s="17" t="s">
        <v>69</v>
      </c>
      <c r="D24" s="58">
        <v>308.43</v>
      </c>
    </row>
    <row r="25" ht="26.05" customHeight="1" spans="1:4">
      <c r="A25" s="8"/>
      <c r="B25" s="59"/>
      <c r="C25" s="17" t="s">
        <v>70</v>
      </c>
      <c r="D25" s="58"/>
    </row>
    <row r="26" ht="26.05" customHeight="1" spans="1:4">
      <c r="A26" s="8"/>
      <c r="B26" s="59"/>
      <c r="C26" s="17" t="s">
        <v>71</v>
      </c>
      <c r="D26" s="58"/>
    </row>
    <row r="27" ht="26.05" customHeight="1" spans="1:4">
      <c r="A27" s="8"/>
      <c r="B27" s="59"/>
      <c r="C27" s="17" t="s">
        <v>72</v>
      </c>
      <c r="D27" s="58"/>
    </row>
    <row r="28" ht="26.05" customHeight="1" spans="1:4">
      <c r="A28" s="8"/>
      <c r="B28" s="59"/>
      <c r="C28" s="17" t="s">
        <v>73</v>
      </c>
      <c r="D28" s="58"/>
    </row>
    <row r="29" ht="26.05" customHeight="1" spans="1:4">
      <c r="A29" s="8"/>
      <c r="B29" s="59"/>
      <c r="C29" s="17" t="s">
        <v>74</v>
      </c>
      <c r="D29" s="58"/>
    </row>
    <row r="30" ht="26.05" customHeight="1" spans="1:4">
      <c r="A30" s="6" t="s">
        <v>75</v>
      </c>
      <c r="B30" s="7">
        <v>4359.55</v>
      </c>
      <c r="C30" s="14" t="s">
        <v>76</v>
      </c>
      <c r="D30" s="7">
        <f>SUM(D6:D29)</f>
        <v>4359.55</v>
      </c>
    </row>
    <row r="31" ht="26.05" customHeight="1" spans="1:4">
      <c r="A31" s="6" t="s">
        <v>77</v>
      </c>
      <c r="B31" s="15"/>
      <c r="C31" s="14" t="s">
        <v>78</v>
      </c>
      <c r="D31" s="7"/>
    </row>
    <row r="32" ht="26.05" customHeight="1" spans="1:4">
      <c r="A32" s="6" t="s">
        <v>79</v>
      </c>
      <c r="B32" s="15">
        <f>SUM(B30:B31)</f>
        <v>4359.55</v>
      </c>
      <c r="C32" s="14" t="s">
        <v>80</v>
      </c>
      <c r="D32" s="7">
        <f>D30</f>
        <v>4359.55</v>
      </c>
    </row>
    <row r="33" ht="16.35" customHeight="1"/>
    <row r="34" ht="16.35" customHeight="1" spans="1:4">
      <c r="A34" s="1" t="s">
        <v>81</v>
      </c>
      <c r="B34" s="1"/>
      <c r="C34" s="1"/>
      <c r="D34" s="1"/>
    </row>
  </sheetData>
  <mergeCells count="5">
    <mergeCell ref="A1:D1"/>
    <mergeCell ref="A2:C2"/>
    <mergeCell ref="A3:B3"/>
    <mergeCell ref="C3:D3"/>
    <mergeCell ref="A34:D34"/>
  </mergeCells>
  <pageMargins left="0.751388888888889" right="0.751388888888889" top="0.267361111111111" bottom="0.267361111111111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C20" sqref="C2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82</v>
      </c>
      <c r="B2" s="2"/>
    </row>
    <row r="3" ht="26.05" customHeight="1" spans="1:2">
      <c r="A3" s="57"/>
      <c r="B3" s="3" t="s">
        <v>36</v>
      </c>
    </row>
    <row r="4" ht="26.05" customHeight="1" spans="1:2">
      <c r="A4" s="13" t="s">
        <v>39</v>
      </c>
      <c r="B4" s="22" t="s">
        <v>40</v>
      </c>
    </row>
    <row r="5" ht="26.05" customHeight="1" spans="1:2">
      <c r="A5" s="8" t="s">
        <v>83</v>
      </c>
      <c r="B5" s="9">
        <v>4359.55</v>
      </c>
    </row>
    <row r="6" ht="26.05" customHeight="1" spans="1:2">
      <c r="A6" s="8" t="s">
        <v>84</v>
      </c>
      <c r="B6" s="9"/>
    </row>
    <row r="7" ht="26.05" customHeight="1" spans="1:2">
      <c r="A7" s="8" t="s">
        <v>85</v>
      </c>
      <c r="B7" s="9"/>
    </row>
    <row r="8" ht="26.05" customHeight="1" spans="1:2">
      <c r="A8" s="8" t="s">
        <v>86</v>
      </c>
      <c r="B8" s="9">
        <f>SUM(B5:B7)</f>
        <v>4359.55</v>
      </c>
    </row>
    <row r="9" ht="26.05" customHeight="1" spans="1:2">
      <c r="A9" s="8" t="s">
        <v>87</v>
      </c>
      <c r="B9" s="9"/>
    </row>
    <row r="10" ht="26.05" customHeight="1" spans="1:2">
      <c r="A10" s="54" t="s">
        <v>88</v>
      </c>
      <c r="B10" s="12"/>
    </row>
    <row r="11" ht="26.05" customHeight="1" spans="1:2">
      <c r="A11" s="54" t="s">
        <v>89</v>
      </c>
      <c r="B11" s="12"/>
    </row>
    <row r="12" ht="26.05" customHeight="1" spans="1:2">
      <c r="A12" s="54" t="s">
        <v>90</v>
      </c>
      <c r="B12" s="12"/>
    </row>
    <row r="13" ht="26.05" customHeight="1" spans="1:2">
      <c r="A13" s="54" t="s">
        <v>91</v>
      </c>
      <c r="B13" s="12">
        <f>B8+B9</f>
        <v>4359.55</v>
      </c>
    </row>
    <row r="14" ht="14.65" customHeight="1"/>
    <row r="15" ht="26.05" customHeight="1" spans="1:2">
      <c r="A15" s="1" t="s">
        <v>81</v>
      </c>
      <c r="B15" s="1"/>
    </row>
  </sheetData>
  <mergeCells count="2">
    <mergeCell ref="A2:B2"/>
    <mergeCell ref="A15:B1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6" workbookViewId="0">
      <selection activeCell="C14" sqref="C14"/>
    </sheetView>
  </sheetViews>
  <sheetFormatPr defaultColWidth="10" defaultRowHeight="13.5" outlineLevelCol="7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333333333333" customWidth="1"/>
  </cols>
  <sheetData>
    <row r="1" ht="16.35" customHeight="1" spans="1:8">
      <c r="A1" s="1"/>
      <c r="B1" s="1"/>
      <c r="C1" s="1"/>
      <c r="D1" s="1"/>
      <c r="E1" s="1"/>
    </row>
    <row r="2" ht="26.05" customHeight="1" spans="1:8">
      <c r="A2" s="2" t="s">
        <v>92</v>
      </c>
      <c r="B2" s="2"/>
      <c r="C2" s="2"/>
      <c r="D2" s="2"/>
      <c r="E2" s="2"/>
    </row>
    <row r="3" ht="26.05" customHeight="1" spans="1:8">
      <c r="A3" s="57"/>
      <c r="B3" s="57"/>
      <c r="C3" s="57"/>
      <c r="D3" s="57"/>
      <c r="E3" s="1" t="s">
        <v>36</v>
      </c>
    </row>
    <row r="4" ht="26.05" customHeight="1" spans="1:8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05" customHeight="1" spans="1:8">
      <c r="A5" s="6" t="s">
        <v>98</v>
      </c>
      <c r="B5" s="19">
        <f>C5+D5</f>
        <v>4359.55</v>
      </c>
      <c r="C5" s="19">
        <f>C6+C12+C16+C18+C20+C23</f>
        <v>4185.27</v>
      </c>
      <c r="D5" s="19">
        <f>D6+D9</f>
        <v>174.28</v>
      </c>
      <c r="E5" s="20"/>
    </row>
    <row r="6" ht="26.05" customHeight="1" spans="1:8">
      <c r="A6" s="61" t="s">
        <v>99</v>
      </c>
      <c r="B6" s="30">
        <f>C6+D6</f>
        <v>3200.02</v>
      </c>
      <c r="C6" s="19">
        <v>3025.74</v>
      </c>
      <c r="D6" s="30">
        <f>D8</f>
        <v>174.28</v>
      </c>
      <c r="E6" s="31"/>
    </row>
    <row r="7" ht="26.05" customHeight="1" spans="1:8">
      <c r="A7" s="61" t="s">
        <v>100</v>
      </c>
      <c r="B7" s="30">
        <f>C7+D7</f>
        <v>3200.02</v>
      </c>
      <c r="C7" s="19">
        <v>3025.74</v>
      </c>
      <c r="D7" s="30">
        <v>174.28</v>
      </c>
      <c r="E7" s="31"/>
    </row>
    <row r="8" ht="26.05" customHeight="1" spans="1:8">
      <c r="A8" s="6" t="s">
        <v>101</v>
      </c>
      <c r="B8" s="19">
        <f>C8+D8</f>
        <v>3200.02</v>
      </c>
      <c r="C8" s="19">
        <v>3025.74</v>
      </c>
      <c r="D8" s="19">
        <v>174.28</v>
      </c>
      <c r="E8" s="20"/>
    </row>
    <row r="9" ht="26.05" customHeight="1" spans="1:8">
      <c r="A9" s="61" t="s">
        <v>102</v>
      </c>
      <c r="B9" s="30"/>
      <c r="C9" s="30"/>
      <c r="D9" s="30"/>
      <c r="E9" s="31"/>
    </row>
    <row r="10" ht="26.05" customHeight="1" spans="1:8">
      <c r="A10" s="61" t="s">
        <v>103</v>
      </c>
      <c r="B10" s="30"/>
      <c r="C10" s="30"/>
      <c r="D10" s="30"/>
      <c r="E10" s="31"/>
    </row>
    <row r="11" ht="26.05" customHeight="1" spans="1:8">
      <c r="A11" s="6" t="s">
        <v>104</v>
      </c>
      <c r="B11" s="19"/>
      <c r="C11" s="19"/>
      <c r="D11" s="19"/>
      <c r="E11" s="20"/>
    </row>
    <row r="12" ht="26.05" customHeight="1" spans="1:8">
      <c r="A12" s="61" t="s">
        <v>105</v>
      </c>
      <c r="B12" s="30">
        <f>C12</f>
        <v>616.86</v>
      </c>
      <c r="C12" s="30">
        <f>C13</f>
        <v>616.86</v>
      </c>
      <c r="D12" s="30"/>
      <c r="E12" s="31"/>
      <c r="H12">
        <v>2</v>
      </c>
    </row>
    <row r="13" ht="26.05" customHeight="1" spans="1:8">
      <c r="A13" s="61" t="s">
        <v>106</v>
      </c>
      <c r="B13" s="30">
        <f>C13</f>
        <v>616.86</v>
      </c>
      <c r="C13" s="30">
        <f>C14+C15</f>
        <v>616.86</v>
      </c>
      <c r="D13" s="30"/>
      <c r="E13" s="31"/>
    </row>
    <row r="14" ht="26.05" customHeight="1" spans="1:8">
      <c r="A14" s="6" t="s">
        <v>107</v>
      </c>
      <c r="B14" s="19">
        <v>411.24</v>
      </c>
      <c r="C14" s="19">
        <v>411.24</v>
      </c>
      <c r="D14" s="19"/>
      <c r="E14" s="20"/>
    </row>
    <row r="15" ht="26.05" customHeight="1" spans="1:8">
      <c r="A15" s="6" t="s">
        <v>108</v>
      </c>
      <c r="B15" s="19">
        <v>205.62</v>
      </c>
      <c r="C15" s="19">
        <v>205.62</v>
      </c>
      <c r="D15" s="19"/>
      <c r="E15" s="20"/>
    </row>
    <row r="16" ht="26.05" customHeight="1" spans="1:8">
      <c r="A16" s="61" t="s">
        <v>109</v>
      </c>
      <c r="B16" s="30">
        <f t="shared" ref="B16:B25" si="0">C16</f>
        <v>2.99</v>
      </c>
      <c r="C16" s="30">
        <f>C17</f>
        <v>2.99</v>
      </c>
      <c r="D16" s="30"/>
      <c r="E16" s="31"/>
    </row>
    <row r="17" ht="26.05" customHeight="1" spans="1:5">
      <c r="A17" s="62" t="s">
        <v>110</v>
      </c>
      <c r="B17" s="49">
        <f t="shared" si="0"/>
        <v>2.99</v>
      </c>
      <c r="C17" s="49">
        <v>2.99</v>
      </c>
      <c r="D17" s="49"/>
      <c r="E17" s="63"/>
    </row>
    <row r="18" ht="26.05" customHeight="1" spans="1:5">
      <c r="A18" s="61" t="s">
        <v>111</v>
      </c>
      <c r="B18" s="30">
        <f t="shared" si="0"/>
        <v>28.27</v>
      </c>
      <c r="C18" s="30">
        <v>28.27</v>
      </c>
      <c r="D18" s="30"/>
      <c r="E18" s="31"/>
    </row>
    <row r="19" ht="26.05" customHeight="1" spans="1:5">
      <c r="A19" s="6" t="s">
        <v>112</v>
      </c>
      <c r="B19" s="19">
        <f t="shared" si="0"/>
        <v>28.27</v>
      </c>
      <c r="C19" s="19">
        <v>28.27</v>
      </c>
      <c r="D19" s="19"/>
      <c r="E19" s="20"/>
    </row>
    <row r="20" ht="26.05" customHeight="1" spans="1:5">
      <c r="A20" s="61" t="s">
        <v>113</v>
      </c>
      <c r="B20" s="30">
        <f t="shared" si="0"/>
        <v>202.98</v>
      </c>
      <c r="C20" s="30">
        <f>C22</f>
        <v>202.98</v>
      </c>
      <c r="D20" s="30"/>
      <c r="E20" s="31"/>
    </row>
    <row r="21" ht="26.05" customHeight="1" spans="1:5">
      <c r="A21" s="61" t="s">
        <v>114</v>
      </c>
      <c r="B21" s="30">
        <f t="shared" si="0"/>
        <v>202.98</v>
      </c>
      <c r="C21" s="30">
        <f>C22</f>
        <v>202.98</v>
      </c>
      <c r="D21" s="30"/>
      <c r="E21" s="31"/>
    </row>
    <row r="22" ht="26.05" customHeight="1" spans="1:5">
      <c r="A22" s="6" t="s">
        <v>115</v>
      </c>
      <c r="B22" s="19">
        <f t="shared" si="0"/>
        <v>202.98</v>
      </c>
      <c r="C22" s="19">
        <v>202.98</v>
      </c>
      <c r="D22" s="19"/>
      <c r="E22" s="20"/>
    </row>
    <row r="23" ht="26.05" customHeight="1" spans="1:5">
      <c r="A23" s="61" t="s">
        <v>116</v>
      </c>
      <c r="B23" s="30">
        <f t="shared" si="0"/>
        <v>308.43</v>
      </c>
      <c r="C23" s="30">
        <f>C25</f>
        <v>308.43</v>
      </c>
      <c r="D23" s="30"/>
      <c r="E23" s="31"/>
    </row>
    <row r="24" ht="26.05" customHeight="1" spans="1:5">
      <c r="A24" s="61" t="s">
        <v>117</v>
      </c>
      <c r="B24" s="30">
        <f t="shared" si="0"/>
        <v>308.43</v>
      </c>
      <c r="C24" s="30">
        <f>C25</f>
        <v>308.43</v>
      </c>
      <c r="D24" s="30"/>
      <c r="E24" s="31"/>
    </row>
    <row r="25" ht="26.05" customHeight="1" spans="1:5">
      <c r="A25" s="62" t="s">
        <v>118</v>
      </c>
      <c r="B25" s="49">
        <f t="shared" si="0"/>
        <v>308.43</v>
      </c>
      <c r="C25" s="49">
        <v>308.43</v>
      </c>
      <c r="D25" s="49"/>
      <c r="E25" s="63"/>
    </row>
    <row r="26" ht="19.55" customHeight="1" spans="1:5">
      <c r="A26" s="1" t="s">
        <v>81</v>
      </c>
      <c r="B26" s="1"/>
      <c r="C26" s="1"/>
      <c r="D26" s="1"/>
      <c r="E26" s="1"/>
    </row>
  </sheetData>
  <mergeCells count="2">
    <mergeCell ref="A2:E2"/>
    <mergeCell ref="A26:E2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16" sqref="D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119</v>
      </c>
      <c r="B2" s="2"/>
      <c r="C2" s="2"/>
      <c r="D2" s="2"/>
      <c r="E2" s="1"/>
      <c r="F2" s="1"/>
      <c r="G2" s="1"/>
    </row>
    <row r="3" ht="26.05" customHeight="1" spans="1:7">
      <c r="A3" s="57"/>
      <c r="B3" s="57"/>
      <c r="C3" s="3" t="s">
        <v>36</v>
      </c>
      <c r="D3" s="3"/>
      <c r="E3" s="57"/>
      <c r="F3" s="57"/>
      <c r="G3" s="57"/>
    </row>
    <row r="4" ht="26.05" customHeight="1" spans="1:7">
      <c r="A4" s="13" t="s">
        <v>37</v>
      </c>
      <c r="B4" s="13"/>
      <c r="C4" s="22" t="s">
        <v>38</v>
      </c>
      <c r="D4" s="22"/>
      <c r="E4" s="57"/>
      <c r="F4" s="57"/>
      <c r="G4" s="57"/>
    </row>
    <row r="5" ht="26.05" customHeight="1" spans="1:7">
      <c r="A5" s="13" t="s">
        <v>39</v>
      </c>
      <c r="B5" s="23" t="s">
        <v>40</v>
      </c>
      <c r="C5" s="23" t="s">
        <v>39</v>
      </c>
      <c r="D5" s="22" t="s">
        <v>98</v>
      </c>
      <c r="E5" s="57"/>
      <c r="F5" s="57"/>
      <c r="G5" s="57"/>
    </row>
    <row r="6" ht="26.05" customHeight="1" spans="1:7">
      <c r="A6" s="8" t="s">
        <v>120</v>
      </c>
      <c r="B6" s="11"/>
      <c r="C6" s="17" t="s">
        <v>121</v>
      </c>
      <c r="D6" s="12"/>
      <c r="E6" s="57"/>
      <c r="F6" s="57"/>
      <c r="G6" s="57"/>
    </row>
    <row r="7" ht="26.05" customHeight="1" spans="1:7">
      <c r="A7" s="8" t="s">
        <v>122</v>
      </c>
      <c r="B7" s="7">
        <v>4359.55</v>
      </c>
      <c r="C7" s="17" t="s">
        <v>123</v>
      </c>
      <c r="D7" s="58"/>
      <c r="E7" s="57"/>
      <c r="F7" s="57"/>
      <c r="G7" s="57"/>
    </row>
    <row r="8" ht="26.05" customHeight="1" spans="1:7">
      <c r="A8" s="8" t="s">
        <v>124</v>
      </c>
      <c r="B8" s="59"/>
      <c r="C8" s="17" t="s">
        <v>125</v>
      </c>
      <c r="D8" s="58"/>
      <c r="E8" s="57"/>
      <c r="F8" s="57"/>
      <c r="G8" s="57"/>
    </row>
    <row r="9" ht="26.05" customHeight="1" spans="1:7">
      <c r="A9" s="8" t="s">
        <v>126</v>
      </c>
      <c r="B9" s="59"/>
      <c r="C9" s="17" t="s">
        <v>127</v>
      </c>
      <c r="D9" s="58"/>
      <c r="E9" s="57"/>
      <c r="F9" s="57"/>
      <c r="G9" s="57"/>
    </row>
    <row r="10" ht="26.05" customHeight="1" spans="1:7">
      <c r="A10" s="8"/>
      <c r="B10" s="59"/>
      <c r="C10" s="17" t="s">
        <v>128</v>
      </c>
      <c r="D10" s="58"/>
      <c r="E10" s="57"/>
      <c r="F10" s="57"/>
      <c r="G10" s="57"/>
    </row>
    <row r="11" ht="26.05" customHeight="1" spans="1:7">
      <c r="A11" s="8"/>
      <c r="B11" s="59"/>
      <c r="C11" s="17" t="s">
        <v>129</v>
      </c>
      <c r="D11" s="58">
        <v>3200.04</v>
      </c>
      <c r="E11" s="57"/>
      <c r="F11" s="57"/>
      <c r="G11" s="57"/>
    </row>
    <row r="12" ht="26.05" customHeight="1" spans="1:7">
      <c r="A12" s="8"/>
      <c r="B12" s="59"/>
      <c r="C12" s="17" t="s">
        <v>130</v>
      </c>
      <c r="D12" s="58"/>
      <c r="E12" s="57"/>
      <c r="F12" s="57"/>
      <c r="G12" s="57"/>
    </row>
    <row r="13" ht="26.05" customHeight="1" spans="1:7">
      <c r="A13" s="8"/>
      <c r="B13" s="59"/>
      <c r="C13" s="17" t="s">
        <v>131</v>
      </c>
      <c r="D13" s="58"/>
      <c r="E13" s="57"/>
      <c r="F13" s="57"/>
      <c r="G13" s="57"/>
    </row>
    <row r="14" ht="26.05" customHeight="1" spans="1:7">
      <c r="A14" s="8"/>
      <c r="B14" s="59"/>
      <c r="C14" s="17" t="s">
        <v>132</v>
      </c>
      <c r="D14" s="58">
        <v>648.11</v>
      </c>
      <c r="E14" s="57"/>
      <c r="F14" s="57"/>
      <c r="G14" s="57"/>
    </row>
    <row r="15" ht="26.05" customHeight="1" spans="1:7">
      <c r="A15" s="8"/>
      <c r="B15" s="59"/>
      <c r="C15" s="17" t="s">
        <v>133</v>
      </c>
      <c r="D15" s="58"/>
      <c r="E15" s="57"/>
      <c r="F15" s="57"/>
      <c r="G15" s="57"/>
    </row>
    <row r="16" ht="26.05" customHeight="1" spans="1:7">
      <c r="A16" s="8"/>
      <c r="B16" s="59"/>
      <c r="C16" s="17" t="s">
        <v>134</v>
      </c>
      <c r="D16" s="58">
        <v>202.97</v>
      </c>
      <c r="E16" s="57"/>
      <c r="F16" s="57"/>
      <c r="G16" s="57"/>
    </row>
    <row r="17" ht="26.05" customHeight="1" spans="1:7">
      <c r="A17" s="8"/>
      <c r="B17" s="59"/>
      <c r="C17" s="17" t="s">
        <v>135</v>
      </c>
      <c r="D17" s="58"/>
      <c r="E17" s="57"/>
      <c r="F17" s="57"/>
      <c r="G17" s="57"/>
    </row>
    <row r="18" ht="26.05" customHeight="1" spans="1:7">
      <c r="A18" s="8"/>
      <c r="B18" s="59"/>
      <c r="C18" s="17" t="s">
        <v>136</v>
      </c>
      <c r="D18" s="58"/>
      <c r="E18" s="57"/>
      <c r="F18" s="57"/>
      <c r="G18" s="57"/>
    </row>
    <row r="19" ht="26.05" customHeight="1" spans="1:7">
      <c r="A19" s="8"/>
      <c r="B19" s="59"/>
      <c r="C19" s="17" t="s">
        <v>137</v>
      </c>
      <c r="D19" s="58"/>
      <c r="E19" s="57"/>
      <c r="F19" s="57"/>
      <c r="G19" s="57"/>
    </row>
    <row r="20" ht="26.05" customHeight="1" spans="1:7">
      <c r="A20" s="8"/>
      <c r="B20" s="59"/>
      <c r="C20" s="17" t="s">
        <v>138</v>
      </c>
      <c r="D20" s="58"/>
      <c r="E20" s="57"/>
      <c r="F20" s="57"/>
      <c r="G20" s="57"/>
    </row>
    <row r="21" ht="26.05" customHeight="1" spans="1:7">
      <c r="A21" s="8"/>
      <c r="B21" s="59"/>
      <c r="C21" s="17" t="s">
        <v>139</v>
      </c>
      <c r="D21" s="58"/>
      <c r="E21" s="57"/>
      <c r="F21" s="57"/>
      <c r="G21" s="57"/>
    </row>
    <row r="22" ht="26.05" customHeight="1" spans="1:7">
      <c r="A22" s="8"/>
      <c r="B22" s="59"/>
      <c r="C22" s="17" t="s">
        <v>140</v>
      </c>
      <c r="D22" s="58"/>
      <c r="E22" s="57"/>
      <c r="F22" s="57"/>
      <c r="G22" s="57"/>
    </row>
    <row r="23" ht="26.05" customHeight="1" spans="1:7">
      <c r="A23" s="8"/>
      <c r="B23" s="59"/>
      <c r="C23" s="17" t="s">
        <v>141</v>
      </c>
      <c r="D23" s="58"/>
      <c r="E23" s="57"/>
      <c r="F23" s="57"/>
      <c r="G23" s="57"/>
    </row>
    <row r="24" ht="26.05" customHeight="1" spans="1:7">
      <c r="A24" s="8"/>
      <c r="B24" s="59"/>
      <c r="C24" s="17" t="s">
        <v>142</v>
      </c>
      <c r="D24" s="58"/>
      <c r="E24" s="57"/>
      <c r="F24" s="57"/>
      <c r="G24" s="57"/>
    </row>
    <row r="25" ht="26.05" customHeight="1" spans="1:7">
      <c r="A25" s="8"/>
      <c r="B25" s="59"/>
      <c r="C25" s="17" t="s">
        <v>143</v>
      </c>
      <c r="D25" s="58"/>
      <c r="E25" s="57"/>
      <c r="F25" s="57"/>
      <c r="G25" s="57"/>
    </row>
    <row r="26" ht="26.05" customHeight="1" spans="1:7">
      <c r="A26" s="8"/>
      <c r="B26" s="59"/>
      <c r="C26" s="17" t="s">
        <v>144</v>
      </c>
      <c r="D26" s="58">
        <v>308.43</v>
      </c>
      <c r="E26" s="57"/>
      <c r="F26" s="57"/>
      <c r="G26" s="57"/>
    </row>
    <row r="27" ht="26.05" customHeight="1" spans="1:7">
      <c r="A27" s="8"/>
      <c r="B27" s="59"/>
      <c r="C27" s="17" t="s">
        <v>145</v>
      </c>
      <c r="D27" s="58"/>
      <c r="E27" s="57"/>
      <c r="F27" s="57"/>
      <c r="G27" s="57"/>
    </row>
    <row r="28" ht="26.05" customHeight="1" spans="1:7">
      <c r="A28" s="8"/>
      <c r="B28" s="59"/>
      <c r="C28" s="17" t="s">
        <v>146</v>
      </c>
      <c r="D28" s="58"/>
      <c r="E28" s="57"/>
      <c r="F28" s="57"/>
      <c r="G28" s="57"/>
    </row>
    <row r="29" ht="26.05" customHeight="1" spans="1:7">
      <c r="A29" s="8"/>
      <c r="B29" s="59"/>
      <c r="C29" s="17" t="s">
        <v>147</v>
      </c>
      <c r="D29" s="58"/>
      <c r="E29" s="57"/>
      <c r="F29" s="57"/>
      <c r="G29" s="57"/>
    </row>
    <row r="30" ht="26.05" customHeight="1" spans="1:7">
      <c r="A30" s="8"/>
      <c r="B30" s="59"/>
      <c r="C30" s="17" t="s">
        <v>148</v>
      </c>
      <c r="D30" s="58"/>
      <c r="E30" s="57"/>
      <c r="F30" s="57"/>
      <c r="G30" s="57"/>
    </row>
    <row r="31" ht="26.05" customHeight="1" spans="1:7">
      <c r="A31" s="8"/>
      <c r="B31" s="59"/>
      <c r="C31" s="17" t="s">
        <v>149</v>
      </c>
      <c r="D31" s="58"/>
      <c r="E31" s="57"/>
      <c r="F31" s="57"/>
      <c r="G31" s="57"/>
    </row>
    <row r="32" ht="26.05" customHeight="1" spans="1:7">
      <c r="A32" s="8"/>
      <c r="B32" s="59"/>
      <c r="C32" s="17" t="s">
        <v>150</v>
      </c>
      <c r="D32" s="58"/>
      <c r="E32" s="57"/>
      <c r="F32" s="57"/>
      <c r="G32" s="57"/>
    </row>
    <row r="33" ht="26.05" customHeight="1" spans="1:7">
      <c r="A33" s="8"/>
      <c r="B33" s="59"/>
      <c r="C33" s="17" t="s">
        <v>151</v>
      </c>
      <c r="D33" s="58"/>
      <c r="E33" s="57"/>
      <c r="F33" s="57"/>
      <c r="G33" s="57"/>
    </row>
    <row r="34" ht="26.05" customHeight="1" spans="1:7">
      <c r="A34" s="8"/>
      <c r="B34" s="59"/>
      <c r="C34" s="17" t="s">
        <v>152</v>
      </c>
      <c r="D34" s="58"/>
      <c r="E34" s="57"/>
      <c r="F34" s="57"/>
      <c r="G34" s="57"/>
    </row>
    <row r="35" ht="26.05" customHeight="1" spans="1:7">
      <c r="A35" s="8"/>
      <c r="B35" s="59"/>
      <c r="C35" s="17"/>
      <c r="D35" s="58"/>
      <c r="E35" s="57"/>
      <c r="F35" s="57"/>
      <c r="G35" s="57"/>
    </row>
    <row r="36" ht="26.05" customHeight="1" spans="1:7">
      <c r="A36" s="8"/>
      <c r="B36" s="59"/>
      <c r="C36" s="17"/>
      <c r="D36" s="58"/>
      <c r="E36" s="57"/>
      <c r="F36" s="57"/>
      <c r="G36" s="57"/>
    </row>
    <row r="37" ht="26.05" customHeight="1" spans="1:7">
      <c r="A37" s="13" t="s">
        <v>153</v>
      </c>
      <c r="B37" s="15">
        <f>SUM(B7:B36)</f>
        <v>4359.55</v>
      </c>
      <c r="C37" s="23" t="s">
        <v>154</v>
      </c>
      <c r="D37" s="20">
        <f>SUM(D10:D36)</f>
        <v>4359.55</v>
      </c>
      <c r="E37" s="60"/>
      <c r="F37" s="57"/>
      <c r="G37" s="57"/>
    </row>
    <row r="38" ht="16.35" customHeight="1"/>
    <row r="39" ht="16.35" customHeight="1" spans="1:7">
      <c r="A39" s="1" t="s">
        <v>81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6" sqref="E6"/>
    </sheetView>
  </sheetViews>
  <sheetFormatPr defaultColWidth="10" defaultRowHeight="13.5"/>
  <cols>
    <col min="1" max="1" width="34.8833333333333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7"/>
      <c r="B3" s="57"/>
      <c r="C3" s="57"/>
      <c r="D3" s="57"/>
      <c r="E3" s="57"/>
      <c r="F3" s="57"/>
      <c r="G3" s="57"/>
      <c r="H3" s="57"/>
      <c r="I3" s="57"/>
      <c r="J3" s="3" t="s">
        <v>36</v>
      </c>
      <c r="K3" s="3"/>
    </row>
    <row r="4" ht="26.05" customHeight="1" spans="1:11">
      <c r="A4" s="4" t="s">
        <v>156</v>
      </c>
      <c r="B4" s="10" t="s">
        <v>98</v>
      </c>
      <c r="C4" s="10" t="s">
        <v>157</v>
      </c>
      <c r="D4" s="10"/>
      <c r="E4" s="10"/>
      <c r="F4" s="10" t="s">
        <v>158</v>
      </c>
      <c r="G4" s="10"/>
      <c r="H4" s="10"/>
      <c r="I4" s="5" t="s">
        <v>159</v>
      </c>
      <c r="J4" s="5"/>
      <c r="K4" s="5"/>
    </row>
    <row r="5" ht="26.05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05" customHeight="1" spans="1:11">
      <c r="A6" s="8" t="s">
        <v>98</v>
      </c>
      <c r="B6" s="11">
        <f>C6</f>
        <v>4359.55</v>
      </c>
      <c r="C6" s="11">
        <f>D6+E6</f>
        <v>4359.55</v>
      </c>
      <c r="D6" s="18">
        <v>4185.27</v>
      </c>
      <c r="E6" s="18">
        <v>174.28</v>
      </c>
      <c r="F6" s="11"/>
      <c r="G6" s="11"/>
      <c r="H6" s="11"/>
      <c r="I6" s="11"/>
      <c r="J6" s="11"/>
      <c r="K6" s="12"/>
    </row>
    <row r="7" ht="26.05" customHeight="1" spans="1:11">
      <c r="A7" s="54" t="s">
        <v>2</v>
      </c>
      <c r="B7" s="11">
        <f>C7</f>
        <v>4359.55</v>
      </c>
      <c r="C7" s="11">
        <f>D7+E7</f>
        <v>4359.55</v>
      </c>
      <c r="D7" s="18">
        <v>4185.27</v>
      </c>
      <c r="E7" s="18">
        <v>174.28</v>
      </c>
      <c r="F7" s="18"/>
      <c r="G7" s="18"/>
      <c r="H7" s="18"/>
      <c r="I7" s="18"/>
      <c r="J7" s="18"/>
      <c r="K7" s="9"/>
    </row>
    <row r="8" ht="26.05" customHeight="1" spans="1:11">
      <c r="A8" s="54"/>
      <c r="B8" s="11"/>
      <c r="C8" s="11"/>
      <c r="D8" s="18"/>
      <c r="E8" s="18"/>
      <c r="F8" s="18"/>
      <c r="G8" s="18"/>
      <c r="H8" s="18"/>
      <c r="I8" s="18"/>
      <c r="J8" s="18"/>
      <c r="K8" s="9"/>
    </row>
    <row r="9" ht="16.35" customHeight="1"/>
    <row r="10" ht="16.35" customHeight="1" spans="1:11">
      <c r="A10" s="1" t="s">
        <v>81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19" sqref="D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6"/>
    </row>
    <row r="2" ht="26.05" customHeight="1" spans="1:5">
      <c r="A2" s="2" t="s">
        <v>160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93</v>
      </c>
      <c r="B4" s="13"/>
      <c r="C4" s="22" t="s">
        <v>157</v>
      </c>
      <c r="D4" s="22"/>
      <c r="E4" s="22"/>
    </row>
    <row r="5" ht="26.05" customHeight="1" spans="1:5">
      <c r="A5" s="37" t="s">
        <v>161</v>
      </c>
      <c r="B5" s="38" t="s">
        <v>162</v>
      </c>
      <c r="C5" s="39" t="s">
        <v>98</v>
      </c>
      <c r="D5" s="38" t="s">
        <v>95</v>
      </c>
      <c r="E5" s="40" t="s">
        <v>96</v>
      </c>
    </row>
    <row r="6" ht="26.05" customHeight="1" spans="1:5">
      <c r="A6" s="41"/>
      <c r="B6" s="42" t="s">
        <v>98</v>
      </c>
      <c r="C6" s="43">
        <f>D6+E6</f>
        <v>4359.55</v>
      </c>
      <c r="D6" s="43">
        <f>D7+D13+D17+D19+D21+D24</f>
        <v>4185.27</v>
      </c>
      <c r="E6" s="44">
        <f>E7+E10</f>
        <v>174.28</v>
      </c>
    </row>
    <row r="7" ht="26.05" customHeight="1" spans="1:5">
      <c r="A7" s="45" t="s">
        <v>163</v>
      </c>
      <c r="B7" s="29" t="s">
        <v>164</v>
      </c>
      <c r="C7" s="46">
        <f>C8</f>
        <v>3200.02</v>
      </c>
      <c r="D7" s="30">
        <f>D8</f>
        <v>3025.74</v>
      </c>
      <c r="E7" s="47">
        <f>E8</f>
        <v>174.28</v>
      </c>
    </row>
    <row r="8" ht="26.05" customHeight="1" spans="1:5">
      <c r="A8" s="45" t="s">
        <v>165</v>
      </c>
      <c r="B8" s="29" t="s">
        <v>166</v>
      </c>
      <c r="C8" s="46">
        <f>C9</f>
        <v>3200.02</v>
      </c>
      <c r="D8" s="30">
        <f>D9</f>
        <v>3025.74</v>
      </c>
      <c r="E8" s="47">
        <f>E9</f>
        <v>174.28</v>
      </c>
    </row>
    <row r="9" ht="26.05" customHeight="1" spans="1:5">
      <c r="A9" s="41" t="s">
        <v>167</v>
      </c>
      <c r="B9" s="42" t="s">
        <v>168</v>
      </c>
      <c r="C9" s="43">
        <f>D9+E9</f>
        <v>3200.02</v>
      </c>
      <c r="D9" s="19">
        <v>3025.74</v>
      </c>
      <c r="E9" s="19">
        <v>174.28</v>
      </c>
    </row>
    <row r="10" ht="26.05" customHeight="1" spans="1:5">
      <c r="A10" s="45">
        <v>206</v>
      </c>
      <c r="B10" s="29" t="s">
        <v>102</v>
      </c>
      <c r="C10" s="46"/>
      <c r="D10" s="30"/>
      <c r="E10" s="31"/>
    </row>
    <row r="11" ht="26.05" customHeight="1" spans="1:5">
      <c r="A11" s="48">
        <v>20699</v>
      </c>
      <c r="B11" s="29" t="s">
        <v>169</v>
      </c>
      <c r="C11" s="46"/>
      <c r="D11" s="30"/>
      <c r="E11" s="31"/>
    </row>
    <row r="12" ht="26.05" customHeight="1" spans="1:5">
      <c r="A12" s="32">
        <v>2069901</v>
      </c>
      <c r="B12" s="42" t="s">
        <v>104</v>
      </c>
      <c r="C12" s="43"/>
      <c r="D12" s="19"/>
      <c r="E12" s="20"/>
    </row>
    <row r="13" ht="26.05" customHeight="1" spans="1:5">
      <c r="A13" s="45" t="s">
        <v>170</v>
      </c>
      <c r="B13" s="29" t="s">
        <v>105</v>
      </c>
      <c r="C13" s="46">
        <f>C14</f>
        <v>587.28</v>
      </c>
      <c r="D13" s="30">
        <f>D14</f>
        <v>616.86</v>
      </c>
      <c r="E13" s="47"/>
    </row>
    <row r="14" ht="26.05" customHeight="1" spans="1:5">
      <c r="A14" s="45" t="s">
        <v>171</v>
      </c>
      <c r="B14" s="29" t="s">
        <v>172</v>
      </c>
      <c r="C14" s="46">
        <f>C15+C16</f>
        <v>587.28</v>
      </c>
      <c r="D14" s="30">
        <f>D15+D16</f>
        <v>616.86</v>
      </c>
      <c r="E14" s="47"/>
    </row>
    <row r="15" ht="26.05" customHeight="1" spans="1:5">
      <c r="A15" s="41" t="s">
        <v>173</v>
      </c>
      <c r="B15" s="42" t="s">
        <v>107</v>
      </c>
      <c r="C15" s="43">
        <f>D15</f>
        <v>411.24</v>
      </c>
      <c r="D15" s="19">
        <v>411.24</v>
      </c>
      <c r="E15" s="44"/>
    </row>
    <row r="16" ht="26.05" customHeight="1" spans="1:5">
      <c r="A16" s="32">
        <v>2080506</v>
      </c>
      <c r="B16" s="42" t="s">
        <v>174</v>
      </c>
      <c r="C16" s="43">
        <v>176.04</v>
      </c>
      <c r="D16" s="19">
        <v>205.62</v>
      </c>
      <c r="E16" s="44"/>
    </row>
    <row r="17" ht="26.05" customHeight="1" spans="1:5">
      <c r="A17" s="45" t="s">
        <v>175</v>
      </c>
      <c r="B17" s="29" t="s">
        <v>176</v>
      </c>
      <c r="C17" s="46">
        <v>2.99</v>
      </c>
      <c r="D17" s="30">
        <v>2.99</v>
      </c>
      <c r="E17" s="47"/>
    </row>
    <row r="18" ht="26.05" customHeight="1" spans="1:5">
      <c r="A18" s="41" t="s">
        <v>177</v>
      </c>
      <c r="B18" s="42" t="s">
        <v>178</v>
      </c>
      <c r="C18" s="43">
        <v>2.99</v>
      </c>
      <c r="D18" s="49">
        <v>2.99</v>
      </c>
      <c r="E18" s="44"/>
    </row>
    <row r="19" ht="26.05" customHeight="1" spans="1:5">
      <c r="A19" s="45" t="s">
        <v>179</v>
      </c>
      <c r="B19" s="29" t="s">
        <v>180</v>
      </c>
      <c r="C19" s="46">
        <f>C20</f>
        <v>24.2</v>
      </c>
      <c r="D19" s="30">
        <f>D20</f>
        <v>28.27</v>
      </c>
      <c r="E19" s="47"/>
    </row>
    <row r="20" ht="26.05" customHeight="1" spans="1:5">
      <c r="A20" s="41" t="s">
        <v>181</v>
      </c>
      <c r="B20" s="42" t="s">
        <v>182</v>
      </c>
      <c r="C20" s="19">
        <v>24.2</v>
      </c>
      <c r="D20" s="19">
        <v>28.27</v>
      </c>
      <c r="E20" s="44"/>
    </row>
    <row r="21" ht="26.05" customHeight="1" spans="1:5">
      <c r="A21" s="45" t="s">
        <v>183</v>
      </c>
      <c r="B21" s="29" t="s">
        <v>113</v>
      </c>
      <c r="C21" s="46">
        <f>C22</f>
        <v>202.98</v>
      </c>
      <c r="D21" s="30">
        <f>D23</f>
        <v>202.98</v>
      </c>
      <c r="E21" s="47"/>
    </row>
    <row r="22" ht="26.05" customHeight="1" spans="1:5">
      <c r="A22" s="45" t="s">
        <v>184</v>
      </c>
      <c r="B22" s="29" t="s">
        <v>185</v>
      </c>
      <c r="C22" s="46">
        <f>C23</f>
        <v>202.98</v>
      </c>
      <c r="D22" s="30">
        <f>D23</f>
        <v>202.98</v>
      </c>
      <c r="E22" s="47"/>
    </row>
    <row r="23" ht="26.05" customHeight="1" spans="1:5">
      <c r="A23" s="41" t="s">
        <v>186</v>
      </c>
      <c r="B23" s="42" t="s">
        <v>187</v>
      </c>
      <c r="C23" s="43">
        <f>D23</f>
        <v>202.98</v>
      </c>
      <c r="D23" s="19">
        <v>202.98</v>
      </c>
      <c r="E23" s="44"/>
    </row>
    <row r="24" ht="26.05" customHeight="1" spans="1:5">
      <c r="A24" s="45" t="s">
        <v>188</v>
      </c>
      <c r="B24" s="29" t="s">
        <v>116</v>
      </c>
      <c r="C24" s="46">
        <f>C25</f>
        <v>264.06</v>
      </c>
      <c r="D24" s="30">
        <f>D26</f>
        <v>308.43</v>
      </c>
      <c r="E24" s="47"/>
    </row>
    <row r="25" ht="26.05" customHeight="1" spans="1:5">
      <c r="A25" s="45" t="s">
        <v>189</v>
      </c>
      <c r="B25" s="29" t="s">
        <v>117</v>
      </c>
      <c r="C25" s="46">
        <f>C26</f>
        <v>264.06</v>
      </c>
      <c r="D25" s="30">
        <f>D26</f>
        <v>308.43</v>
      </c>
      <c r="E25" s="47"/>
    </row>
    <row r="26" ht="26.05" customHeight="1" spans="1:5">
      <c r="A26" s="41" t="s">
        <v>190</v>
      </c>
      <c r="B26" s="42" t="s">
        <v>191</v>
      </c>
      <c r="C26" s="43">
        <v>264.06</v>
      </c>
      <c r="D26" s="49">
        <v>308.43</v>
      </c>
      <c r="E26" s="44"/>
    </row>
    <row r="27" ht="26.05" customHeight="1" spans="1:5">
      <c r="A27" s="41"/>
      <c r="B27" s="42"/>
      <c r="C27" s="43"/>
      <c r="D27" s="50"/>
      <c r="E27" s="44"/>
    </row>
    <row r="28" ht="26.05" customHeight="1" spans="1:5">
      <c r="A28" s="41"/>
      <c r="B28" s="42"/>
      <c r="C28" s="43"/>
      <c r="D28" s="50"/>
      <c r="E28" s="44"/>
    </row>
    <row r="29" ht="26.05" customHeight="1" spans="1:5">
      <c r="A29" s="41"/>
      <c r="B29" s="42"/>
      <c r="C29" s="43"/>
      <c r="D29" s="50"/>
      <c r="E29" s="44"/>
    </row>
    <row r="30" ht="26.05" customHeight="1" spans="1:5">
      <c r="A30" s="41"/>
      <c r="B30" s="42"/>
      <c r="C30" s="43"/>
      <c r="D30" s="50"/>
      <c r="E30" s="44"/>
    </row>
    <row r="31" ht="26.05" customHeight="1" spans="1:5">
      <c r="A31" s="41"/>
      <c r="B31" s="42"/>
      <c r="C31" s="43"/>
      <c r="D31" s="50"/>
      <c r="E31" s="44"/>
    </row>
    <row r="32" ht="26.05" customHeight="1" spans="1:5">
      <c r="A32" s="41"/>
      <c r="B32" s="42"/>
      <c r="C32" s="43"/>
      <c r="D32" s="50"/>
      <c r="E32" s="44"/>
    </row>
    <row r="33" ht="26.05" customHeight="1" spans="1:5">
      <c r="A33" s="51"/>
      <c r="B33" s="14"/>
      <c r="C33" s="52"/>
      <c r="D33" s="52"/>
      <c r="E33" s="53"/>
    </row>
    <row r="34" ht="26.05" customHeight="1" spans="1:5">
      <c r="A34" s="51"/>
      <c r="B34" s="14"/>
      <c r="C34" s="52"/>
      <c r="D34" s="52"/>
      <c r="E34" s="53"/>
    </row>
    <row r="35" ht="26.05" customHeight="1" spans="1:5">
      <c r="A35" s="54"/>
      <c r="B35" s="17"/>
      <c r="C35" s="55"/>
      <c r="D35" s="55"/>
      <c r="E35" s="56"/>
    </row>
    <row r="36" ht="16.35" customHeight="1"/>
    <row r="37" ht="16.35" customHeight="1" spans="1:5">
      <c r="A37" s="1" t="s">
        <v>81</v>
      </c>
      <c r="B37" s="1"/>
      <c r="C37" s="1"/>
      <c r="D37" s="1"/>
      <c r="E37" s="1"/>
    </row>
  </sheetData>
  <mergeCells count="5">
    <mergeCell ref="A2:E2"/>
    <mergeCell ref="C3:E3"/>
    <mergeCell ref="A4:B4"/>
    <mergeCell ref="C4:E4"/>
    <mergeCell ref="A37:E3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15" sqref="C15"/>
    </sheetView>
  </sheetViews>
  <sheetFormatPr defaultColWidth="10" defaultRowHeight="13.5" outlineLevelCol="4"/>
  <cols>
    <col min="1" max="1" width="13.7" customWidth="1"/>
    <col min="2" max="2" width="34.8833333333333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192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193</v>
      </c>
      <c r="B4" s="13"/>
      <c r="C4" s="22" t="s">
        <v>194</v>
      </c>
      <c r="D4" s="22"/>
      <c r="E4" s="22"/>
    </row>
    <row r="5" ht="26.05" customHeight="1" spans="1:5">
      <c r="A5" s="13" t="s">
        <v>161</v>
      </c>
      <c r="B5" s="23" t="s">
        <v>162</v>
      </c>
      <c r="C5" s="23" t="s">
        <v>98</v>
      </c>
      <c r="D5" s="23" t="s">
        <v>195</v>
      </c>
      <c r="E5" s="22" t="s">
        <v>196</v>
      </c>
    </row>
    <row r="6" ht="26.05" customHeight="1" spans="1:5">
      <c r="A6" s="8" t="s">
        <v>197</v>
      </c>
      <c r="B6" s="10" t="s">
        <v>197</v>
      </c>
      <c r="C6" s="10">
        <v>1</v>
      </c>
      <c r="D6" s="10">
        <v>2</v>
      </c>
      <c r="E6" s="5">
        <v>3</v>
      </c>
    </row>
    <row r="7" ht="26.05" customHeight="1" spans="1:5">
      <c r="A7" s="24"/>
      <c r="B7" s="25" t="s">
        <v>98</v>
      </c>
      <c r="C7" s="26">
        <f>C8+C17+C20</f>
        <v>4185.27</v>
      </c>
      <c r="D7" s="26">
        <f>D8+D20</f>
        <v>4090.16</v>
      </c>
      <c r="E7" s="27">
        <f>E17</f>
        <v>95.1</v>
      </c>
    </row>
    <row r="8" ht="26.05" customHeight="1" spans="1:5">
      <c r="A8" s="28">
        <v>301</v>
      </c>
      <c r="B8" s="29" t="s">
        <v>198</v>
      </c>
      <c r="C8" s="30">
        <f>SUM(C9:C16)</f>
        <v>4087.18</v>
      </c>
      <c r="D8" s="30">
        <f>SUM(D9:D16)</f>
        <v>4087.17</v>
      </c>
      <c r="E8" s="31"/>
    </row>
    <row r="9" ht="26.05" customHeight="1" spans="1:5">
      <c r="A9" s="32">
        <v>30101</v>
      </c>
      <c r="B9" s="33" t="s">
        <v>199</v>
      </c>
      <c r="C9" s="11">
        <v>2930.66</v>
      </c>
      <c r="D9" s="11">
        <v>2930.66</v>
      </c>
      <c r="E9" s="12"/>
    </row>
    <row r="10" ht="26.05" customHeight="1" spans="1:5">
      <c r="A10" s="32">
        <v>30102</v>
      </c>
      <c r="B10" s="33" t="s">
        <v>200</v>
      </c>
      <c r="C10" s="11"/>
      <c r="D10" s="11"/>
      <c r="E10" s="12"/>
    </row>
    <row r="11" ht="26.05" customHeight="1" spans="1:5">
      <c r="A11" s="32">
        <v>30107</v>
      </c>
      <c r="B11" s="33" t="s">
        <v>201</v>
      </c>
      <c r="C11" s="11"/>
      <c r="D11" s="11"/>
      <c r="E11" s="12"/>
    </row>
    <row r="12" ht="26.05" customHeight="1" spans="1:5">
      <c r="A12" s="32">
        <v>30108</v>
      </c>
      <c r="B12" s="33" t="s">
        <v>202</v>
      </c>
      <c r="C12" s="11">
        <v>411.24</v>
      </c>
      <c r="D12" s="11">
        <v>411.23</v>
      </c>
      <c r="E12" s="12"/>
    </row>
    <row r="13" ht="26.05" customHeight="1" spans="1:5">
      <c r="A13" s="32">
        <v>30109</v>
      </c>
      <c r="B13" s="33" t="s">
        <v>203</v>
      </c>
      <c r="C13" s="11">
        <v>205.62</v>
      </c>
      <c r="D13" s="11">
        <v>205.62</v>
      </c>
      <c r="E13" s="12"/>
    </row>
    <row r="14" ht="26.05" customHeight="1" spans="1:5">
      <c r="A14" s="32">
        <v>30110</v>
      </c>
      <c r="B14" s="33" t="s">
        <v>204</v>
      </c>
      <c r="C14" s="11">
        <v>202.97</v>
      </c>
      <c r="D14" s="11">
        <v>202.97</v>
      </c>
      <c r="E14" s="12"/>
    </row>
    <row r="15" ht="26.05" customHeight="1" spans="1:5">
      <c r="A15" s="32">
        <v>30112</v>
      </c>
      <c r="B15" s="33" t="s">
        <v>205</v>
      </c>
      <c r="C15" s="11">
        <v>28.27</v>
      </c>
      <c r="D15" s="11">
        <v>28.27</v>
      </c>
      <c r="E15" s="12"/>
    </row>
    <row r="16" ht="26.05" customHeight="1" spans="1:5">
      <c r="A16" s="32">
        <v>30113</v>
      </c>
      <c r="B16" s="33" t="s">
        <v>206</v>
      </c>
      <c r="C16" s="11">
        <v>308.42</v>
      </c>
      <c r="D16" s="11">
        <v>308.42</v>
      </c>
      <c r="E16" s="12"/>
    </row>
    <row r="17" s="21" customFormat="1" ht="26.05" customHeight="1" spans="1:5">
      <c r="A17" s="28">
        <v>302</v>
      </c>
      <c r="B17" s="29" t="s">
        <v>207</v>
      </c>
      <c r="C17" s="31">
        <f>C18+C19</f>
        <v>95.1</v>
      </c>
      <c r="D17" s="30"/>
      <c r="E17" s="31">
        <f>E18+E19</f>
        <v>95.1</v>
      </c>
    </row>
    <row r="18" ht="26.05" customHeight="1" spans="1:5">
      <c r="A18" s="32">
        <v>30228</v>
      </c>
      <c r="B18" s="33" t="s">
        <v>208</v>
      </c>
      <c r="C18" s="12">
        <f>E18</f>
        <v>30.84</v>
      </c>
      <c r="D18" s="11"/>
      <c r="E18" s="12">
        <v>30.84</v>
      </c>
    </row>
    <row r="19" ht="26.05" customHeight="1" spans="1:5">
      <c r="A19" s="32">
        <v>30229</v>
      </c>
      <c r="B19" s="33" t="s">
        <v>209</v>
      </c>
      <c r="C19" s="12">
        <f>E19</f>
        <v>64.26</v>
      </c>
      <c r="D19" s="11"/>
      <c r="E19" s="12">
        <v>64.26</v>
      </c>
    </row>
    <row r="20" s="21" customFormat="1" ht="26.05" customHeight="1" spans="1:5">
      <c r="A20" s="28">
        <v>303</v>
      </c>
      <c r="B20" s="29" t="s">
        <v>210</v>
      </c>
      <c r="C20" s="34">
        <f>C21</f>
        <v>2.99</v>
      </c>
      <c r="D20" s="34">
        <f>D21</f>
        <v>2.99</v>
      </c>
      <c r="E20" s="31"/>
    </row>
    <row r="21" ht="26.05" customHeight="1" spans="1:5">
      <c r="A21" s="32">
        <v>30305</v>
      </c>
      <c r="B21" s="33" t="s">
        <v>211</v>
      </c>
      <c r="C21" s="35">
        <f>D21</f>
        <v>2.99</v>
      </c>
      <c r="D21" s="11">
        <v>2.99</v>
      </c>
      <c r="E21" s="12"/>
    </row>
    <row r="22" ht="16.35" customHeight="1" spans="1:5">
      <c r="A22" s="1"/>
      <c r="B22" s="1"/>
      <c r="C22" s="1"/>
      <c r="D22" s="1"/>
      <c r="E22" s="1"/>
    </row>
    <row r="23" ht="16.35" customHeight="1" spans="1:5">
      <c r="A23" s="1" t="s">
        <v>81</v>
      </c>
      <c r="B23" s="1"/>
      <c r="C23" s="1"/>
      <c r="D23" s="1"/>
      <c r="E23" s="1"/>
    </row>
  </sheetData>
  <mergeCells count="5">
    <mergeCell ref="A2:E2"/>
    <mergeCell ref="A3:B3"/>
    <mergeCell ref="A4:B4"/>
    <mergeCell ref="C4:E4"/>
    <mergeCell ref="A23:E23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惜瑶</cp:lastModifiedBy>
  <dcterms:created xsi:type="dcterms:W3CDTF">2024-02-29T01:57:00Z</dcterms:created>
  <dcterms:modified xsi:type="dcterms:W3CDTF">2026-03-04T03:36:04Z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2157962B0FF743F19B8478B58DD74233_13</vt:lpwstr>
  </property>
  <property fmtid="{D5CDD505-2E9C-101B-9397-08002B2CF9AE}" pid="4" name="CalculationRule">
    <vt:i4>0</vt:i4>
  </property>
</Properties>
</file>