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<sst xmlns="http://schemas.openxmlformats.org/spreadsheetml/2006/main" count="365" uniqueCount="252">
  <si>
    <t xml:space="preserve">  单位代码：126228223160707188</t>
  </si>
  <si>
    <t>单位名称：环县北关幼儿园</t>
  </si>
  <si>
    <t>部门预算公开表</t>
  </si>
  <si>
    <t xml:space="preserve">     </t>
  </si>
  <si>
    <t>编制日期：</t>
  </si>
  <si>
    <t>部门领导：黄海锋</t>
  </si>
  <si>
    <t>财务负责人：殷静</t>
  </si>
  <si>
    <t>制表人：高丽丽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</si>
  <si>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</si>
  <si>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</si>
  <si>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</si>
  <si>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</si>
  <si>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</si>
  <si>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</si>
  <si>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</si>
  <si>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</si>
  <si>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</si>
  <si>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</si>
  <si>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</si>
  <si>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</si>
  <si>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</si>
  <si>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</si>
  <si>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</si>
  <si>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</si>
  <si>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</si>
  <si>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</si>
  <si>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</si>
  <si>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</si>
  <si>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</si>
  <si>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</si>
  <si>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</si>
  <si>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</si>
  <si>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</si>
  <si>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</si>
  <si>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</si>
  <si>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</si>
  <si>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</si>
  <si>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</si>
  <si>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</si>
  <si>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</si>
  <si>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</si>
  <si>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</si>
  <si>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</si>
  <si>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</si>
  <si>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</si>
  <si>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</si>
  <si>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</si>
  <si>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</si>
  <si>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</si>
  <si>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</si>
  <si>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</si>
  <si>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</si>
  <si>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</si>
  <si>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</si>
  <si>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</si>
  <si>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</si>
  <si>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</si>
  <si>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</si>
  <si>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</si>
  <si>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</si>
  <si>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</si>
  <si>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</si>
  <si>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</si>
  <si>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</si>
  <si>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</si>
  <si>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</si>
  <si>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</si>
  <si>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</si>
  <si>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</si>
  <si>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</si>
  <si>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</si>
  <si>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</si>
  <si>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</si>
  <si>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</si>
  <si>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</si>
  <si>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</si>
  <si>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</si>
  <si>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</si>
  <si>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</si>
  <si>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</si>
  <si>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</si>
  <si>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</si>
  <si>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</si>
  <si>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</si>
  <si>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</si>
  <si>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</si>
  <si>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</si>
  <si>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</si>
  <si>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</si>
  <si>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</si>
  <si>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</si>
  <si>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表三、单位支出总体情况表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</si>
  <si>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</si>
  <si>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</si>
  <si>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</si>
  <si>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</si>
  <si>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</si>
  <si>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</si>
  <si>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</si>
  <si>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教育支出</t>
  </si>
  <si>
    <t xml:space="preserve">    行政运行</t>
  </si>
  <si>
    <t xml:space="preserve">    学前教育</t>
  </si>
  <si>
    <t xml:space="preserve">    高中教育</t>
  </si>
  <si>
    <t xml:space="preserve">    其他普通教育支出</t>
  </si>
  <si>
    <t xml:space="preserve">    中等职业教育</t>
  </si>
  <si>
    <t xml:space="preserve">    特殊学校教育支出</t>
  </si>
  <si>
    <t>社会保障和就业支出</t>
  </si>
  <si>
    <t xml:space="preserve">    机关事业单位基本养老保险缴费支出</t>
  </si>
  <si>
    <t xml:space="preserve">    机关事业单位职业年金缴费支出</t>
  </si>
  <si>
    <t xml:space="preserve">    死亡抚恤</t>
  </si>
  <si>
    <t xml:space="preserve">    其他社会保障和就业支出</t>
  </si>
  <si>
    <t>卫生健康支出</t>
  </si>
  <si>
    <t xml:space="preserve">    行政单位医疗</t>
  </si>
  <si>
    <t>住房保障支出</t>
  </si>
  <si>
    <t xml:space="preserve">    住房公积金</t>
  </si>
  <si>
    <t>其他支出</t>
  </si>
  <si>
    <t xml:space="preserve">    其他地方自行试点项目收益专项债券收入安排的支出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</si>
  <si>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</si>
  <si>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</si>
  <si>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</si>
  <si>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</si>
  <si>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</si>
  <si>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</si>
  <si>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</si>
  <si>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</si>
  <si>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</si>
  <si>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</si>
  <si>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</si>
  <si>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</si>
  <si>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</si>
  <si>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</si>
  <si>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</si>
  <si>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</si>
  <si>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</si>
  <si>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</si>
  <si>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</si>
  <si>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</si>
  <si>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</si>
  <si>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</si>
  <si>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</si>
  <si>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</si>
  <si>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</si>
  <si>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</si>
  <si>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</si>
  <si>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</si>
  <si>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</si>
  <si>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</si>
  <si>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</si>
  <si>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</si>
  <si>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</si>
  <si>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</si>
  <si>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</si>
  <si>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</si>
  <si>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表五、财政拨款支出表</t>
  </si>
  <si>
    <t>单位名称</t>
  </si>
  <si>
    <t>一般公共预算支出</t>
  </si>
  <si>
    <t>政府性基金预算支出</t>
  </si>
  <si>
    <t>国有资本经营预算支出</t>
  </si>
  <si>
    <t>环县北关幼儿园</t>
  </si>
  <si>
    <t xml:space="preserve">  环县北关幼儿园</t>
  </si>
  <si>
    <t>表六、一般公共预算支出情况表</t>
  </si>
  <si>
    <t>科目编码</t>
  </si>
  <si>
    <t>科目名称</t>
  </si>
  <si>
    <t>205</t>
  </si>
  <si>
    <t xml:space="preserve">  20501</t>
  </si>
  <si>
    <t xml:space="preserve">  教育管理事务</t>
  </si>
  <si>
    <t xml:space="preserve">    2050101</t>
  </si>
  <si>
    <t xml:space="preserve">  20502</t>
  </si>
  <si>
    <t xml:space="preserve">  普通教育</t>
  </si>
  <si>
    <t xml:space="preserve">    2050201</t>
  </si>
  <si>
    <t xml:space="preserve">    2050204</t>
  </si>
  <si>
    <t xml:space="preserve">    2050299</t>
  </si>
  <si>
    <t xml:space="preserve">  20503</t>
  </si>
  <si>
    <t xml:space="preserve">  职业教育</t>
  </si>
  <si>
    <t xml:space="preserve">    2050302</t>
  </si>
  <si>
    <t xml:space="preserve">  20507</t>
  </si>
  <si>
    <t xml:space="preserve">  特殊教育</t>
  </si>
  <si>
    <t xml:space="preserve">    2050701</t>
  </si>
  <si>
    <t>208</t>
  </si>
  <si>
    <t xml:space="preserve">  20805</t>
  </si>
  <si>
    <t xml:space="preserve">  行政事业单位养老支出</t>
  </si>
  <si>
    <t xml:space="preserve">    2080505</t>
  </si>
  <si>
    <t xml:space="preserve">    2080506</t>
  </si>
  <si>
    <t xml:space="preserve">  20808</t>
  </si>
  <si>
    <t xml:space="preserve">  抚恤</t>
  </si>
  <si>
    <t xml:space="preserve">    2080801</t>
  </si>
  <si>
    <t xml:space="preserve">  20899</t>
  </si>
  <si>
    <t xml:space="preserve">  其他社会保障和就业支出</t>
  </si>
  <si>
    <t xml:space="preserve">    2089999</t>
  </si>
  <si>
    <t>210</t>
  </si>
  <si>
    <t xml:space="preserve">  21012</t>
  </si>
  <si>
    <t xml:space="preserve">  行政事业单位医疗</t>
  </si>
  <si>
    <r>
      <t xml:space="preserve">    </t>
    </r>
    <r>
      <rPr>
        <sz val="9"/>
        <color indexed="8"/>
        <rFont val="宋体"/>
        <charset val="134"/>
      </rPr>
      <t>2101201</t>
    </r>
  </si>
  <si>
    <r>
      <t xml:space="preserve">    </t>
    </r>
    <r>
      <rPr>
        <sz val="9"/>
        <color indexed="8"/>
        <rFont val="宋体"/>
        <charset val="134"/>
      </rPr>
      <t>行政单位医疗</t>
    </r>
  </si>
  <si>
    <t>221</t>
  </si>
  <si>
    <t xml:space="preserve">  22102</t>
  </si>
  <si>
    <t xml:space="preserve">  住房改革支出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</si>
  <si>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</si>
  <si>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</si>
  <si>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</si>
  <si>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</si>
  <si>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</si>
  <si>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</si>
  <si>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201</t>
  </si>
  <si>
    <t>一般公共服务支出</t>
  </si>
  <si>
    <t xml:space="preserve">  20106</t>
  </si>
  <si>
    <t xml:space="preserve">  财政事务</t>
  </si>
  <si>
    <t xml:space="preserve">    2010601</t>
  </si>
  <si>
    <t xml:space="preserve">    2010602</t>
  </si>
  <si>
    <t xml:space="preserve">    一般行政管理事务</t>
  </si>
  <si>
    <t xml:space="preserve">    2010607</t>
  </si>
  <si>
    <t xml:space="preserve">    信息化建设</t>
  </si>
  <si>
    <t xml:space="preserve">    2010650</t>
  </si>
  <si>
    <t xml:space="preserve">    事业运行</t>
  </si>
  <si>
    <t xml:space="preserve">    2010699</t>
  </si>
  <si>
    <t xml:space="preserve">    其他财政事务支出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</si>
  <si>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>20502</t>
    </r>
  </si>
  <si>
    <t>普通教育</t>
  </si>
  <si>
    <t xml:space="preserve"> 学前教育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</si>
  <si>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</t>
    </r>
    <r>
      <rPr>
        <sz val="9"/>
        <color indexed="8"/>
        <rFont val="宋体"/>
        <charset val="134"/>
      </rPr>
      <t>2050299</t>
    </r>
  </si>
  <si>
    <t xml:space="preserve">  其他普通教育支出</t>
  </si>
  <si>
    <t xml:space="preserve">    2080501</t>
  </si>
  <si>
    <t xml:space="preserve">    行政单位离退休</t>
  </si>
  <si>
    <t xml:space="preserve">    2080502</t>
  </si>
  <si>
    <t xml:space="preserve">    事业单位离退休</t>
  </si>
  <si>
    <t xml:space="preserve">    2089901</t>
  </si>
  <si>
    <t xml:space="preserve">  21011</t>
  </si>
  <si>
    <t xml:space="preserve">    2101101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</si>
  <si>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</si>
  <si>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</si>
  <si>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</si>
  <si>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</si>
  <si>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</si>
  <si>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</si>
  <si>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</si>
  <si>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</si>
  <si>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</si>
  <si>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</si>
  <si>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</si>
  <si>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</si>
  <si>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</si>
  <si>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环县甜水初级中学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</si>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</sst>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  <numFmt numFmtId="178" formatCode="yyyy/mm/dd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sz val="11"/>
      <color indexed="8"/>
      <name val="Calibri"/>
      <family val="2"/>
      <charset val="0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b/>
      <sz val="9"/>
      <color rgb="FF000000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u/>
      <sz val="9"/>
      <color rgb="FF800080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2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5" borderId="30" applyNumberFormat="0" applyAlignment="0" applyProtection="0">
      <alignment vertical="center"/>
    </xf>
    <xf numFmtId="0" fontId="35" fillId="6" borderId="32" applyNumberFormat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 applyProtection="1"/>
    <xf numFmtId="0" fontId="6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/>
    <xf numFmtId="49" fontId="4" fillId="0" borderId="4" xfId="0" applyNumberFormat="1" applyFont="1" applyFill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4" xfId="0" applyNumberFormat="1" applyFont="1" applyFill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/>
    <xf numFmtId="0" fontId="4" fillId="0" borderId="4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6" xfId="0" applyNumberFormat="1" applyFont="1" applyFill="1" applyBorder="1" applyAlignment="1" applyProtection="1">
      <alignment horizontal="right" vertical="center"/>
    </xf>
    <xf numFmtId="176" fontId="5" fillId="0" borderId="5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1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0" fillId="0" borderId="0" xfId="5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7" fontId="5" fillId="0" borderId="6" xfId="51" applyNumberFormat="1" applyFont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18" xfId="0" applyNumberFormat="1" applyFont="1" applyFill="1" applyBorder="1" applyAlignment="1" applyProtection="1">
      <alignment horizontal="right" vertical="center"/>
    </xf>
    <xf numFmtId="176" fontId="5" fillId="0" borderId="11" xfId="0" applyNumberFormat="1" applyFont="1" applyFill="1" applyBorder="1" applyAlignment="1" applyProtection="1">
      <alignment horizontal="right" vertical="center"/>
    </xf>
    <xf numFmtId="176" fontId="4" fillId="0" borderId="13" xfId="0" applyNumberFormat="1" applyFont="1" applyFill="1" applyBorder="1" applyAlignment="1" applyProtection="1">
      <alignment horizontal="right" vertical="center"/>
    </xf>
    <xf numFmtId="176" fontId="4" fillId="0" borderId="19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0" borderId="17" xfId="0" applyNumberFormat="1" applyFont="1" applyFill="1" applyBorder="1" applyAlignment="1" applyProtection="1">
      <alignment horizontal="righ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176" fontId="4" fillId="0" borderId="21" xfId="0" applyNumberFormat="1" applyFont="1" applyFill="1" applyBorder="1" applyAlignment="1" applyProtection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</xf>
    <xf numFmtId="176" fontId="4" fillId="0" borderId="22" xfId="0" applyNumberFormat="1" applyFont="1" applyFill="1" applyBorder="1" applyAlignment="1" applyProtection="1">
      <alignment horizontal="right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176" fontId="4" fillId="0" borderId="22" xfId="0" applyNumberFormat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horizontal="right" vertical="center"/>
    </xf>
    <xf numFmtId="0" fontId="4" fillId="0" borderId="23" xfId="0" applyNumberFormat="1" applyFont="1" applyFill="1" applyBorder="1" applyAlignment="1" applyProtection="1">
      <alignment horizontal="left" vertical="center"/>
    </xf>
    <xf numFmtId="176" fontId="4" fillId="0" borderId="24" xfId="0" applyNumberFormat="1" applyFont="1" applyFill="1" applyBorder="1" applyAlignment="1" applyProtection="1">
      <alignment horizontal="right" vertical="center"/>
    </xf>
    <xf numFmtId="176" fontId="4" fillId="0" borderId="25" xfId="0" applyNumberFormat="1" applyFont="1" applyFill="1" applyBorder="1" applyAlignment="1" applyProtection="1">
      <alignment horizontal="right" vertical="center"/>
    </xf>
    <xf numFmtId="176" fontId="4" fillId="0" borderId="26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178" fontId="19" fillId="0" borderId="0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workbookViewId="0">
      <selection activeCell="B4" sqref="B4:D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82"/>
      <c r="B3" s="126" t="s">
        <v>0</v>
      </c>
      <c r="C3" s="126"/>
      <c r="D3" s="126"/>
      <c r="E3" s="127"/>
      <c r="F3" s="82"/>
      <c r="G3" s="82"/>
      <c r="H3" s="82"/>
      <c r="I3" s="82"/>
      <c r="J3" s="82"/>
      <c r="K3" s="82"/>
    </row>
    <row r="4" ht="26.05" customHeight="1" spans="1:11">
      <c r="A4" s="82"/>
      <c r="B4" s="126" t="s">
        <v>1</v>
      </c>
      <c r="C4" s="126"/>
      <c r="D4" s="126"/>
      <c r="E4" s="128"/>
      <c r="F4" s="82"/>
      <c r="G4" s="82"/>
      <c r="H4" s="82"/>
      <c r="I4" s="82"/>
      <c r="J4" s="82"/>
      <c r="K4" s="8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</row>
    <row r="7" ht="26.05" customHeight="1" spans="1:1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ht="26.05" customHeight="1" spans="1:1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ht="26.05" customHeight="1" spans="1:1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ht="26.05" customHeight="1" spans="1:11">
      <c r="A10" s="82"/>
      <c r="B10" s="127" t="s">
        <v>3</v>
      </c>
      <c r="C10" s="127"/>
      <c r="D10" s="127"/>
      <c r="E10" s="127"/>
      <c r="F10" s="130" t="s">
        <v>4</v>
      </c>
      <c r="G10" s="131">
        <v>46063</v>
      </c>
      <c r="H10" s="127"/>
      <c r="I10" s="127"/>
      <c r="J10" s="127"/>
      <c r="K10" s="82"/>
    </row>
    <row r="11" ht="26.05" customHeight="1" spans="1:11">
      <c r="A11" s="82"/>
      <c r="B11" s="127"/>
      <c r="C11" s="127"/>
      <c r="D11" s="127"/>
      <c r="E11" s="127"/>
      <c r="F11" s="127"/>
      <c r="G11" s="127"/>
      <c r="H11" s="127"/>
      <c r="I11" s="127"/>
      <c r="J11" s="127"/>
      <c r="K11" s="82"/>
    </row>
    <row r="12" ht="26.05" customHeight="1" spans="1:11">
      <c r="A12" s="82"/>
      <c r="B12" s="132" t="s">
        <v>5</v>
      </c>
      <c r="C12" s="132"/>
      <c r="D12" s="127"/>
      <c r="E12" s="132" t="s">
        <v>6</v>
      </c>
      <c r="F12" s="132"/>
      <c r="G12" s="127"/>
      <c r="H12" s="132" t="s">
        <v>7</v>
      </c>
      <c r="I12" s="132"/>
      <c r="J12" s="127"/>
      <c r="K12" s="82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B3:D3"/>
    <mergeCell ref="B4:D4"/>
    <mergeCell ref="B6:K6"/>
    <mergeCell ref="G10:I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H11"/>
  <sheetViews>
    <sheetView workbookViewId="0">
      <selection activeCell="H10" sqref="H1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154</v>
      </c>
      <c r="B4" s="10" t="s">
        <v>233</v>
      </c>
      <c r="C4" s="10"/>
      <c r="D4" s="10"/>
      <c r="E4" s="10"/>
      <c r="F4" s="10"/>
      <c r="G4" s="10" t="s">
        <v>234</v>
      </c>
      <c r="H4" s="5" t="s">
        <v>235</v>
      </c>
    </row>
    <row r="5" ht="26.05" customHeight="1" spans="1:8">
      <c r="A5" s="4"/>
      <c r="B5" s="10" t="s">
        <v>98</v>
      </c>
      <c r="C5" s="10" t="s">
        <v>236</v>
      </c>
      <c r="D5" s="10" t="s">
        <v>237</v>
      </c>
      <c r="E5" s="10" t="s">
        <v>238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239</v>
      </c>
      <c r="F6" s="10" t="s">
        <v>240</v>
      </c>
      <c r="G6" s="10"/>
      <c r="H6" s="5"/>
    </row>
    <row r="7" ht="26.05" customHeight="1" spans="1:8">
      <c r="A7" s="6" t="s">
        <v>98</v>
      </c>
      <c r="B7" s="18"/>
      <c r="C7" s="18"/>
      <c r="D7" s="18"/>
      <c r="E7" s="18"/>
      <c r="F7" s="18"/>
      <c r="G7" s="18"/>
      <c r="H7" s="19">
        <v>6.5</v>
      </c>
    </row>
    <row r="8" ht="26.05" customHeight="1" spans="1:8">
      <c r="A8" s="6" t="s">
        <v>241</v>
      </c>
      <c r="B8" s="18"/>
      <c r="C8" s="18"/>
      <c r="D8" s="18"/>
      <c r="E8" s="18"/>
      <c r="F8" s="18"/>
      <c r="G8" s="18"/>
      <c r="H8" s="19">
        <v>6.5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243</v>
      </c>
      <c r="B4" s="10" t="s">
        <v>35</v>
      </c>
      <c r="C4" s="10" t="s">
        <v>98</v>
      </c>
      <c r="D4" s="10" t="s">
        <v>94</v>
      </c>
      <c r="E4" s="5" t="s">
        <v>95</v>
      </c>
      <c r="F4" s="1"/>
    </row>
    <row r="5" ht="26.05" customHeight="1" spans="1:6">
      <c r="A5" s="4" t="s">
        <v>97</v>
      </c>
      <c r="B5" s="10" t="s">
        <v>97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98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244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E8"/>
  <sheetViews>
    <sheetView workbookViewId="0">
      <selection activeCell="E32" sqref="E3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154</v>
      </c>
      <c r="B4" s="10" t="s">
        <v>98</v>
      </c>
      <c r="C4" s="10" t="s">
        <v>246</v>
      </c>
      <c r="D4" s="10" t="s">
        <v>247</v>
      </c>
      <c r="E4" s="5" t="s">
        <v>248</v>
      </c>
    </row>
    <row r="5" ht="26.05" customHeight="1" spans="1:5">
      <c r="A5" s="4" t="s">
        <v>97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249</v>
      </c>
      <c r="B2" s="2"/>
    </row>
    <row r="3" ht="26.05" customHeight="1" spans="1:2">
      <c r="A3" s="3" t="s">
        <v>250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97</v>
      </c>
      <c r="B5" s="5">
        <v>1</v>
      </c>
    </row>
    <row r="6" ht="26.05" customHeight="1" spans="1:2">
      <c r="A6" s="6" t="s">
        <v>251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120"/>
      <c r="B3" s="121" t="s">
        <v>10</v>
      </c>
      <c r="C3" s="122" t="s">
        <v>11</v>
      </c>
    </row>
    <row r="4" ht="32.55" customHeight="1" spans="1:3">
      <c r="A4" s="123"/>
      <c r="B4" s="124" t="s">
        <v>12</v>
      </c>
      <c r="C4" s="125" t="s">
        <v>13</v>
      </c>
    </row>
    <row r="5" ht="32.55" customHeight="1" spans="1:3">
      <c r="A5" s="123"/>
      <c r="B5" s="124" t="s">
        <v>14</v>
      </c>
      <c r="C5" s="125" t="s">
        <v>15</v>
      </c>
    </row>
    <row r="6" ht="32.55" customHeight="1" spans="1:3">
      <c r="A6" s="123"/>
      <c r="B6" s="124" t="s">
        <v>16</v>
      </c>
      <c r="C6" s="125" t="s">
        <v>17</v>
      </c>
    </row>
    <row r="7" ht="32.55" customHeight="1" spans="1:3">
      <c r="A7" s="123"/>
      <c r="B7" s="124" t="s">
        <v>18</v>
      </c>
      <c r="C7" s="125"/>
    </row>
    <row r="8" ht="32.55" customHeight="1" spans="1:3">
      <c r="A8" s="123"/>
      <c r="B8" s="124" t="s">
        <v>19</v>
      </c>
      <c r="C8" s="125" t="s">
        <v>20</v>
      </c>
    </row>
    <row r="9" ht="32.55" customHeight="1" spans="1:3">
      <c r="A9" s="123"/>
      <c r="B9" s="124" t="s">
        <v>21</v>
      </c>
      <c r="C9" s="125" t="s">
        <v>22</v>
      </c>
    </row>
    <row r="10" ht="32.55" customHeight="1" spans="1:3">
      <c r="A10" s="123"/>
      <c r="B10" s="124" t="s">
        <v>23</v>
      </c>
      <c r="C10" s="125" t="s">
        <v>24</v>
      </c>
    </row>
    <row r="11" ht="32.55" customHeight="1" spans="1:3">
      <c r="A11" s="123"/>
      <c r="B11" s="124" t="s">
        <v>25</v>
      </c>
      <c r="C11" s="125" t="s">
        <v>26</v>
      </c>
    </row>
    <row r="12" ht="32.55" customHeight="1" spans="1:3">
      <c r="A12" s="123"/>
      <c r="B12" s="124" t="s">
        <v>27</v>
      </c>
      <c r="C12" s="125"/>
    </row>
    <row r="13" ht="32.55" customHeight="1" spans="1:3">
      <c r="A13" s="1"/>
      <c r="B13" s="124" t="s">
        <v>28</v>
      </c>
      <c r="C13" s="125"/>
    </row>
    <row r="14" ht="32.55" customHeight="1" spans="1:3">
      <c r="A14" s="1"/>
      <c r="B14" s="124" t="s">
        <v>29</v>
      </c>
      <c r="C14" s="125" t="s">
        <v>13</v>
      </c>
    </row>
    <row r="15" ht="32.55" customHeight="1" spans="1:3">
      <c r="B15" s="124" t="s">
        <v>30</v>
      </c>
      <c r="C15" s="12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4"/>
  <sheetViews>
    <sheetView tabSelected="1" workbookViewId="0">
      <selection activeCell="D10" sqref="D10:D3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118"/>
      <c r="B3" s="118"/>
      <c r="C3" s="118"/>
      <c r="D3" s="119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83">
        <v>847.84</v>
      </c>
      <c r="C6" s="16" t="s">
        <v>38</v>
      </c>
      <c r="D6" s="84"/>
    </row>
    <row r="7" ht="26.05" customHeight="1" spans="1:4">
      <c r="A7" s="8" t="s">
        <v>39</v>
      </c>
      <c r="B7" s="83"/>
      <c r="C7" s="16" t="s">
        <v>40</v>
      </c>
      <c r="D7" s="84"/>
    </row>
    <row r="8" ht="26.05" customHeight="1" spans="1:4">
      <c r="A8" s="8" t="s">
        <v>41</v>
      </c>
      <c r="B8" s="83"/>
      <c r="C8" s="16" t="s">
        <v>42</v>
      </c>
      <c r="D8" s="84"/>
    </row>
    <row r="9" ht="26.05" customHeight="1" spans="1:4">
      <c r="A9" s="8" t="s">
        <v>43</v>
      </c>
      <c r="B9" s="83"/>
      <c r="C9" s="16" t="s">
        <v>44</v>
      </c>
      <c r="D9" s="84"/>
    </row>
    <row r="10" ht="26.05" customHeight="1" spans="1:4">
      <c r="A10" s="8" t="s">
        <v>45</v>
      </c>
      <c r="B10" s="83"/>
      <c r="C10" s="16" t="s">
        <v>46</v>
      </c>
      <c r="D10" s="84">
        <v>615.08</v>
      </c>
    </row>
    <row r="11" ht="26.05" customHeight="1" spans="1:4">
      <c r="A11" s="8" t="s">
        <v>47</v>
      </c>
      <c r="B11" s="83"/>
      <c r="C11" s="16" t="s">
        <v>48</v>
      </c>
      <c r="D11" s="84"/>
    </row>
    <row r="12" ht="26.05" customHeight="1" spans="1:4">
      <c r="A12" s="8" t="s">
        <v>49</v>
      </c>
      <c r="B12" s="83"/>
      <c r="C12" s="16" t="s">
        <v>50</v>
      </c>
      <c r="D12" s="84"/>
    </row>
    <row r="13" ht="26.05" customHeight="1" spans="1:4">
      <c r="A13" s="8" t="s">
        <v>51</v>
      </c>
      <c r="B13" s="83"/>
      <c r="C13" s="16" t="s">
        <v>52</v>
      </c>
      <c r="D13" s="84">
        <v>130.11</v>
      </c>
    </row>
    <row r="14" ht="26.05" customHeight="1" spans="1:4">
      <c r="A14" s="8" t="s">
        <v>53</v>
      </c>
      <c r="B14" s="83"/>
      <c r="C14" s="16" t="s">
        <v>54</v>
      </c>
      <c r="D14" s="84"/>
    </row>
    <row r="15" ht="26.05" customHeight="1" spans="1:4">
      <c r="A15" s="8"/>
      <c r="B15" s="83"/>
      <c r="C15" s="16" t="s">
        <v>55</v>
      </c>
      <c r="D15" s="84">
        <v>40.44</v>
      </c>
    </row>
    <row r="16" ht="26.05" customHeight="1" spans="1:4">
      <c r="A16" s="8"/>
      <c r="B16" s="83"/>
      <c r="C16" s="16" t="s">
        <v>56</v>
      </c>
      <c r="D16" s="84"/>
    </row>
    <row r="17" ht="26.05" customHeight="1" spans="1:4">
      <c r="A17" s="8"/>
      <c r="B17" s="83"/>
      <c r="C17" s="16" t="s">
        <v>57</v>
      </c>
      <c r="D17" s="84"/>
    </row>
    <row r="18" ht="26.05" customHeight="1" spans="1:4">
      <c r="A18" s="8"/>
      <c r="B18" s="83"/>
      <c r="C18" s="16" t="s">
        <v>58</v>
      </c>
      <c r="D18" s="84"/>
    </row>
    <row r="19" ht="26.05" customHeight="1" spans="1:4">
      <c r="A19" s="8"/>
      <c r="B19" s="83"/>
      <c r="C19" s="16" t="s">
        <v>59</v>
      </c>
      <c r="D19" s="84"/>
    </row>
    <row r="20" ht="26.05" customHeight="1" spans="1:4">
      <c r="A20" s="8"/>
      <c r="B20" s="83"/>
      <c r="C20" s="16" t="s">
        <v>60</v>
      </c>
      <c r="D20" s="84"/>
    </row>
    <row r="21" ht="26.05" customHeight="1" spans="1:4">
      <c r="A21" s="8"/>
      <c r="B21" s="83"/>
      <c r="C21" s="16" t="s">
        <v>61</v>
      </c>
      <c r="D21" s="84"/>
    </row>
    <row r="22" ht="26.05" customHeight="1" spans="1:4">
      <c r="A22" s="8"/>
      <c r="B22" s="83"/>
      <c r="C22" s="16" t="s">
        <v>62</v>
      </c>
      <c r="D22" s="84"/>
    </row>
    <row r="23" ht="26.05" customHeight="1" spans="1:4">
      <c r="A23" s="8"/>
      <c r="B23" s="83"/>
      <c r="C23" s="16" t="s">
        <v>63</v>
      </c>
      <c r="D23" s="84"/>
    </row>
    <row r="24" ht="26.05" customHeight="1" spans="1:4">
      <c r="A24" s="8"/>
      <c r="B24" s="83"/>
      <c r="C24" s="16" t="s">
        <v>64</v>
      </c>
      <c r="D24" s="84"/>
    </row>
    <row r="25" ht="26.05" customHeight="1" spans="1:4">
      <c r="A25" s="8"/>
      <c r="B25" s="83"/>
      <c r="C25" s="16" t="s">
        <v>65</v>
      </c>
      <c r="D25" s="84">
        <v>62.21</v>
      </c>
    </row>
    <row r="26" ht="26.05" customHeight="1" spans="1:4">
      <c r="A26" s="8"/>
      <c r="B26" s="83"/>
      <c r="C26" s="16" t="s">
        <v>66</v>
      </c>
      <c r="D26" s="84"/>
    </row>
    <row r="27" ht="26.05" customHeight="1" spans="1:4">
      <c r="A27" s="8"/>
      <c r="B27" s="83"/>
      <c r="C27" s="16" t="s">
        <v>67</v>
      </c>
      <c r="D27" s="84"/>
    </row>
    <row r="28" ht="26.05" customHeight="1" spans="1:4">
      <c r="A28" s="8"/>
      <c r="B28" s="83"/>
      <c r="C28" s="16" t="s">
        <v>68</v>
      </c>
      <c r="D28" s="84"/>
    </row>
    <row r="29" ht="26.05" customHeight="1" spans="1:4">
      <c r="A29" s="8"/>
      <c r="B29" s="83"/>
      <c r="C29" s="16" t="s">
        <v>69</v>
      </c>
      <c r="D29" s="84"/>
    </row>
    <row r="30" ht="26.05" customHeight="1" spans="1:4">
      <c r="A30" s="8"/>
      <c r="B30" s="83"/>
      <c r="C30" s="16" t="s">
        <v>70</v>
      </c>
      <c r="D30" s="84"/>
    </row>
    <row r="31" ht="26.05" customHeight="1" spans="1:4">
      <c r="A31" s="8"/>
      <c r="B31" s="83"/>
      <c r="C31" s="16" t="s">
        <v>71</v>
      </c>
      <c r="D31" s="84"/>
    </row>
    <row r="32" ht="26.05" customHeight="1" spans="1:4">
      <c r="A32" s="8"/>
      <c r="B32" s="83"/>
      <c r="C32" s="16" t="s">
        <v>72</v>
      </c>
      <c r="D32" s="84"/>
    </row>
    <row r="33" ht="26.05" customHeight="1" spans="1:4">
      <c r="A33" s="8"/>
      <c r="B33" s="83"/>
      <c r="C33" s="16" t="s">
        <v>73</v>
      </c>
      <c r="D33" s="84"/>
    </row>
    <row r="34" ht="26.05" customHeight="1" spans="1:4">
      <c r="A34" s="8"/>
      <c r="B34" s="83"/>
      <c r="C34" s="16" t="s">
        <v>74</v>
      </c>
      <c r="D34" s="84"/>
    </row>
    <row r="35" ht="26.05" customHeight="1" spans="1:4">
      <c r="A35" s="8"/>
      <c r="B35" s="83"/>
      <c r="C35" s="16" t="s">
        <v>75</v>
      </c>
      <c r="D35" s="84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847.84</v>
      </c>
      <c r="C39" s="14" t="s">
        <v>77</v>
      </c>
      <c r="D39" s="7">
        <v>847.84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v>847.84</v>
      </c>
      <c r="C42" s="14" t="s">
        <v>81</v>
      </c>
      <c r="D42" s="7">
        <v>847.84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14"/>
  <sheetViews>
    <sheetView workbookViewId="0">
      <selection activeCell="B19" sqref="B1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82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84</v>
      </c>
      <c r="B7" s="9">
        <v>847.84</v>
      </c>
    </row>
    <row r="8" ht="26.05" customHeight="1" spans="1:2">
      <c r="A8" s="8" t="s">
        <v>85</v>
      </c>
      <c r="B8" s="9"/>
    </row>
    <row r="9" ht="26.05" customHeight="1" spans="1:2">
      <c r="A9" s="117" t="s">
        <v>86</v>
      </c>
      <c r="B9" s="12"/>
    </row>
    <row r="10" ht="26.05" customHeight="1" spans="1:2">
      <c r="A10" s="117" t="s">
        <v>87</v>
      </c>
      <c r="B10" s="12"/>
    </row>
    <row r="11" ht="26.05" customHeight="1" spans="1:2">
      <c r="A11" s="117" t="s">
        <v>88</v>
      </c>
      <c r="B11" s="12"/>
    </row>
    <row r="12" ht="26.05" customHeight="1" spans="1:2">
      <c r="A12" s="117" t="s">
        <v>89</v>
      </c>
      <c r="B12" s="12">
        <v>847.84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4"/>
  <sheetViews>
    <sheetView workbookViewId="0">
      <selection activeCell="C6" sqref="C6:D6"/>
    </sheetView>
  </sheetViews>
  <sheetFormatPr defaultColWidth="7.875" defaultRowHeight="12.75" customHeight="1" outlineLevelCol="5"/>
  <cols>
    <col min="1" max="1" width="28.1916666666667" style="38" customWidth="1"/>
    <col min="2" max="5" width="11.275" style="38" customWidth="1"/>
    <col min="6" max="6" width="13.125" style="39" customWidth="1"/>
    <col min="7" max="16384" width="7.875" style="35"/>
  </cols>
  <sheetData>
    <row r="1" s="35" customFormat="1" ht="24.75" customHeight="1" spans="1:6">
      <c r="A1" s="86" t="s">
        <v>90</v>
      </c>
      <c r="B1" s="38"/>
      <c r="C1" s="38"/>
      <c r="D1" s="38"/>
      <c r="E1" s="38"/>
      <c r="F1" s="39"/>
    </row>
    <row r="2" s="35" customFormat="1" ht="24" customHeight="1" spans="1:6">
      <c r="A2" s="87" t="s">
        <v>91</v>
      </c>
      <c r="B2" s="87"/>
      <c r="C2" s="87"/>
      <c r="D2" s="87"/>
      <c r="E2" s="87"/>
      <c r="F2" s="39"/>
    </row>
    <row r="3" s="35" customFormat="1" ht="21" customHeight="1" spans="1:6">
      <c r="A3" s="88"/>
      <c r="B3" s="88"/>
      <c r="C3" s="38"/>
      <c r="D3" s="38"/>
      <c r="E3" s="43" t="s">
        <v>32</v>
      </c>
      <c r="F3" s="39"/>
    </row>
    <row r="4" s="35" customFormat="1" ht="21" customHeight="1" spans="1:6">
      <c r="A4" s="44" t="s">
        <v>92</v>
      </c>
      <c r="B4" s="44" t="s">
        <v>93</v>
      </c>
      <c r="C4" s="45" t="s">
        <v>94</v>
      </c>
      <c r="D4" s="46" t="s">
        <v>95</v>
      </c>
      <c r="E4" s="89" t="s">
        <v>96</v>
      </c>
      <c r="F4" s="39"/>
    </row>
    <row r="5" s="35" customFormat="1" ht="21" customHeight="1" spans="1:6">
      <c r="A5" s="44" t="s">
        <v>97</v>
      </c>
      <c r="B5" s="44">
        <v>1</v>
      </c>
      <c r="C5" s="45">
        <v>2</v>
      </c>
      <c r="D5" s="50">
        <v>3</v>
      </c>
      <c r="E5" s="90">
        <v>4</v>
      </c>
      <c r="F5" s="39"/>
    </row>
    <row r="6" s="35" customFormat="1" ht="21" customHeight="1" spans="1:6">
      <c r="A6" s="68" t="s">
        <v>98</v>
      </c>
      <c r="B6" s="91">
        <f t="shared" ref="B6:B24" si="0">C6+D6+E6</f>
        <v>847.84</v>
      </c>
      <c r="C6" s="70">
        <f>C7+C14+C19+C21</f>
        <v>844.72</v>
      </c>
      <c r="D6" s="70">
        <f>D7+D14+D19+D21+D23</f>
        <v>3.12</v>
      </c>
      <c r="E6" s="70">
        <f>E7+E14+E19+E21+E23</f>
        <v>0</v>
      </c>
      <c r="F6" s="39"/>
    </row>
    <row r="7" s="35" customFormat="1" ht="21" customHeight="1" spans="1:6">
      <c r="A7" s="68" t="s">
        <v>99</v>
      </c>
      <c r="B7" s="91">
        <f t="shared" si="0"/>
        <v>615.08</v>
      </c>
      <c r="C7" s="70">
        <f>SUM(C8:C13)</f>
        <v>611.96</v>
      </c>
      <c r="D7" s="70">
        <f>SUM(D8:D13)</f>
        <v>3.12</v>
      </c>
      <c r="E7" s="70">
        <f>SUM(E8:E13)</f>
        <v>0</v>
      </c>
      <c r="F7" s="39"/>
    </row>
    <row r="8" s="35" customFormat="1" ht="21" customHeight="1" spans="1:6">
      <c r="A8" s="63" t="s">
        <v>100</v>
      </c>
      <c r="B8" s="92">
        <f t="shared" si="0"/>
        <v>0</v>
      </c>
      <c r="C8" s="71"/>
      <c r="D8" s="66"/>
      <c r="E8" s="93"/>
      <c r="F8" s="39"/>
    </row>
    <row r="9" s="35" customFormat="1" ht="21" customHeight="1" spans="1:6">
      <c r="A9" s="63" t="s">
        <v>101</v>
      </c>
      <c r="B9" s="92">
        <f t="shared" si="0"/>
        <v>615.08</v>
      </c>
      <c r="C9" s="71">
        <v>611.96</v>
      </c>
      <c r="D9" s="72">
        <v>3.12</v>
      </c>
      <c r="E9" s="94"/>
      <c r="F9" s="39"/>
    </row>
    <row r="10" s="35" customFormat="1" ht="21" customHeight="1" spans="1:6">
      <c r="A10" s="63" t="s">
        <v>102</v>
      </c>
      <c r="B10" s="92">
        <f t="shared" si="0"/>
        <v>0</v>
      </c>
      <c r="C10" s="71"/>
      <c r="D10" s="66"/>
      <c r="E10" s="94"/>
      <c r="F10" s="39"/>
    </row>
    <row r="11" s="35" customFormat="1" ht="21" customHeight="1" spans="1:6">
      <c r="A11" s="63" t="s">
        <v>103</v>
      </c>
      <c r="B11" s="92">
        <f t="shared" si="0"/>
        <v>0</v>
      </c>
      <c r="C11" s="71"/>
      <c r="D11" s="72"/>
      <c r="E11" s="94"/>
      <c r="F11" s="39"/>
    </row>
    <row r="12" s="35" customFormat="1" ht="21" customHeight="1" spans="1:6">
      <c r="A12" s="63" t="s">
        <v>104</v>
      </c>
      <c r="B12" s="92">
        <f t="shared" si="0"/>
        <v>0</v>
      </c>
      <c r="C12" s="71"/>
      <c r="D12" s="72"/>
      <c r="E12" s="94"/>
      <c r="F12" s="39"/>
    </row>
    <row r="13" s="35" customFormat="1" ht="21" customHeight="1" spans="1:6">
      <c r="A13" s="63" t="s">
        <v>105</v>
      </c>
      <c r="B13" s="92">
        <f t="shared" si="0"/>
        <v>0</v>
      </c>
      <c r="C13" s="71"/>
      <c r="D13" s="72"/>
      <c r="E13" s="94"/>
      <c r="F13" s="39"/>
    </row>
    <row r="14" s="35" customFormat="1" ht="21" customHeight="1" spans="1:6">
      <c r="A14" s="68" t="s">
        <v>106</v>
      </c>
      <c r="B14" s="91">
        <f t="shared" si="0"/>
        <v>130.11</v>
      </c>
      <c r="C14" s="70">
        <f>SUM(C15:C18)</f>
        <v>130.11</v>
      </c>
      <c r="D14" s="95">
        <f>SUM(D15:D18)</f>
        <v>0</v>
      </c>
      <c r="E14" s="96">
        <f>SUM(E15:E18)</f>
        <v>0</v>
      </c>
      <c r="F14" s="39"/>
    </row>
    <row r="15" s="35" customFormat="1" ht="21" customHeight="1" spans="1:6">
      <c r="A15" s="63" t="s">
        <v>107</v>
      </c>
      <c r="B15" s="92">
        <f t="shared" si="0"/>
        <v>82.94</v>
      </c>
      <c r="C15" s="71">
        <v>82.94</v>
      </c>
      <c r="D15" s="72"/>
      <c r="E15" s="94"/>
      <c r="F15" s="39"/>
    </row>
    <row r="16" s="35" customFormat="1" ht="21" customHeight="1" spans="1:6">
      <c r="A16" s="63" t="s">
        <v>108</v>
      </c>
      <c r="B16" s="92">
        <f t="shared" si="0"/>
        <v>41.47</v>
      </c>
      <c r="C16" s="71">
        <v>41.47</v>
      </c>
      <c r="D16" s="72"/>
      <c r="E16" s="94"/>
      <c r="F16" s="39"/>
    </row>
    <row r="17" s="35" customFormat="1" ht="21" customHeight="1" spans="1:6">
      <c r="A17" s="63" t="s">
        <v>109</v>
      </c>
      <c r="B17" s="92">
        <f t="shared" si="0"/>
        <v>0</v>
      </c>
      <c r="C17" s="71"/>
      <c r="D17" s="72"/>
      <c r="E17" s="94"/>
      <c r="F17" s="39"/>
    </row>
    <row r="18" s="35" customFormat="1" ht="21" customHeight="1" spans="1:6">
      <c r="A18" s="63" t="s">
        <v>110</v>
      </c>
      <c r="B18" s="92">
        <f t="shared" si="0"/>
        <v>5.7</v>
      </c>
      <c r="C18" s="71">
        <v>5.7</v>
      </c>
      <c r="D18" s="97"/>
      <c r="E18" s="98"/>
      <c r="F18" s="39"/>
    </row>
    <row r="19" s="35" customFormat="1" ht="21" customHeight="1" spans="1:6">
      <c r="A19" s="99" t="s">
        <v>111</v>
      </c>
      <c r="B19" s="100">
        <f t="shared" si="0"/>
        <v>40.44</v>
      </c>
      <c r="C19" s="101">
        <f t="shared" ref="C19:C23" si="1">C20</f>
        <v>40.44</v>
      </c>
      <c r="D19" s="102">
        <f>D22</f>
        <v>0</v>
      </c>
      <c r="E19" s="96">
        <f>E22</f>
        <v>0</v>
      </c>
      <c r="F19" s="39"/>
    </row>
    <row r="20" s="35" customFormat="1" ht="21" customHeight="1" spans="1:6">
      <c r="A20" s="103" t="s">
        <v>112</v>
      </c>
      <c r="B20" s="104">
        <f t="shared" si="0"/>
        <v>40.44</v>
      </c>
      <c r="C20" s="104">
        <v>40.44</v>
      </c>
      <c r="D20" s="105"/>
      <c r="E20" s="106"/>
      <c r="F20" s="39"/>
    </row>
    <row r="21" s="35" customFormat="1" ht="21" customHeight="1" spans="1:6">
      <c r="A21" s="107" t="s">
        <v>113</v>
      </c>
      <c r="B21" s="108">
        <f t="shared" si="0"/>
        <v>62.21</v>
      </c>
      <c r="C21" s="109">
        <f t="shared" si="1"/>
        <v>62.21</v>
      </c>
      <c r="D21" s="109">
        <f>D22</f>
        <v>0</v>
      </c>
      <c r="E21" s="110">
        <f>E22</f>
        <v>0</v>
      </c>
      <c r="F21" s="39"/>
    </row>
    <row r="22" s="35" customFormat="1" ht="21" customHeight="1" spans="1:6">
      <c r="A22" s="103" t="s">
        <v>114</v>
      </c>
      <c r="B22" s="104">
        <f t="shared" si="0"/>
        <v>62.21</v>
      </c>
      <c r="C22" s="104">
        <v>62.21</v>
      </c>
      <c r="D22" s="104"/>
      <c r="E22" s="93"/>
      <c r="F22" s="39"/>
    </row>
    <row r="23" s="35" customFormat="1" ht="21" customHeight="1" spans="1:6">
      <c r="A23" s="111" t="s">
        <v>115</v>
      </c>
      <c r="B23" s="112">
        <f t="shared" si="0"/>
        <v>0</v>
      </c>
      <c r="C23" s="112">
        <f t="shared" si="1"/>
        <v>0</v>
      </c>
      <c r="D23" s="112"/>
      <c r="E23" s="113">
        <f>E24</f>
        <v>0</v>
      </c>
      <c r="F23" s="39"/>
    </row>
    <row r="24" s="35" customFormat="1" ht="26" customHeight="1" spans="1:6">
      <c r="A24" s="114" t="s">
        <v>116</v>
      </c>
      <c r="B24" s="115">
        <f t="shared" si="0"/>
        <v>0</v>
      </c>
      <c r="C24" s="115"/>
      <c r="D24" s="115"/>
      <c r="E24" s="116"/>
      <c r="F24" s="39"/>
    </row>
  </sheetData>
  <mergeCells count="1">
    <mergeCell ref="A2:E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G39"/>
  <sheetViews>
    <sheetView workbookViewId="0">
      <selection activeCell="D11" sqref="D11:D2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82"/>
      <c r="B3" s="82"/>
      <c r="C3" s="3" t="s">
        <v>32</v>
      </c>
      <c r="D3" s="3"/>
      <c r="E3" s="82"/>
      <c r="F3" s="82"/>
      <c r="G3" s="82"/>
    </row>
    <row r="4" ht="26.05" customHeight="1" spans="1:7">
      <c r="A4" s="13" t="s">
        <v>33</v>
      </c>
      <c r="B4" s="13"/>
      <c r="C4" s="20" t="s">
        <v>34</v>
      </c>
      <c r="D4" s="20"/>
      <c r="E4" s="82"/>
      <c r="F4" s="82"/>
      <c r="G4" s="82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98</v>
      </c>
      <c r="E5" s="82"/>
      <c r="F5" s="82"/>
      <c r="G5" s="82"/>
    </row>
    <row r="6" ht="26.05" customHeight="1" spans="1:7">
      <c r="A6" s="8" t="s">
        <v>118</v>
      </c>
      <c r="B6" s="83">
        <v>847.84</v>
      </c>
      <c r="C6" s="16" t="s">
        <v>119</v>
      </c>
      <c r="D6" s="12">
        <v>847.84</v>
      </c>
      <c r="E6" s="82"/>
      <c r="F6" s="82"/>
      <c r="G6" s="82"/>
    </row>
    <row r="7" ht="26.05" customHeight="1" spans="1:7">
      <c r="A7" s="8" t="s">
        <v>120</v>
      </c>
      <c r="B7" s="83">
        <v>847.84</v>
      </c>
      <c r="C7" s="16" t="s">
        <v>121</v>
      </c>
      <c r="D7" s="84"/>
      <c r="E7" s="82"/>
      <c r="F7" s="82"/>
      <c r="G7" s="82"/>
    </row>
    <row r="8" ht="26.05" customHeight="1" spans="1:7">
      <c r="A8" s="8" t="s">
        <v>122</v>
      </c>
      <c r="B8" s="83"/>
      <c r="C8" s="16" t="s">
        <v>123</v>
      </c>
      <c r="D8" s="84"/>
      <c r="E8" s="82"/>
      <c r="F8" s="82"/>
      <c r="G8" s="82"/>
    </row>
    <row r="9" ht="26.05" customHeight="1" spans="1:7">
      <c r="A9" s="8" t="s">
        <v>124</v>
      </c>
      <c r="B9" s="83"/>
      <c r="C9" s="16" t="s">
        <v>125</v>
      </c>
      <c r="D9" s="84"/>
      <c r="E9" s="82"/>
      <c r="F9" s="82"/>
      <c r="G9" s="82"/>
    </row>
    <row r="10" ht="26.05" customHeight="1" spans="1:7">
      <c r="A10" s="8"/>
      <c r="B10" s="83"/>
      <c r="C10" s="16" t="s">
        <v>126</v>
      </c>
      <c r="D10" s="84"/>
      <c r="E10" s="82"/>
      <c r="F10" s="82"/>
      <c r="G10" s="82"/>
    </row>
    <row r="11" ht="26.05" customHeight="1" spans="1:7">
      <c r="A11" s="8"/>
      <c r="B11" s="83"/>
      <c r="C11" s="16" t="s">
        <v>127</v>
      </c>
      <c r="D11" s="84">
        <v>615.08</v>
      </c>
      <c r="E11" s="82"/>
      <c r="F11" s="82"/>
      <c r="G11" s="82"/>
    </row>
    <row r="12" ht="26.05" customHeight="1" spans="1:7">
      <c r="A12" s="8"/>
      <c r="B12" s="83"/>
      <c r="C12" s="16" t="s">
        <v>128</v>
      </c>
      <c r="D12" s="84"/>
      <c r="E12" s="82"/>
      <c r="F12" s="82"/>
      <c r="G12" s="82"/>
    </row>
    <row r="13" ht="26.05" customHeight="1" spans="1:7">
      <c r="A13" s="8"/>
      <c r="B13" s="83"/>
      <c r="C13" s="16" t="s">
        <v>129</v>
      </c>
      <c r="D13" s="84"/>
      <c r="E13" s="82"/>
      <c r="F13" s="82"/>
      <c r="G13" s="82"/>
    </row>
    <row r="14" ht="26.05" customHeight="1" spans="1:7">
      <c r="A14" s="8"/>
      <c r="B14" s="83"/>
      <c r="C14" s="16" t="s">
        <v>130</v>
      </c>
      <c r="D14" s="84">
        <v>130.11</v>
      </c>
      <c r="E14" s="82"/>
      <c r="F14" s="82"/>
      <c r="G14" s="82"/>
    </row>
    <row r="15" ht="26.05" customHeight="1" spans="1:7">
      <c r="A15" s="8"/>
      <c r="B15" s="83"/>
      <c r="C15" s="16" t="s">
        <v>131</v>
      </c>
      <c r="D15" s="84"/>
      <c r="E15" s="82"/>
      <c r="F15" s="82"/>
      <c r="G15" s="82"/>
    </row>
    <row r="16" ht="26.05" customHeight="1" spans="1:7">
      <c r="A16" s="8"/>
      <c r="B16" s="83"/>
      <c r="C16" s="16" t="s">
        <v>132</v>
      </c>
      <c r="D16" s="84">
        <v>40.44</v>
      </c>
      <c r="E16" s="82"/>
      <c r="F16" s="82"/>
      <c r="G16" s="82"/>
    </row>
    <row r="17" ht="26.05" customHeight="1" spans="1:7">
      <c r="A17" s="8"/>
      <c r="B17" s="83"/>
      <c r="C17" s="16" t="s">
        <v>133</v>
      </c>
      <c r="D17" s="84"/>
      <c r="E17" s="82"/>
      <c r="F17" s="82"/>
      <c r="G17" s="82"/>
    </row>
    <row r="18" ht="26.05" customHeight="1" spans="1:7">
      <c r="A18" s="8"/>
      <c r="B18" s="83"/>
      <c r="C18" s="16" t="s">
        <v>134</v>
      </c>
      <c r="D18" s="84"/>
      <c r="E18" s="82"/>
      <c r="F18" s="82"/>
      <c r="G18" s="82"/>
    </row>
    <row r="19" ht="26.05" customHeight="1" spans="1:7">
      <c r="A19" s="8"/>
      <c r="B19" s="83"/>
      <c r="C19" s="16" t="s">
        <v>135</v>
      </c>
      <c r="D19" s="84"/>
      <c r="E19" s="82"/>
      <c r="F19" s="82"/>
      <c r="G19" s="82"/>
    </row>
    <row r="20" ht="26.05" customHeight="1" spans="1:7">
      <c r="A20" s="8"/>
      <c r="B20" s="83"/>
      <c r="C20" s="16" t="s">
        <v>136</v>
      </c>
      <c r="D20" s="84"/>
      <c r="E20" s="82"/>
      <c r="F20" s="82"/>
      <c r="G20" s="82"/>
    </row>
    <row r="21" ht="26.05" customHeight="1" spans="1:7">
      <c r="A21" s="8"/>
      <c r="B21" s="83"/>
      <c r="C21" s="16" t="s">
        <v>137</v>
      </c>
      <c r="D21" s="84"/>
      <c r="E21" s="82"/>
      <c r="F21" s="82"/>
      <c r="G21" s="82"/>
    </row>
    <row r="22" ht="26.05" customHeight="1" spans="1:7">
      <c r="A22" s="8"/>
      <c r="B22" s="83"/>
      <c r="C22" s="16" t="s">
        <v>138</v>
      </c>
      <c r="D22" s="84"/>
      <c r="E22" s="82"/>
      <c r="F22" s="82"/>
      <c r="G22" s="82"/>
    </row>
    <row r="23" ht="26.05" customHeight="1" spans="1:7">
      <c r="A23" s="8"/>
      <c r="B23" s="83"/>
      <c r="C23" s="16" t="s">
        <v>139</v>
      </c>
      <c r="D23" s="84"/>
      <c r="E23" s="82"/>
      <c r="F23" s="82"/>
      <c r="G23" s="82"/>
    </row>
    <row r="24" ht="26.05" customHeight="1" spans="1:7">
      <c r="A24" s="8"/>
      <c r="B24" s="83"/>
      <c r="C24" s="16" t="s">
        <v>140</v>
      </c>
      <c r="D24" s="84"/>
      <c r="E24" s="82"/>
      <c r="F24" s="82"/>
      <c r="G24" s="82"/>
    </row>
    <row r="25" ht="26.05" customHeight="1" spans="1:7">
      <c r="A25" s="8"/>
      <c r="B25" s="83"/>
      <c r="C25" s="16" t="s">
        <v>141</v>
      </c>
      <c r="D25" s="84"/>
      <c r="E25" s="82"/>
      <c r="F25" s="82"/>
      <c r="G25" s="82"/>
    </row>
    <row r="26" ht="26.05" customHeight="1" spans="1:7">
      <c r="A26" s="8"/>
      <c r="B26" s="83"/>
      <c r="C26" s="16" t="s">
        <v>142</v>
      </c>
      <c r="D26" s="84">
        <v>62.21</v>
      </c>
      <c r="E26" s="82"/>
      <c r="F26" s="82"/>
      <c r="G26" s="82"/>
    </row>
    <row r="27" ht="26.05" customHeight="1" spans="1:7">
      <c r="A27" s="8"/>
      <c r="B27" s="83"/>
      <c r="C27" s="16" t="s">
        <v>143</v>
      </c>
      <c r="D27" s="84"/>
      <c r="E27" s="82"/>
      <c r="F27" s="82"/>
      <c r="G27" s="82"/>
    </row>
    <row r="28" ht="26.05" customHeight="1" spans="1:7">
      <c r="A28" s="8"/>
      <c r="B28" s="83"/>
      <c r="C28" s="16" t="s">
        <v>144</v>
      </c>
      <c r="D28" s="84"/>
      <c r="E28" s="82"/>
      <c r="F28" s="82"/>
      <c r="G28" s="82"/>
    </row>
    <row r="29" ht="26.05" customHeight="1" spans="1:7">
      <c r="A29" s="8"/>
      <c r="B29" s="83"/>
      <c r="C29" s="16" t="s">
        <v>145</v>
      </c>
      <c r="D29" s="84"/>
      <c r="E29" s="82"/>
      <c r="F29" s="82"/>
      <c r="G29" s="82"/>
    </row>
    <row r="30" ht="26.05" customHeight="1" spans="1:7">
      <c r="A30" s="8"/>
      <c r="B30" s="83"/>
      <c r="C30" s="16" t="s">
        <v>146</v>
      </c>
      <c r="D30" s="84"/>
      <c r="E30" s="82"/>
      <c r="F30" s="82"/>
      <c r="G30" s="82"/>
    </row>
    <row r="31" ht="26.05" customHeight="1" spans="1:7">
      <c r="A31" s="8"/>
      <c r="B31" s="83"/>
      <c r="C31" s="16" t="s">
        <v>147</v>
      </c>
      <c r="D31" s="84"/>
      <c r="E31" s="82"/>
      <c r="F31" s="82"/>
      <c r="G31" s="82"/>
    </row>
    <row r="32" ht="26.05" customHeight="1" spans="1:7">
      <c r="A32" s="8"/>
      <c r="B32" s="83"/>
      <c r="C32" s="16" t="s">
        <v>148</v>
      </c>
      <c r="D32" s="84"/>
      <c r="E32" s="82"/>
      <c r="F32" s="82"/>
      <c r="G32" s="82"/>
    </row>
    <row r="33" ht="26.05" customHeight="1" spans="1:7">
      <c r="A33" s="8"/>
      <c r="B33" s="83"/>
      <c r="C33" s="16" t="s">
        <v>149</v>
      </c>
      <c r="D33" s="84"/>
      <c r="E33" s="82"/>
      <c r="F33" s="82"/>
      <c r="G33" s="82"/>
    </row>
    <row r="34" ht="26.05" customHeight="1" spans="1:7">
      <c r="A34" s="8"/>
      <c r="B34" s="83"/>
      <c r="C34" s="16" t="s">
        <v>150</v>
      </c>
      <c r="D34" s="84"/>
      <c r="E34" s="82"/>
      <c r="F34" s="82"/>
      <c r="G34" s="82"/>
    </row>
    <row r="35" ht="26.05" customHeight="1" spans="1:7">
      <c r="A35" s="8"/>
      <c r="B35" s="83"/>
      <c r="C35" s="16"/>
      <c r="D35" s="84"/>
      <c r="E35" s="82"/>
      <c r="F35" s="82"/>
      <c r="G35" s="82"/>
    </row>
    <row r="36" ht="26.05" customHeight="1" spans="1:7">
      <c r="A36" s="8"/>
      <c r="B36" s="83"/>
      <c r="C36" s="16"/>
      <c r="D36" s="84"/>
      <c r="E36" s="82"/>
      <c r="F36" s="82"/>
      <c r="G36" s="82"/>
    </row>
    <row r="37" ht="26.05" customHeight="1" spans="1:7">
      <c r="A37" s="13" t="s">
        <v>151</v>
      </c>
      <c r="B37" s="15">
        <v>847.84</v>
      </c>
      <c r="C37" s="21" t="s">
        <v>152</v>
      </c>
      <c r="D37" s="19">
        <v>847.84</v>
      </c>
      <c r="E37" s="85"/>
      <c r="F37" s="82"/>
      <c r="G37" s="82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0"/>
  <sheetViews>
    <sheetView workbookViewId="0">
      <selection activeCell="E26" sqref="E26"/>
    </sheetView>
  </sheetViews>
  <sheetFormatPr defaultColWidth="7.875" defaultRowHeight="12.75" customHeight="1"/>
  <cols>
    <col min="1" max="1" width="15.9416666666667" style="38" customWidth="1"/>
    <col min="2" max="2" width="10.8833333333333" style="38" customWidth="1"/>
    <col min="3" max="3" width="10.7916666666667" style="38" customWidth="1"/>
    <col min="4" max="4" width="11.375" style="38" customWidth="1"/>
    <col min="5" max="5" width="10.9833333333333" style="38" customWidth="1"/>
    <col min="6" max="6" width="8.84166666666667" style="38" customWidth="1"/>
    <col min="7" max="7" width="10.2083333333333" style="38" customWidth="1"/>
    <col min="8" max="8" width="9.525" style="38" customWidth="1"/>
    <col min="9" max="9" width="7.775" style="38" customWidth="1"/>
    <col min="10" max="10" width="8.25833333333333" style="38" customWidth="1"/>
    <col min="11" max="11" width="9.43333333333333" style="38" customWidth="1"/>
    <col min="12" max="13" width="5.99166666666667" style="38" customWidth="1"/>
    <col min="14" max="16384" width="7.875" style="35"/>
  </cols>
  <sheetData>
    <row r="1" s="35" customFormat="1" ht="24.75" customHeight="1" spans="1:13">
      <c r="A1" s="40" t="s">
        <v>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="35" customFormat="1" ht="24.75" customHeight="1" spans="1:13">
      <c r="A2" s="42" t="s">
        <v>153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8"/>
      <c r="M2" s="38"/>
    </row>
    <row r="3" s="35" customFormat="1" ht="24.75" customHeight="1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43" t="s">
        <v>32</v>
      </c>
      <c r="L3" s="38"/>
      <c r="M3" s="38"/>
    </row>
    <row r="4" s="35" customFormat="1" ht="24.75" customHeight="1" spans="1:13">
      <c r="A4" s="44" t="s">
        <v>154</v>
      </c>
      <c r="B4" s="45" t="s">
        <v>98</v>
      </c>
      <c r="C4" s="45" t="s">
        <v>155</v>
      </c>
      <c r="D4" s="45"/>
      <c r="E4" s="45"/>
      <c r="F4" s="45" t="s">
        <v>156</v>
      </c>
      <c r="G4" s="45"/>
      <c r="H4" s="45"/>
      <c r="I4" s="45" t="s">
        <v>157</v>
      </c>
      <c r="J4" s="45"/>
      <c r="K4" s="46"/>
      <c r="L4" s="38"/>
      <c r="M4" s="38"/>
    </row>
    <row r="5" s="35" customFormat="1" ht="24.75" customHeight="1" spans="1:13">
      <c r="A5" s="44"/>
      <c r="B5" s="45"/>
      <c r="C5" s="45" t="s">
        <v>98</v>
      </c>
      <c r="D5" s="45" t="s">
        <v>94</v>
      </c>
      <c r="E5" s="45" t="s">
        <v>95</v>
      </c>
      <c r="F5" s="45" t="s">
        <v>98</v>
      </c>
      <c r="G5" s="45" t="s">
        <v>94</v>
      </c>
      <c r="H5" s="45" t="s">
        <v>95</v>
      </c>
      <c r="I5" s="47" t="s">
        <v>98</v>
      </c>
      <c r="J5" s="47" t="s">
        <v>94</v>
      </c>
      <c r="K5" s="48" t="s">
        <v>95</v>
      </c>
      <c r="L5" s="38"/>
      <c r="M5" s="38"/>
    </row>
    <row r="6" s="35" customFormat="1" ht="24.75" customHeight="1" spans="1:13">
      <c r="A6" s="44" t="s">
        <v>97</v>
      </c>
      <c r="B6" s="45">
        <v>1</v>
      </c>
      <c r="C6" s="45">
        <v>2</v>
      </c>
      <c r="D6" s="45">
        <v>3</v>
      </c>
      <c r="E6" s="45">
        <v>4</v>
      </c>
      <c r="F6" s="45">
        <v>2</v>
      </c>
      <c r="G6" s="45">
        <v>3</v>
      </c>
      <c r="H6" s="45">
        <v>4</v>
      </c>
      <c r="I6" s="45">
        <v>2</v>
      </c>
      <c r="J6" s="45">
        <v>3</v>
      </c>
      <c r="K6" s="46">
        <v>4</v>
      </c>
      <c r="L6" s="38"/>
      <c r="M6" s="38"/>
    </row>
    <row r="7" s="35" customFormat="1" ht="24.75" customHeight="1" spans="1:13">
      <c r="A7" s="51" t="s">
        <v>98</v>
      </c>
      <c r="B7" s="55">
        <f>C7+F7</f>
        <v>847.84</v>
      </c>
      <c r="C7" s="55">
        <f>D7+E7</f>
        <v>847.84</v>
      </c>
      <c r="D7" s="69">
        <f>D9</f>
        <v>844.72</v>
      </c>
      <c r="E7" s="69">
        <f>E9</f>
        <v>3.12</v>
      </c>
      <c r="F7" s="55">
        <f t="shared" ref="F7:F9" si="0">G7+H7</f>
        <v>0</v>
      </c>
      <c r="G7" s="55">
        <f>G8</f>
        <v>0</v>
      </c>
      <c r="H7" s="55">
        <f>H8</f>
        <v>0</v>
      </c>
      <c r="I7" s="55">
        <v>0</v>
      </c>
      <c r="J7" s="55">
        <v>0</v>
      </c>
      <c r="K7" s="53">
        <v>0</v>
      </c>
      <c r="L7" s="38"/>
      <c r="M7" s="38"/>
    </row>
    <row r="8" s="35" customFormat="1" ht="24.75" customHeight="1" spans="1:13">
      <c r="A8" s="51" t="s">
        <v>158</v>
      </c>
      <c r="B8" s="55">
        <f t="shared" ref="B8:H8" si="1">B9</f>
        <v>847.84</v>
      </c>
      <c r="C8" s="55">
        <f t="shared" si="1"/>
        <v>847.84</v>
      </c>
      <c r="D8" s="55">
        <f t="shared" si="1"/>
        <v>844.72</v>
      </c>
      <c r="E8" s="55">
        <f t="shared" si="1"/>
        <v>3.12</v>
      </c>
      <c r="F8" s="55">
        <f t="shared" si="0"/>
        <v>0</v>
      </c>
      <c r="G8" s="55">
        <f t="shared" si="1"/>
        <v>0</v>
      </c>
      <c r="H8" s="55">
        <f t="shared" si="1"/>
        <v>0</v>
      </c>
      <c r="I8" s="55"/>
      <c r="J8" s="55"/>
      <c r="K8" s="53"/>
      <c r="L8" s="38"/>
      <c r="M8" s="38"/>
    </row>
    <row r="9" s="35" customFormat="1" ht="24.75" customHeight="1" spans="1:13">
      <c r="A9" s="62" t="s">
        <v>159</v>
      </c>
      <c r="B9" s="64">
        <f>C9</f>
        <v>847.84</v>
      </c>
      <c r="C9" s="64">
        <f>D9+E9</f>
        <v>847.84</v>
      </c>
      <c r="D9" s="71">
        <v>844.72</v>
      </c>
      <c r="E9" s="71">
        <v>3.12</v>
      </c>
      <c r="F9" s="71">
        <f t="shared" si="0"/>
        <v>0</v>
      </c>
      <c r="G9" s="55">
        <v>0</v>
      </c>
      <c r="H9" s="71"/>
      <c r="I9" s="55">
        <v>0</v>
      </c>
      <c r="J9" s="55">
        <v>0</v>
      </c>
      <c r="K9" s="53">
        <v>0</v>
      </c>
      <c r="L9" s="38"/>
      <c r="M9" s="38"/>
    </row>
    <row r="10" ht="27" customHeight="1"/>
  </sheetData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32"/>
  <sheetViews>
    <sheetView workbookViewId="0">
      <selection activeCell="H22" sqref="H22"/>
    </sheetView>
  </sheetViews>
  <sheetFormatPr defaultColWidth="7.875" defaultRowHeight="12.75" customHeight="1"/>
  <cols>
    <col min="1" max="1" width="11.6666666666667" style="38" customWidth="1"/>
    <col min="2" max="2" width="28.9666666666667" style="38" customWidth="1"/>
    <col min="3" max="3" width="12.0583333333333" style="38" customWidth="1"/>
    <col min="4" max="4" width="11.375" style="38" customWidth="1"/>
    <col min="5" max="5" width="11.0833333333333" style="38" customWidth="1"/>
    <col min="6" max="7" width="5.99166666666667" style="38" customWidth="1"/>
    <col min="8" max="9" width="7.875" style="39"/>
    <col min="10" max="16384" width="7.875" style="35"/>
  </cols>
  <sheetData>
    <row r="1" s="35" customFormat="1" ht="24.75" customHeight="1" spans="1:9">
      <c r="A1" s="40" t="s">
        <v>90</v>
      </c>
      <c r="B1" s="41"/>
      <c r="C1" s="38"/>
      <c r="D1" s="38"/>
      <c r="E1" s="38"/>
      <c r="F1" s="38"/>
      <c r="G1" s="38"/>
      <c r="H1" s="39"/>
      <c r="I1" s="39"/>
    </row>
    <row r="2" s="35" customFormat="1" ht="24.75" customHeight="1" spans="1:9">
      <c r="A2" s="42" t="s">
        <v>160</v>
      </c>
      <c r="B2" s="42"/>
      <c r="C2" s="42"/>
      <c r="D2" s="42"/>
      <c r="E2" s="42"/>
      <c r="F2" s="38"/>
      <c r="G2" s="38"/>
      <c r="H2" s="39"/>
      <c r="I2" s="39"/>
    </row>
    <row r="3" s="35" customFormat="1" ht="21" customHeight="1" spans="1:9">
      <c r="A3" s="38"/>
      <c r="B3" s="38"/>
      <c r="C3" s="38"/>
      <c r="D3" s="38"/>
      <c r="E3" s="43" t="s">
        <v>32</v>
      </c>
      <c r="F3" s="38"/>
      <c r="G3" s="38"/>
      <c r="H3" s="39"/>
      <c r="I3" s="39"/>
    </row>
    <row r="4" s="35" customFormat="1" ht="19" customHeight="1" spans="1:9">
      <c r="A4" s="44" t="s">
        <v>92</v>
      </c>
      <c r="B4" s="45"/>
      <c r="C4" s="44" t="s">
        <v>155</v>
      </c>
      <c r="D4" s="45"/>
      <c r="E4" s="46"/>
      <c r="F4" s="38"/>
      <c r="G4" s="38"/>
      <c r="H4" s="39"/>
      <c r="I4" s="39"/>
    </row>
    <row r="5" s="35" customFormat="1" ht="19" customHeight="1" spans="1:9">
      <c r="A5" s="44" t="s">
        <v>161</v>
      </c>
      <c r="B5" s="45" t="s">
        <v>162</v>
      </c>
      <c r="C5" s="47" t="s">
        <v>98</v>
      </c>
      <c r="D5" s="47" t="s">
        <v>94</v>
      </c>
      <c r="E5" s="48" t="s">
        <v>95</v>
      </c>
      <c r="F5" s="38"/>
      <c r="G5" s="38"/>
      <c r="H5" s="39"/>
      <c r="I5" s="39"/>
    </row>
    <row r="6" s="35" customFormat="1" ht="19" customHeight="1" spans="1:9">
      <c r="A6" s="44" t="s">
        <v>97</v>
      </c>
      <c r="B6" s="45" t="s">
        <v>97</v>
      </c>
      <c r="C6" s="45">
        <v>1</v>
      </c>
      <c r="D6" s="49">
        <v>2</v>
      </c>
      <c r="E6" s="50">
        <v>3</v>
      </c>
      <c r="F6" s="38"/>
      <c r="G6" s="38"/>
      <c r="H6" s="39"/>
      <c r="I6" s="39"/>
    </row>
    <row r="7" s="35" customFormat="1" ht="19" customHeight="1" spans="1:9">
      <c r="A7" s="51"/>
      <c r="B7" s="52" t="s">
        <v>98</v>
      </c>
      <c r="C7" s="53">
        <f t="shared" ref="C7:C32" si="0">D7+E7</f>
        <v>847.84</v>
      </c>
      <c r="D7" s="54">
        <f>D8+D19+D27+D30</f>
        <v>844.72</v>
      </c>
      <c r="E7" s="54">
        <f>E8+E19+E27+E30</f>
        <v>3.12</v>
      </c>
      <c r="F7" s="38"/>
      <c r="G7" s="38"/>
      <c r="H7" s="39"/>
      <c r="I7" s="39"/>
    </row>
    <row r="8" s="36" customFormat="1" ht="19" customHeight="1" spans="1:9">
      <c r="A8" s="51" t="s">
        <v>163</v>
      </c>
      <c r="B8" s="52" t="s">
        <v>99</v>
      </c>
      <c r="C8" s="55">
        <f t="shared" si="0"/>
        <v>615.08</v>
      </c>
      <c r="D8" s="56">
        <v>611.96</v>
      </c>
      <c r="E8" s="57">
        <v>3.12</v>
      </c>
      <c r="F8" s="58"/>
      <c r="G8" s="58"/>
      <c r="H8" s="58"/>
      <c r="I8" s="58"/>
    </row>
    <row r="9" s="36" customFormat="1" ht="19" customHeight="1" spans="1:9">
      <c r="A9" s="51" t="s">
        <v>164</v>
      </c>
      <c r="B9" s="59" t="s">
        <v>165</v>
      </c>
      <c r="C9" s="53">
        <f t="shared" si="0"/>
        <v>0</v>
      </c>
      <c r="D9" s="60">
        <f>SUM(D10:D10)</f>
        <v>0</v>
      </c>
      <c r="E9" s="61">
        <f>SUM(E10:E10)</f>
        <v>0</v>
      </c>
      <c r="F9" s="58"/>
      <c r="G9" s="58"/>
      <c r="H9" s="58"/>
      <c r="I9" s="58"/>
    </row>
    <row r="10" s="37" customFormat="1" ht="19" customHeight="1" spans="1:9">
      <c r="A10" s="62" t="s">
        <v>166</v>
      </c>
      <c r="B10" s="63" t="s">
        <v>100</v>
      </c>
      <c r="C10" s="64">
        <f t="shared" si="0"/>
        <v>0</v>
      </c>
      <c r="D10" s="65"/>
      <c r="E10" s="66"/>
      <c r="F10" s="67"/>
      <c r="G10" s="67"/>
      <c r="H10" s="67"/>
      <c r="I10" s="67"/>
    </row>
    <row r="11" s="36" customFormat="1" ht="19" customHeight="1" spans="1:9">
      <c r="A11" s="51" t="s">
        <v>167</v>
      </c>
      <c r="B11" s="68" t="s">
        <v>168</v>
      </c>
      <c r="C11" s="55">
        <f t="shared" si="0"/>
        <v>615.08</v>
      </c>
      <c r="D11" s="69">
        <f>SUM(D12:D14)</f>
        <v>611.96</v>
      </c>
      <c r="E11" s="70">
        <f>SUM(E12:E14)</f>
        <v>3.12</v>
      </c>
      <c r="F11" s="58"/>
      <c r="G11" s="58"/>
      <c r="H11" s="58"/>
      <c r="I11" s="58"/>
    </row>
    <row r="12" s="37" customFormat="1" ht="19" customHeight="1" spans="1:9">
      <c r="A12" s="62" t="s">
        <v>169</v>
      </c>
      <c r="B12" s="63" t="s">
        <v>101</v>
      </c>
      <c r="C12" s="64">
        <f t="shared" si="0"/>
        <v>615.08</v>
      </c>
      <c r="D12" s="71">
        <v>611.96</v>
      </c>
      <c r="E12" s="72">
        <v>3.12</v>
      </c>
      <c r="F12" s="67"/>
      <c r="G12" s="67"/>
      <c r="H12" s="67"/>
      <c r="I12" s="67"/>
    </row>
    <row r="13" s="37" customFormat="1" ht="19" customHeight="1" spans="1:9">
      <c r="A13" s="62" t="s">
        <v>170</v>
      </c>
      <c r="B13" s="63" t="s">
        <v>102</v>
      </c>
      <c r="C13" s="64">
        <f t="shared" si="0"/>
        <v>0</v>
      </c>
      <c r="D13" s="71">
        <v>0</v>
      </c>
      <c r="E13" s="66"/>
      <c r="F13" s="67"/>
      <c r="G13" s="67"/>
      <c r="H13" s="67"/>
      <c r="I13" s="67"/>
    </row>
    <row r="14" s="37" customFormat="1" ht="19" customHeight="1" spans="1:9">
      <c r="A14" s="62" t="s">
        <v>171</v>
      </c>
      <c r="B14" s="63" t="s">
        <v>103</v>
      </c>
      <c r="C14" s="64">
        <f t="shared" si="0"/>
        <v>0</v>
      </c>
      <c r="D14" s="71"/>
      <c r="E14" s="72"/>
      <c r="F14" s="67"/>
      <c r="G14" s="67"/>
      <c r="H14" s="67"/>
      <c r="I14" s="67"/>
    </row>
    <row r="15" s="36" customFormat="1" ht="19" customHeight="1" spans="1:9">
      <c r="A15" s="51" t="s">
        <v>172</v>
      </c>
      <c r="B15" s="68" t="s">
        <v>173</v>
      </c>
      <c r="C15" s="55">
        <f t="shared" si="0"/>
        <v>0</v>
      </c>
      <c r="D15" s="69">
        <f>SUM(D16:D16)</f>
        <v>0</v>
      </c>
      <c r="E15" s="70">
        <f>SUM(E16:E16)</f>
        <v>0</v>
      </c>
      <c r="F15" s="58"/>
      <c r="G15" s="58"/>
      <c r="H15" s="58"/>
      <c r="I15" s="58"/>
    </row>
    <row r="16" s="37" customFormat="1" ht="19" customHeight="1" spans="1:9">
      <c r="A16" s="62" t="s">
        <v>174</v>
      </c>
      <c r="B16" s="63" t="s">
        <v>104</v>
      </c>
      <c r="C16" s="64">
        <f t="shared" si="0"/>
        <v>0</v>
      </c>
      <c r="D16" s="71">
        <v>0</v>
      </c>
      <c r="E16" s="72"/>
      <c r="F16" s="67"/>
      <c r="G16" s="67"/>
      <c r="H16" s="67"/>
      <c r="I16" s="67"/>
    </row>
    <row r="17" s="37" customFormat="1" ht="19" customHeight="1" spans="1:9">
      <c r="A17" s="51" t="s">
        <v>175</v>
      </c>
      <c r="B17" s="68" t="s">
        <v>176</v>
      </c>
      <c r="C17" s="55">
        <f t="shared" si="0"/>
        <v>0</v>
      </c>
      <c r="D17" s="69">
        <f>D18</f>
        <v>0</v>
      </c>
      <c r="E17" s="70">
        <f>E18</f>
        <v>0</v>
      </c>
      <c r="F17" s="67"/>
      <c r="G17" s="67"/>
      <c r="H17" s="67"/>
      <c r="I17" s="67"/>
    </row>
    <row r="18" s="37" customFormat="1" ht="19" customHeight="1" spans="1:9">
      <c r="A18" s="62" t="s">
        <v>177</v>
      </c>
      <c r="B18" s="63" t="s">
        <v>105</v>
      </c>
      <c r="C18" s="64">
        <f t="shared" si="0"/>
        <v>0</v>
      </c>
      <c r="D18" s="71"/>
      <c r="E18" s="73"/>
      <c r="F18" s="67"/>
      <c r="G18" s="67"/>
      <c r="H18" s="67"/>
      <c r="I18" s="67"/>
    </row>
    <row r="19" s="36" customFormat="1" ht="19" customHeight="1" spans="1:9">
      <c r="A19" s="51" t="s">
        <v>178</v>
      </c>
      <c r="B19" s="52" t="s">
        <v>106</v>
      </c>
      <c r="C19" s="53">
        <f t="shared" si="0"/>
        <v>130.11</v>
      </c>
      <c r="D19" s="74">
        <f>D20+D23+D25</f>
        <v>130.11</v>
      </c>
      <c r="E19" s="75">
        <f>E20+E23+E25</f>
        <v>0</v>
      </c>
      <c r="F19" s="58"/>
      <c r="G19" s="58"/>
      <c r="H19" s="58"/>
      <c r="I19" s="58"/>
    </row>
    <row r="20" s="36" customFormat="1" ht="19" customHeight="1" spans="1:9">
      <c r="A20" s="51" t="s">
        <v>179</v>
      </c>
      <c r="B20" s="52" t="s">
        <v>180</v>
      </c>
      <c r="C20" s="55">
        <f t="shared" si="0"/>
        <v>124.41</v>
      </c>
      <c r="D20" s="55">
        <f>SUM(D21:D22)</f>
        <v>124.41</v>
      </c>
      <c r="E20" s="76">
        <f>SUM(E21:E21)</f>
        <v>0</v>
      </c>
      <c r="F20" s="58"/>
      <c r="G20" s="58"/>
      <c r="H20" s="58"/>
      <c r="I20" s="58"/>
    </row>
    <row r="21" s="37" customFormat="1" ht="19" customHeight="1" spans="1:9">
      <c r="A21" s="62" t="s">
        <v>181</v>
      </c>
      <c r="B21" s="63" t="s">
        <v>107</v>
      </c>
      <c r="C21" s="64">
        <f t="shared" si="0"/>
        <v>82.94</v>
      </c>
      <c r="D21" s="71">
        <v>82.94</v>
      </c>
      <c r="E21" s="77"/>
      <c r="F21" s="67"/>
      <c r="G21" s="67"/>
      <c r="H21" s="67"/>
      <c r="I21" s="67"/>
    </row>
    <row r="22" s="37" customFormat="1" ht="19" customHeight="1" spans="1:9">
      <c r="A22" s="62" t="s">
        <v>182</v>
      </c>
      <c r="B22" s="63" t="s">
        <v>108</v>
      </c>
      <c r="C22" s="64">
        <f t="shared" si="0"/>
        <v>41.47</v>
      </c>
      <c r="D22" s="71">
        <v>41.47</v>
      </c>
      <c r="E22" s="77"/>
      <c r="F22" s="67"/>
      <c r="G22" s="67"/>
      <c r="H22" s="67"/>
      <c r="I22" s="67"/>
    </row>
    <row r="23" s="36" customFormat="1" ht="19" customHeight="1" spans="1:9">
      <c r="A23" s="51" t="s">
        <v>183</v>
      </c>
      <c r="B23" s="68" t="s">
        <v>184</v>
      </c>
      <c r="C23" s="55">
        <f t="shared" si="0"/>
        <v>0</v>
      </c>
      <c r="D23" s="69">
        <f t="shared" ref="D23:D28" si="1">D24</f>
        <v>0</v>
      </c>
      <c r="E23" s="53"/>
      <c r="F23" s="58"/>
      <c r="G23" s="58"/>
      <c r="H23" s="58"/>
      <c r="I23" s="58"/>
    </row>
    <row r="24" s="37" customFormat="1" ht="19" customHeight="1" spans="1:9">
      <c r="A24" s="62" t="s">
        <v>185</v>
      </c>
      <c r="B24" s="63" t="s">
        <v>109</v>
      </c>
      <c r="C24" s="64">
        <f t="shared" si="0"/>
        <v>0</v>
      </c>
      <c r="D24" s="71"/>
      <c r="E24" s="77"/>
      <c r="F24" s="67"/>
      <c r="G24" s="67"/>
      <c r="H24" s="67"/>
      <c r="I24" s="67"/>
    </row>
    <row r="25" s="36" customFormat="1" ht="19" customHeight="1" spans="1:9">
      <c r="A25" s="51" t="s">
        <v>186</v>
      </c>
      <c r="B25" s="68" t="s">
        <v>187</v>
      </c>
      <c r="C25" s="55">
        <f t="shared" si="0"/>
        <v>5.7</v>
      </c>
      <c r="D25" s="69">
        <f t="shared" si="1"/>
        <v>5.7</v>
      </c>
      <c r="E25" s="53"/>
      <c r="F25" s="58"/>
      <c r="G25" s="58"/>
      <c r="H25" s="58"/>
      <c r="I25" s="58"/>
    </row>
    <row r="26" s="37" customFormat="1" ht="19" customHeight="1" spans="1:9">
      <c r="A26" s="62" t="s">
        <v>188</v>
      </c>
      <c r="B26" s="63" t="s">
        <v>110</v>
      </c>
      <c r="C26" s="64">
        <f t="shared" si="0"/>
        <v>5.7</v>
      </c>
      <c r="D26" s="71">
        <v>5.7</v>
      </c>
      <c r="E26" s="77"/>
      <c r="F26" s="67"/>
      <c r="G26" s="67"/>
      <c r="H26" s="67"/>
      <c r="I26" s="67"/>
    </row>
    <row r="27" s="37" customFormat="1" ht="19" customHeight="1" spans="1:9">
      <c r="A27" s="51" t="s">
        <v>189</v>
      </c>
      <c r="B27" s="78" t="s">
        <v>111</v>
      </c>
      <c r="C27" s="55">
        <f t="shared" si="0"/>
        <v>40.44</v>
      </c>
      <c r="D27" s="69">
        <f t="shared" si="1"/>
        <v>40.44</v>
      </c>
      <c r="E27" s="77"/>
      <c r="F27" s="67"/>
      <c r="G27" s="67"/>
      <c r="H27" s="67"/>
      <c r="I27" s="67"/>
    </row>
    <row r="28" s="37" customFormat="1" ht="19" customHeight="1" spans="1:9">
      <c r="A28" s="51" t="s">
        <v>190</v>
      </c>
      <c r="B28" s="78" t="s">
        <v>191</v>
      </c>
      <c r="C28" s="55">
        <f t="shared" si="0"/>
        <v>40.44</v>
      </c>
      <c r="D28" s="69">
        <f t="shared" si="1"/>
        <v>40.44</v>
      </c>
      <c r="E28" s="77"/>
      <c r="F28" s="67"/>
      <c r="G28" s="67"/>
      <c r="H28" s="67"/>
      <c r="I28" s="67"/>
    </row>
    <row r="29" s="37" customFormat="1" ht="19" customHeight="1" spans="1:9">
      <c r="A29" s="79" t="s">
        <v>192</v>
      </c>
      <c r="B29" s="80" t="s">
        <v>193</v>
      </c>
      <c r="C29" s="55">
        <f t="shared" si="0"/>
        <v>40.44</v>
      </c>
      <c r="D29" s="71">
        <v>40.44</v>
      </c>
      <c r="E29" s="77"/>
      <c r="F29" s="67"/>
      <c r="G29" s="67"/>
      <c r="H29" s="67"/>
      <c r="I29" s="67"/>
    </row>
    <row r="30" s="37" customFormat="1" ht="19" customHeight="1" spans="1:9">
      <c r="A30" s="51" t="s">
        <v>194</v>
      </c>
      <c r="B30" s="78" t="s">
        <v>113</v>
      </c>
      <c r="C30" s="55">
        <f t="shared" si="0"/>
        <v>62.21</v>
      </c>
      <c r="D30" s="69">
        <f>D31</f>
        <v>62.21</v>
      </c>
      <c r="E30" s="77">
        <f>E31</f>
        <v>0</v>
      </c>
      <c r="F30" s="67"/>
      <c r="G30" s="67"/>
      <c r="H30" s="67"/>
      <c r="I30" s="67"/>
    </row>
    <row r="31" s="37" customFormat="1" ht="19" customHeight="1" spans="1:9">
      <c r="A31" s="51" t="s">
        <v>195</v>
      </c>
      <c r="B31" s="78" t="s">
        <v>196</v>
      </c>
      <c r="C31" s="55">
        <f t="shared" si="0"/>
        <v>62.21</v>
      </c>
      <c r="D31" s="69">
        <f>D32</f>
        <v>62.21</v>
      </c>
      <c r="E31" s="77">
        <f>E32</f>
        <v>0</v>
      </c>
      <c r="F31" s="67"/>
      <c r="G31" s="67"/>
      <c r="H31" s="67"/>
      <c r="I31" s="67"/>
    </row>
    <row r="32" s="37" customFormat="1" ht="19" customHeight="1" spans="1:9">
      <c r="A32" s="62" t="s">
        <v>197</v>
      </c>
      <c r="B32" s="81" t="s">
        <v>114</v>
      </c>
      <c r="C32" s="64">
        <f t="shared" si="0"/>
        <v>62.21</v>
      </c>
      <c r="D32" s="71">
        <v>62.21</v>
      </c>
      <c r="E32" s="77"/>
      <c r="F32" s="67"/>
      <c r="G32" s="67"/>
      <c r="H32" s="67"/>
      <c r="I32" s="67"/>
    </row>
  </sheetData>
  <mergeCells count="3">
    <mergeCell ref="A2:E2"/>
    <mergeCell ref="A4:B4"/>
    <mergeCell ref="C4:E4"/>
  </mergeCells>
  <hyperlinks>
    <hyperlink ref="A1" location="目录!A1" display="返回"/>
  </hyperlink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39"/>
  <sheetViews>
    <sheetView workbookViewId="0">
      <selection activeCell="D23" sqref="D2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198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199</v>
      </c>
      <c r="B4" s="13"/>
      <c r="C4" s="20" t="s">
        <v>200</v>
      </c>
      <c r="D4" s="20"/>
      <c r="E4" s="20"/>
    </row>
    <row r="5" ht="26.05" customHeight="1" spans="1:5">
      <c r="A5" s="13" t="s">
        <v>161</v>
      </c>
      <c r="B5" s="21" t="s">
        <v>162</v>
      </c>
      <c r="C5" s="21" t="s">
        <v>98</v>
      </c>
      <c r="D5" s="21" t="s">
        <v>201</v>
      </c>
      <c r="E5" s="20" t="s">
        <v>202</v>
      </c>
    </row>
    <row r="6" ht="26.05" customHeight="1" spans="1:5">
      <c r="A6" s="8" t="s">
        <v>97</v>
      </c>
      <c r="B6" s="10" t="s">
        <v>97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98</v>
      </c>
      <c r="C7" s="15">
        <v>844.71</v>
      </c>
      <c r="D7" s="15">
        <v>825.53</v>
      </c>
      <c r="E7" s="7">
        <v>19.18</v>
      </c>
    </row>
    <row r="8" ht="26.05" customHeight="1" spans="1:5">
      <c r="A8" s="23" t="s">
        <v>203</v>
      </c>
      <c r="B8" s="24" t="s">
        <v>204</v>
      </c>
      <c r="C8" s="15"/>
      <c r="D8" s="15"/>
      <c r="E8" s="7"/>
    </row>
    <row r="9" ht="26.05" customHeight="1" spans="1:5">
      <c r="A9" s="23" t="s">
        <v>205</v>
      </c>
      <c r="B9" s="24" t="s">
        <v>206</v>
      </c>
      <c r="C9" s="15"/>
      <c r="D9" s="15"/>
      <c r="E9" s="7"/>
    </row>
    <row r="10" ht="26.05" customHeight="1" spans="1:5">
      <c r="A10" s="25" t="s">
        <v>207</v>
      </c>
      <c r="B10" s="26" t="s">
        <v>100</v>
      </c>
      <c r="C10" s="15"/>
      <c r="D10" s="15"/>
      <c r="E10" s="7"/>
    </row>
    <row r="11" ht="26.05" customHeight="1" spans="1:5">
      <c r="A11" s="25" t="s">
        <v>208</v>
      </c>
      <c r="B11" s="26" t="s">
        <v>209</v>
      </c>
      <c r="C11" s="15"/>
      <c r="D11" s="15"/>
      <c r="E11" s="7"/>
    </row>
    <row r="12" ht="26.05" customHeight="1" spans="1:5">
      <c r="A12" s="25" t="s">
        <v>210</v>
      </c>
      <c r="B12" s="26" t="s">
        <v>211</v>
      </c>
      <c r="C12" s="15"/>
      <c r="D12" s="15"/>
      <c r="E12" s="7"/>
    </row>
    <row r="13" ht="26.05" customHeight="1" spans="1:5">
      <c r="A13" s="25" t="s">
        <v>212</v>
      </c>
      <c r="B13" s="26" t="s">
        <v>213</v>
      </c>
      <c r="C13" s="15"/>
      <c r="D13" s="15"/>
      <c r="E13" s="7"/>
    </row>
    <row r="14" ht="26.05" customHeight="1" spans="1:5">
      <c r="A14" s="25" t="s">
        <v>214</v>
      </c>
      <c r="B14" s="26" t="s">
        <v>215</v>
      </c>
      <c r="C14" s="15"/>
      <c r="D14" s="15"/>
      <c r="E14" s="7"/>
    </row>
    <row r="15" ht="26.05" customHeight="1" spans="1:5">
      <c r="A15" s="23" t="s">
        <v>163</v>
      </c>
      <c r="B15" s="24" t="s">
        <v>99</v>
      </c>
      <c r="C15" s="27">
        <v>844.71</v>
      </c>
      <c r="D15" s="27">
        <v>825.53</v>
      </c>
      <c r="E15" s="7">
        <v>19.18</v>
      </c>
    </row>
    <row r="16" ht="26.05" customHeight="1" spans="1:5">
      <c r="A16" s="25" t="s">
        <v>216</v>
      </c>
      <c r="B16" s="28" t="s">
        <v>217</v>
      </c>
      <c r="C16" s="27">
        <v>844.71</v>
      </c>
      <c r="D16" s="27">
        <v>825.53</v>
      </c>
      <c r="E16" s="7">
        <v>19.18</v>
      </c>
    </row>
    <row r="17" ht="26.05" customHeight="1" spans="1:5">
      <c r="A17" s="25" t="s">
        <v>169</v>
      </c>
      <c r="B17" s="28" t="s">
        <v>218</v>
      </c>
      <c r="C17" s="27">
        <v>844.71</v>
      </c>
      <c r="D17" s="27">
        <v>825.53</v>
      </c>
      <c r="E17" s="7">
        <v>19.18</v>
      </c>
    </row>
    <row r="18" ht="26.05" customHeight="1" spans="1:5">
      <c r="A18" s="25" t="s">
        <v>219</v>
      </c>
      <c r="B18" s="28" t="s">
        <v>220</v>
      </c>
      <c r="C18" s="27"/>
      <c r="D18" s="27"/>
      <c r="E18" s="7"/>
    </row>
    <row r="19" ht="26.05" customHeight="1" spans="1:5">
      <c r="A19" s="23" t="s">
        <v>178</v>
      </c>
      <c r="B19" s="24" t="s">
        <v>106</v>
      </c>
      <c r="C19" s="27">
        <v>130.11</v>
      </c>
      <c r="D19" s="27">
        <v>130.11</v>
      </c>
      <c r="E19" s="7"/>
    </row>
    <row r="20" ht="26.05" customHeight="1" spans="1:5">
      <c r="A20" s="23" t="s">
        <v>179</v>
      </c>
      <c r="B20" s="24" t="s">
        <v>180</v>
      </c>
      <c r="C20" s="27">
        <v>124.41</v>
      </c>
      <c r="D20" s="27">
        <v>124.41</v>
      </c>
      <c r="E20" s="7"/>
    </row>
    <row r="21" ht="26.05" customHeight="1" spans="1:5">
      <c r="A21" s="25" t="s">
        <v>221</v>
      </c>
      <c r="B21" s="26" t="s">
        <v>222</v>
      </c>
      <c r="C21" s="27"/>
      <c r="D21" s="27"/>
      <c r="E21" s="7"/>
    </row>
    <row r="22" ht="26.05" customHeight="1" spans="1:5">
      <c r="A22" s="25" t="s">
        <v>223</v>
      </c>
      <c r="B22" s="26" t="s">
        <v>224</v>
      </c>
      <c r="C22" s="27"/>
      <c r="D22" s="27"/>
      <c r="E22" s="7"/>
    </row>
    <row r="23" ht="26.05" customHeight="1" spans="1:5">
      <c r="A23" s="25" t="s">
        <v>181</v>
      </c>
      <c r="B23" s="26" t="s">
        <v>107</v>
      </c>
      <c r="C23" s="27">
        <v>124.41</v>
      </c>
      <c r="D23" s="27">
        <v>124.41</v>
      </c>
      <c r="E23" s="7"/>
    </row>
    <row r="24" ht="26.05" customHeight="1" spans="1:5">
      <c r="A24" s="23" t="s">
        <v>186</v>
      </c>
      <c r="B24" s="24" t="s">
        <v>187</v>
      </c>
      <c r="C24" s="27">
        <v>5.7</v>
      </c>
      <c r="D24" s="27">
        <v>5.7</v>
      </c>
      <c r="E24" s="7"/>
    </row>
    <row r="25" ht="26.05" customHeight="1" spans="1:5">
      <c r="A25" s="25" t="s">
        <v>225</v>
      </c>
      <c r="B25" s="26" t="s">
        <v>110</v>
      </c>
      <c r="C25" s="27">
        <v>5.7</v>
      </c>
      <c r="D25" s="27">
        <v>5.7</v>
      </c>
      <c r="E25" s="7"/>
    </row>
    <row r="26" ht="26.05" customHeight="1" spans="1:5">
      <c r="A26" s="23" t="s">
        <v>189</v>
      </c>
      <c r="B26" s="24" t="s">
        <v>111</v>
      </c>
      <c r="C26" s="27">
        <v>40.44</v>
      </c>
      <c r="D26" s="27">
        <v>40.44</v>
      </c>
      <c r="E26" s="7"/>
    </row>
    <row r="27" ht="26.05" customHeight="1" spans="1:5">
      <c r="A27" s="23" t="s">
        <v>226</v>
      </c>
      <c r="B27" s="24" t="s">
        <v>191</v>
      </c>
      <c r="C27" s="27">
        <v>40.44</v>
      </c>
      <c r="D27" s="27">
        <v>40.44</v>
      </c>
      <c r="E27" s="7"/>
    </row>
    <row r="28" ht="26.05" customHeight="1" spans="1:5">
      <c r="A28" s="25" t="s">
        <v>227</v>
      </c>
      <c r="B28" s="26" t="s">
        <v>112</v>
      </c>
      <c r="C28" s="27"/>
      <c r="D28" s="27"/>
      <c r="E28" s="7"/>
    </row>
    <row r="29" ht="26.05" customHeight="1" spans="1:5">
      <c r="A29" s="25" t="s">
        <v>228</v>
      </c>
      <c r="B29" s="26" t="s">
        <v>229</v>
      </c>
      <c r="C29" s="27">
        <v>33.69</v>
      </c>
      <c r="D29" s="27">
        <v>33.69</v>
      </c>
      <c r="E29" s="7"/>
    </row>
    <row r="30" ht="26.05" customHeight="1" spans="1:5">
      <c r="A30" s="25" t="s">
        <v>230</v>
      </c>
      <c r="B30" s="26" t="s">
        <v>231</v>
      </c>
      <c r="C30" s="27">
        <v>6.75</v>
      </c>
      <c r="D30" s="27">
        <v>6.75</v>
      </c>
      <c r="E30" s="7"/>
    </row>
    <row r="31" ht="26.05" customHeight="1" spans="1:5">
      <c r="A31" s="23" t="s">
        <v>194</v>
      </c>
      <c r="B31" s="24" t="s">
        <v>113</v>
      </c>
      <c r="C31" s="27">
        <v>62.21</v>
      </c>
      <c r="D31" s="27">
        <v>62.21</v>
      </c>
      <c r="E31" s="7"/>
    </row>
    <row r="32" ht="26.05" customHeight="1" spans="1:5">
      <c r="A32" s="23" t="s">
        <v>195</v>
      </c>
      <c r="B32" s="24" t="s">
        <v>196</v>
      </c>
      <c r="C32" s="27">
        <v>62.21</v>
      </c>
      <c r="D32" s="27">
        <v>62.2</v>
      </c>
      <c r="E32" s="7"/>
    </row>
    <row r="33" ht="26.05" customHeight="1" spans="1:5">
      <c r="A33" s="25" t="s">
        <v>197</v>
      </c>
      <c r="B33" s="26" t="s">
        <v>114</v>
      </c>
      <c r="C33" s="27">
        <v>62.21</v>
      </c>
      <c r="D33" s="27">
        <v>62.21</v>
      </c>
      <c r="E33" s="7"/>
    </row>
    <row r="34" ht="26.05" customHeight="1" spans="1:5">
      <c r="A34" s="13"/>
      <c r="B34" s="22"/>
      <c r="C34" s="15"/>
      <c r="D34" s="15"/>
      <c r="E34" s="7"/>
    </row>
    <row r="35" ht="26.05" customHeight="1" spans="1:5">
      <c r="A35" s="13"/>
      <c r="B35" s="22"/>
      <c r="C35" s="15"/>
      <c r="D35" s="15"/>
      <c r="E35" s="7"/>
    </row>
    <row r="36" ht="26.05" customHeight="1" spans="1:5">
      <c r="A36" s="29"/>
      <c r="B36" s="30"/>
      <c r="C36" s="31"/>
      <c r="D36" s="18"/>
      <c r="E36" s="19"/>
    </row>
    <row r="37" ht="26.05" customHeight="1" spans="1:5">
      <c r="A37" s="32"/>
      <c r="B37" s="33"/>
      <c r="C37" s="34"/>
      <c r="D37" s="11"/>
      <c r="E37" s="12"/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 t="s">
        <v>82</v>
      </c>
      <c r="B39" s="1"/>
      <c r="C39" s="1"/>
      <c r="D39" s="1"/>
      <c r="E39" s="1"/>
    </row>
  </sheetData>
  <mergeCells count="5">
    <mergeCell ref="A2:E2"/>
    <mergeCell ref="A3:B3"/>
    <mergeCell ref="A4:B4"/>
    <mergeCell ref="C4:E4"/>
    <mergeCell ref="A39:E3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韩跃峰</cp:lastModifiedBy>
  <dcterms:created xsi:type="dcterms:W3CDTF">2024-02-29T01:57:00Z</dcterms:created>
  <dcterms:modified xsi:type="dcterms:W3CDTF">2026-03-04T07:24:50Z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39BCB62132EA4F3D9DBCA9ED5ABED492_13</vt:lpwstr>
  </property>
  <property fmtid="{D5CDD505-2E9C-101B-9397-08002B2CF9AE}" pid="4" name="CalculationRule">
    <vt:i4>0</vt:i4>
  </property>
</Properties>
</file>