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<sst xmlns="http://schemas.openxmlformats.org/spreadsheetml/2006/main" count="378" uniqueCount="278">
  <si>
    <t>单位代码：</t>
  </si>
  <si>
    <t>126228223967645249</t>
  </si>
  <si>
    <t>单位名称：</t>
  </si>
  <si>
    <t>环县南湫乡九年制学校</t>
  </si>
  <si>
    <t>部门预算公开表</t>
  </si>
  <si>
    <t xml:space="preserve">     </t>
  </si>
  <si>
    <t>编制日期：</t>
  </si>
  <si>
    <t>部门领导：</t>
  </si>
  <si>
    <t>陈有治</t>
  </si>
  <si>
    <t>财务负责人：</t>
  </si>
  <si>
    <t>李道社</t>
  </si>
  <si>
    <t>制表人：</t>
  </si>
  <si>
    <t>李瑞和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</si>
  <si>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</si>
  <si>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</si>
  <si>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</si>
  <si>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</si>
  <si>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</si>
  <si>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</si>
  <si>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</si>
  <si>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</si>
  <si>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</si>
  <si>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</si>
  <si>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</si>
  <si>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</si>
  <si>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</si>
  <si>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</si>
  <si>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</si>
  <si>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</si>
  <si>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</si>
  <si>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</si>
  <si>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</si>
  <si>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</si>
  <si>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</si>
  <si>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</si>
  <si>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</si>
  <si>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</si>
  <si>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</si>
  <si>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</si>
  <si>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</si>
  <si>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</si>
  <si>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</si>
  <si>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</si>
  <si>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</si>
  <si>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</si>
  <si>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</si>
  <si>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</si>
  <si>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</si>
  <si>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</si>
  <si>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</si>
  <si>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</si>
  <si>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</si>
  <si>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</si>
  <si>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</si>
  <si>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</si>
  <si>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</si>
  <si>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</si>
  <si>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</si>
  <si>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</si>
  <si>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</si>
  <si>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.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</si>
  <si>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</si>
  <si>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</si>
  <si>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</si>
  <si>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</si>
  <si>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</si>
  <si>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</si>
  <si>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</si>
  <si>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</si>
  <si>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</si>
  <si>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</si>
  <si>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</si>
  <si>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</si>
  <si>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</si>
  <si>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</si>
  <si>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</si>
  <si>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</si>
  <si>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</si>
  <si>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</si>
  <si>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</si>
  <si>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</si>
  <si>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</si>
  <si>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</si>
  <si>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</si>
  <si>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</si>
  <si>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</si>
  <si>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</si>
  <si>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</si>
  <si>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</si>
  <si>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</si>
  <si>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</si>
  <si>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</si>
  <si>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</si>
  <si>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</si>
  <si>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</si>
  <si>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</si>
  <si>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</si>
  <si>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</si>
  <si>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</si>
  <si>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</si>
  <si>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</si>
  <si>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</si>
  <si>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</si>
  <si>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</si>
  <si>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群众团体事务</t>
  </si>
  <si>
    <t>工会事务</t>
  </si>
  <si>
    <t>教育支出</t>
  </si>
  <si>
    <t>普通教育</t>
  </si>
  <si>
    <t>学前教育</t>
  </si>
  <si>
    <t>小学教育</t>
  </si>
  <si>
    <t>其他普通教育支出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</si>
  <si>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</si>
  <si>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</si>
  <si>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</si>
  <si>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</si>
  <si>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</si>
  <si>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死亡抚恤</t>
  </si>
  <si>
    <t>财政对其他社会保险保险基金的补助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</si>
  <si>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</si>
  <si>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</si>
  <si>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</si>
  <si>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</si>
  <si>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</si>
  <si>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住房公积金支出</t>
  </si>
  <si>
    <t>其他支出</t>
  </si>
  <si>
    <t xml:space="preserve">  彩票公益金安排的支出</t>
  </si>
  <si>
    <t xml:space="preserve">    用于教育事业的彩票公益金支出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</si>
  <si>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</si>
  <si>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</si>
  <si>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</si>
  <si>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</si>
  <si>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</si>
  <si>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</si>
  <si>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</si>
  <si>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</si>
  <si>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</si>
  <si>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</si>
  <si>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</si>
  <si>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</si>
  <si>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</si>
  <si>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</si>
  <si>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</si>
  <si>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</si>
  <si>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</si>
  <si>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</si>
  <si>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</si>
  <si>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</si>
  <si>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</si>
  <si>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</si>
  <si>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</si>
  <si>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</si>
  <si>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</si>
  <si>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</si>
  <si>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</si>
  <si>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</si>
  <si>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</si>
  <si>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</si>
  <si>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</si>
  <si>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</si>
  <si>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</si>
  <si>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</si>
  <si>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</si>
  <si>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</si>
  <si>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</si>
  <si>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</si>
  <si>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</si>
  <si>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</si>
  <si>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</si>
  <si>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</si>
  <si>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</si>
  <si>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</si>
  <si>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</si>
  <si>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208</t>
  </si>
  <si>
    <t>20805</t>
  </si>
  <si>
    <t>210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</si>
  <si>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</si>
  <si>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</si>
  <si>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</si>
  <si>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</si>
  <si>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</si>
  <si>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</si>
  <si>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</si>
  <si>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</si>
  <si>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</si>
  <si>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</si>
  <si>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</si>
  <si>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</si>
  <si>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</si>
  <si>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</si>
  <si>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</si>
  <si>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</si>
  <si>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</si>
  <si>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</si>
  <si>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</si>
  <si>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</si>
  <si>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</si>
  <si>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</si>
  <si>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</si>
  <si>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</si>
  <si>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</si>
  <si>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</si>
  <si>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</si>
  <si>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</si>
  <si>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</si>
  <si>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</si>
  <si>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</si>
  <si>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</si>
  <si>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</si>
  <si>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</si>
  <si>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</si>
  <si>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</si>
  <si>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</si>
  <si>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</si>
  <si>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</si>
  <si>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</si>
  <si>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</si>
  <si>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</si>
  <si>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</si>
  <si>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</si>
  <si>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</si>
  <si>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</si>
  <si>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</si>
  <si>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</si>
  <si>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</si>
  <si>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</si>
  <si>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</si>
  <si>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</si>
  <si>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</si>
  <si>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</si>
  <si>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</si>
  <si>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</si>
  <si>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</si>
  <si>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</si>
  <si>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</si>
  <si>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</si>
  <si>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</si>
  <si>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</si>
  <si>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</si>
  <si>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</si>
  <si>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</si>
  <si>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</si>
  <si>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</si>
  <si>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</si>
  <si>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</si>
  <si>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</si>
  <si>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</si>
  <si>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</si>
  <si>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</si>
  <si>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</si>
  <si>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</si>
  <si>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</si>
  <si>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</si>
  <si>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</si>
  <si>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</si>
  <si>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</si>
  <si>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</si>
  <si>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</si>
  <si>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</si>
  <si>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</si>
  <si>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</si>
  <si>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</si>
  <si>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</si>
  <si>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</si>
  <si>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</si>
  <si>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</si>
  <si>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</si>
  <si>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</si>
  <si>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</si>
  <si>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</si>
  <si>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</si>
  <si>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</si>
  <si>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</si>
  <si>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</si>
  <si>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注：2024年预算无部门管理转移支付，本表为空表。</t>
  </si>
  <si>
    <t>表十二、国有资本经营预算支出情况表</t>
  </si>
  <si>
    <t xml:space="preserve">单位：万元 </t>
  </si>
  <si>
    <t>总计</t>
  </si>
  <si>
    <t>注：2024年预算无国有资本经营支付，本表为空表。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</si>
</sst>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;[Red]\-#,##0.00\ "/>
    <numFmt numFmtId="179" formatCode="#,##0.00_);[Red]\(#,##0.00\)"/>
    <numFmt numFmtId="180" formatCode="#,##0.000"/>
    <numFmt numFmtId="181" formatCode="yyyy/mm/dd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宋体"/>
      <charset val="0"/>
    </font>
    <font>
      <sz val="10"/>
      <name val="Times New Roman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8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1" fillId="10" borderId="16" applyNumberFormat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11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0"/>
  </cellStyleXfs>
  <cellXfs count="10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Fill="1" applyBorder="1" applyAlignment="1" applyProtection="1">
      <alignment horizontal="left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left" vertical="center" wrapText="1"/>
    </xf>
    <xf numFmtId="3" fontId="6" fillId="2" borderId="6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vertical="center"/>
    </xf>
    <xf numFmtId="178" fontId="6" fillId="2" borderId="6" xfId="0" applyNumberFormat="1" applyFont="1" applyFill="1" applyBorder="1" applyAlignment="1" applyProtection="1">
      <alignment horizontal="right" vertical="center"/>
    </xf>
    <xf numFmtId="178" fontId="6" fillId="2" borderId="7" xfId="0" applyNumberFormat="1" applyFont="1" applyFill="1" applyBorder="1" applyAlignment="1" applyProtection="1">
      <alignment horizontal="right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vertical="center"/>
    </xf>
    <xf numFmtId="178" fontId="7" fillId="2" borderId="6" xfId="0" applyNumberFormat="1" applyFont="1" applyFill="1" applyBorder="1" applyAlignment="1" applyProtection="1">
      <alignment horizontal="right" vertical="center"/>
    </xf>
    <xf numFmtId="178" fontId="7" fillId="0" borderId="6" xfId="0" applyNumberFormat="1" applyFont="1" applyFill="1" applyBorder="1" applyAlignment="1" applyProtection="1">
      <alignment horizontal="right" vertical="center" wrapText="1"/>
    </xf>
    <xf numFmtId="178" fontId="7" fillId="0" borderId="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 wrapText="1"/>
    </xf>
    <xf numFmtId="4" fontId="7" fillId="0" borderId="8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6" fillId="3" borderId="5" xfId="0" applyNumberFormat="1" applyFont="1" applyFill="1" applyBorder="1" applyAlignment="1" applyProtection="1">
      <alignment horizontal="left" vertical="center"/>
    </xf>
    <xf numFmtId="0" fontId="6" fillId="3" borderId="5" xfId="0" applyNumberFormat="1" applyFont="1" applyFill="1" applyBorder="1" applyAlignment="1" applyProtection="1">
      <alignment horizontal="left" vertical="center"/>
    </xf>
    <xf numFmtId="178" fontId="6" fillId="3" borderId="5" xfId="0" applyNumberFormat="1" applyFont="1" applyFill="1" applyBorder="1" applyAlignment="1" applyProtection="1">
      <alignment horizontal="right" vertical="center"/>
    </xf>
    <xf numFmtId="49" fontId="6" fillId="4" borderId="5" xfId="0" applyNumberFormat="1" applyFont="1" applyFill="1" applyBorder="1" applyAlignment="1" applyProtection="1">
      <alignment horizontal="left" vertical="center"/>
    </xf>
    <xf numFmtId="0" fontId="6" fillId="4" borderId="5" xfId="0" applyNumberFormat="1" applyFont="1" applyFill="1" applyBorder="1" applyAlignment="1" applyProtection="1">
      <alignment horizontal="left" vertical="center"/>
    </xf>
    <xf numFmtId="178" fontId="6" fillId="4" borderId="5" xfId="0" applyNumberFormat="1" applyFont="1" applyFill="1" applyBorder="1" applyAlignment="1" applyProtection="1">
      <alignment horizontal="right" vertical="center"/>
    </xf>
    <xf numFmtId="49" fontId="7" fillId="0" borderId="5" xfId="0" applyNumberFormat="1" applyFont="1" applyFill="1" applyBorder="1" applyAlignment="1" applyProtection="1">
      <alignment horizontal="left" vertical="center"/>
    </xf>
    <xf numFmtId="0" fontId="7" fillId="0" borderId="5" xfId="0" applyNumberFormat="1" applyFont="1" applyFill="1" applyBorder="1" applyAlignment="1" applyProtection="1">
      <alignment horizontal="left" vertical="center"/>
    </xf>
    <xf numFmtId="178" fontId="7" fillId="4" borderId="5" xfId="0" applyNumberFormat="1" applyFont="1" applyFill="1" applyBorder="1" applyAlignment="1" applyProtection="1">
      <alignment horizontal="right" vertical="center"/>
    </xf>
    <xf numFmtId="178" fontId="7" fillId="0" borderId="5" xfId="0" applyNumberFormat="1" applyFont="1" applyFill="1" applyBorder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179" fontId="8" fillId="0" borderId="5" xfId="49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6" borderId="2" xfId="0" applyNumberFormat="1" applyFont="1" applyFill="1" applyBorder="1" applyAlignment="1">
      <alignment horizontal="right" vertical="center" wrapText="1"/>
    </xf>
    <xf numFmtId="4" fontId="3" fillId="6" borderId="10" xfId="0" applyNumberFormat="1" applyFont="1" applyFill="1" applyBorder="1" applyAlignment="1">
      <alignment horizontal="righ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177" fontId="3" fillId="5" borderId="5" xfId="0" applyNumberFormat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/>
    </xf>
    <xf numFmtId="177" fontId="3" fillId="5" borderId="2" xfId="0" applyNumberFormat="1" applyFont="1" applyFill="1" applyBorder="1" applyAlignment="1">
      <alignment vertical="center" wrapText="1"/>
    </xf>
    <xf numFmtId="4" fontId="9" fillId="6" borderId="2" xfId="0" applyNumberFormat="1" applyFont="1" applyFill="1" applyBorder="1" applyAlignment="1">
      <alignment horizontal="right" vertical="center" wrapText="1"/>
    </xf>
    <xf numFmtId="4" fontId="1" fillId="6" borderId="5" xfId="0" applyNumberFormat="1" applyFont="1" applyFill="1" applyBorder="1" applyAlignment="1">
      <alignment horizontal="right" vertical="center" wrapText="1"/>
    </xf>
    <xf numFmtId="4" fontId="9" fillId="6" borderId="5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vertical="center" wrapText="1"/>
    </xf>
    <xf numFmtId="4" fontId="3" fillId="6" borderId="3" xfId="0" applyNumberFormat="1" applyFont="1" applyFill="1" applyBorder="1" applyAlignment="1">
      <alignment horizontal="right" vertical="center" wrapText="1"/>
    </xf>
    <xf numFmtId="4" fontId="3" fillId="6" borderId="5" xfId="0" applyNumberFormat="1" applyFont="1" applyFill="1" applyBorder="1" applyAlignment="1">
      <alignment horizontal="right" vertical="center" wrapText="1"/>
    </xf>
    <xf numFmtId="178" fontId="7" fillId="0" borderId="7" xfId="0" applyNumberFormat="1" applyFont="1" applyFill="1" applyBorder="1" applyAlignment="1" applyProtection="1">
      <alignment horizontal="right" vertical="center"/>
    </xf>
    <xf numFmtId="4" fontId="1" fillId="6" borderId="3" xfId="0" applyNumberFormat="1" applyFont="1" applyFill="1" applyBorder="1" applyAlignment="1">
      <alignment horizontal="right" vertical="center" wrapText="1"/>
    </xf>
    <xf numFmtId="177" fontId="3" fillId="5" borderId="3" xfId="0" applyNumberFormat="1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177" fontId="3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4" fontId="13" fillId="6" borderId="2" xfId="0" applyNumberFormat="1" applyFont="1" applyFill="1" applyBorder="1" applyAlignment="1">
      <alignment horizontal="right" vertical="center" wrapText="1"/>
    </xf>
    <xf numFmtId="0" fontId="6" fillId="7" borderId="11" xfId="0" applyNumberFormat="1" applyFont="1" applyFill="1" applyBorder="1" applyAlignment="1" applyProtection="1">
      <alignment vertical="center"/>
    </xf>
    <xf numFmtId="0" fontId="7" fillId="0" borderId="11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4" borderId="11" xfId="0" applyNumberFormat="1" applyFont="1" applyFill="1" applyBorder="1" applyAlignment="1" applyProtection="1">
      <alignment vertical="center"/>
    </xf>
    <xf numFmtId="0" fontId="6" fillId="7" borderId="5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80" fontId="9" fillId="0" borderId="3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81" fontId="17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17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K15"/>
  <sheetViews>
    <sheetView workbookViewId="0">
      <selection activeCell="L6" sqref="L6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80"/>
      <c r="B3" s="101" t="s">
        <v>0</v>
      </c>
      <c r="C3" s="107" t="s">
        <v>1</v>
      </c>
      <c r="D3" s="102"/>
      <c r="E3" s="101"/>
      <c r="F3" s="80"/>
      <c r="G3" s="80"/>
      <c r="H3" s="80"/>
      <c r="I3" s="80"/>
      <c r="J3" s="80"/>
      <c r="K3" s="80"/>
    </row>
    <row r="4" ht="26.05" customHeight="1" spans="1:11">
      <c r="A4" s="80"/>
      <c r="B4" s="101" t="s">
        <v>2</v>
      </c>
      <c r="C4" s="101" t="s">
        <v>3</v>
      </c>
      <c r="D4" s="101"/>
      <c r="E4" s="101"/>
      <c r="F4" s="80"/>
      <c r="G4" s="80"/>
      <c r="H4" s="80"/>
      <c r="I4" s="80"/>
      <c r="J4" s="80"/>
      <c r="K4" s="8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103" t="s">
        <v>4</v>
      </c>
      <c r="C6" s="103"/>
      <c r="D6" s="103"/>
      <c r="E6" s="103"/>
      <c r="F6" s="103"/>
      <c r="G6" s="103"/>
      <c r="H6" s="103"/>
      <c r="I6" s="103"/>
      <c r="J6" s="103"/>
      <c r="K6" s="103"/>
    </row>
    <row r="7" ht="26.05" customHeight="1" spans="1:1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</row>
    <row r="8" ht="26.05" customHeight="1" spans="1:1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ht="26.05" customHeight="1" spans="1:1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ht="26.05" customHeight="1" spans="1:11">
      <c r="A10" s="80"/>
      <c r="B10" s="101" t="s">
        <v>5</v>
      </c>
      <c r="C10" s="101"/>
      <c r="D10" s="101"/>
      <c r="E10" s="101"/>
      <c r="F10" s="104" t="s">
        <v>6</v>
      </c>
      <c r="G10" s="105">
        <v>46059</v>
      </c>
      <c r="H10" s="101"/>
      <c r="I10" s="101"/>
      <c r="J10" s="101"/>
      <c r="K10" s="80"/>
    </row>
    <row r="11" ht="26.05" customHeight="1" spans="1:11">
      <c r="A11" s="80"/>
      <c r="B11" s="101"/>
      <c r="C11" s="101"/>
      <c r="D11" s="101"/>
      <c r="E11" s="101"/>
      <c r="F11" s="101"/>
      <c r="G11" s="101"/>
      <c r="H11" s="101"/>
      <c r="I11" s="101"/>
      <c r="J11" s="101"/>
      <c r="K11" s="80"/>
    </row>
    <row r="12" ht="26.05" customHeight="1" spans="1:11">
      <c r="A12" s="80"/>
      <c r="B12" s="104" t="s">
        <v>7</v>
      </c>
      <c r="C12" s="106" t="s">
        <v>8</v>
      </c>
      <c r="D12" s="101"/>
      <c r="E12" s="104" t="s">
        <v>9</v>
      </c>
      <c r="F12" s="101" t="s">
        <v>10</v>
      </c>
      <c r="G12" s="101"/>
      <c r="H12" s="104" t="s">
        <v>11</v>
      </c>
      <c r="I12" s="101" t="s">
        <v>12</v>
      </c>
      <c r="J12" s="101"/>
      <c r="K12" s="80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5" sqref="H15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164</v>
      </c>
      <c r="B4" s="10" t="s">
        <v>222</v>
      </c>
      <c r="C4" s="10"/>
      <c r="D4" s="10"/>
      <c r="E4" s="10"/>
      <c r="F4" s="10"/>
      <c r="G4" s="10" t="s">
        <v>223</v>
      </c>
      <c r="H4" s="5" t="s">
        <v>224</v>
      </c>
    </row>
    <row r="5" ht="26.05" customHeight="1" spans="1:8">
      <c r="A5" s="4"/>
      <c r="B5" s="10" t="s">
        <v>102</v>
      </c>
      <c r="C5" s="10" t="s">
        <v>225</v>
      </c>
      <c r="D5" s="10" t="s">
        <v>226</v>
      </c>
      <c r="E5" s="10" t="s">
        <v>227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228</v>
      </c>
      <c r="F6" s="10" t="s">
        <v>229</v>
      </c>
      <c r="G6" s="10"/>
      <c r="H6" s="5"/>
    </row>
    <row r="7" ht="26.05" customHeight="1" spans="1:8">
      <c r="A7" s="6" t="s">
        <v>102</v>
      </c>
      <c r="B7" s="27"/>
      <c r="C7" s="27"/>
      <c r="D7" s="27"/>
      <c r="E7" s="27"/>
      <c r="F7" s="27"/>
      <c r="G7" s="27"/>
      <c r="H7" s="28"/>
    </row>
    <row r="8" ht="26.05" customHeight="1" spans="1:8">
      <c r="A8" s="6" t="s">
        <v>3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8">
        <v>0</v>
      </c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88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B18" sqref="B18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230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231</v>
      </c>
      <c r="B4" s="10" t="s">
        <v>40</v>
      </c>
      <c r="C4" s="10" t="s">
        <v>102</v>
      </c>
      <c r="D4" s="10" t="s">
        <v>99</v>
      </c>
      <c r="E4" s="5" t="s">
        <v>100</v>
      </c>
      <c r="F4" s="1"/>
    </row>
    <row r="5" ht="26.05" customHeight="1" spans="1:6">
      <c r="A5" s="4" t="s">
        <v>180</v>
      </c>
      <c r="B5" s="10" t="s">
        <v>180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6">
        <f t="shared" ref="A6:A46" si="0">ROW()-5</f>
        <v>1</v>
      </c>
      <c r="B6" s="17" t="s">
        <v>102</v>
      </c>
      <c r="C6" s="18">
        <f>SUM(C7:C46)</f>
        <v>504.78</v>
      </c>
      <c r="D6" s="18">
        <f>SUM(D7:D46)</f>
        <v>504.78</v>
      </c>
      <c r="E6" s="19">
        <f>SUM(E7:E46)</f>
        <v>0</v>
      </c>
      <c r="F6" s="1"/>
    </row>
    <row r="7" ht="26.05" customHeight="1" spans="1:6">
      <c r="A7" s="20">
        <f t="shared" si="0"/>
        <v>2</v>
      </c>
      <c r="B7" s="21" t="s">
        <v>232</v>
      </c>
      <c r="C7" s="22">
        <f t="shared" ref="C7:C46" si="1">SUM(D7:E7)</f>
        <v>373.11</v>
      </c>
      <c r="D7" s="23">
        <v>373.11</v>
      </c>
      <c r="E7" s="24"/>
      <c r="F7" s="1"/>
    </row>
    <row r="8" ht="26.05" customHeight="1" spans="1:6">
      <c r="A8" s="20">
        <f t="shared" si="0"/>
        <v>3</v>
      </c>
      <c r="B8" s="21" t="s">
        <v>233</v>
      </c>
      <c r="C8" s="22">
        <f t="shared" si="1"/>
        <v>0</v>
      </c>
      <c r="D8" s="23"/>
      <c r="E8" s="24"/>
      <c r="F8" s="25"/>
    </row>
    <row r="9" ht="26.05" customHeight="1" spans="1:6">
      <c r="A9" s="20">
        <f t="shared" si="0"/>
        <v>4</v>
      </c>
      <c r="B9" s="21" t="s">
        <v>234</v>
      </c>
      <c r="C9" s="22">
        <f t="shared" si="1"/>
        <v>0</v>
      </c>
      <c r="D9" s="23"/>
      <c r="E9" s="24"/>
      <c r="F9" s="25"/>
    </row>
    <row r="10" ht="26.05" customHeight="1" spans="1:6">
      <c r="A10" s="20">
        <f t="shared" si="0"/>
        <v>5</v>
      </c>
      <c r="B10" s="21" t="s">
        <v>235</v>
      </c>
      <c r="C10" s="22">
        <f t="shared" si="1"/>
        <v>0</v>
      </c>
      <c r="D10" s="23"/>
      <c r="E10" s="24"/>
      <c r="F10" s="25"/>
    </row>
    <row r="11" ht="26.05" customHeight="1" spans="1:6">
      <c r="A11" s="20">
        <f t="shared" si="0"/>
        <v>6</v>
      </c>
      <c r="B11" s="21" t="s">
        <v>236</v>
      </c>
      <c r="C11" s="22">
        <f t="shared" si="1"/>
        <v>51.93</v>
      </c>
      <c r="D11" s="23">
        <v>51.93</v>
      </c>
      <c r="E11" s="24"/>
      <c r="F11" s="25"/>
    </row>
    <row r="12" ht="26.05" customHeight="1" spans="1:6">
      <c r="A12" s="20">
        <f t="shared" si="0"/>
        <v>7</v>
      </c>
      <c r="B12" s="21" t="s">
        <v>237</v>
      </c>
      <c r="C12" s="22">
        <f t="shared" si="1"/>
        <v>28.79</v>
      </c>
      <c r="D12" s="23">
        <v>28.79</v>
      </c>
      <c r="E12" s="24"/>
      <c r="F12" s="25"/>
    </row>
    <row r="13" ht="26.05" customHeight="1" spans="1:6">
      <c r="A13" s="20">
        <f t="shared" si="0"/>
        <v>8</v>
      </c>
      <c r="B13" s="21" t="s">
        <v>238</v>
      </c>
      <c r="C13" s="22">
        <f t="shared" si="1"/>
        <v>0</v>
      </c>
      <c r="D13" s="23"/>
      <c r="E13" s="24"/>
      <c r="F13" s="25"/>
    </row>
    <row r="14" ht="26.05" customHeight="1" spans="1:6">
      <c r="A14" s="20">
        <f t="shared" si="0"/>
        <v>9</v>
      </c>
      <c r="B14" s="21" t="s">
        <v>239</v>
      </c>
      <c r="C14" s="22">
        <f t="shared" si="1"/>
        <v>0</v>
      </c>
      <c r="D14" s="23"/>
      <c r="E14" s="24"/>
      <c r="F14" s="25"/>
    </row>
    <row r="15" ht="26.05" customHeight="1" spans="1:6">
      <c r="A15" s="20">
        <f t="shared" si="0"/>
        <v>10</v>
      </c>
      <c r="B15" s="21" t="s">
        <v>240</v>
      </c>
      <c r="C15" s="22">
        <f t="shared" si="1"/>
        <v>38.95</v>
      </c>
      <c r="D15" s="23">
        <v>38.95</v>
      </c>
      <c r="E15" s="24"/>
      <c r="F15" s="25"/>
    </row>
    <row r="16" ht="26.05" customHeight="1" spans="1:6">
      <c r="A16" s="20">
        <f t="shared" si="0"/>
        <v>11</v>
      </c>
      <c r="B16" s="21" t="s">
        <v>241</v>
      </c>
      <c r="C16" s="22">
        <f t="shared" si="1"/>
        <v>0</v>
      </c>
      <c r="D16" s="23"/>
      <c r="E16" s="24"/>
      <c r="F16" s="25"/>
    </row>
    <row r="17" ht="26.05" customHeight="1" spans="1:6">
      <c r="A17" s="20">
        <f t="shared" si="0"/>
        <v>12</v>
      </c>
      <c r="B17" s="21" t="s">
        <v>242</v>
      </c>
      <c r="C17" s="22">
        <f t="shared" si="1"/>
        <v>0</v>
      </c>
      <c r="D17" s="23"/>
      <c r="E17" s="24"/>
      <c r="F17" s="25"/>
    </row>
    <row r="18" ht="26.05" customHeight="1" spans="1:6">
      <c r="A18" s="20">
        <f t="shared" si="0"/>
        <v>13</v>
      </c>
      <c r="B18" s="21" t="s">
        <v>243</v>
      </c>
      <c r="C18" s="22">
        <f t="shared" si="1"/>
        <v>0</v>
      </c>
      <c r="D18" s="23"/>
      <c r="E18" s="24"/>
      <c r="F18" s="25"/>
    </row>
    <row r="19" ht="26.05" customHeight="1" spans="1:6">
      <c r="A19" s="20">
        <f t="shared" si="0"/>
        <v>14</v>
      </c>
      <c r="B19" s="21" t="s">
        <v>244</v>
      </c>
      <c r="C19" s="22">
        <f t="shared" si="1"/>
        <v>0</v>
      </c>
      <c r="D19" s="23"/>
      <c r="E19" s="24"/>
      <c r="F19" s="25"/>
    </row>
    <row r="20" ht="26.05" customHeight="1" spans="1:6">
      <c r="A20" s="20">
        <f t="shared" si="0"/>
        <v>15</v>
      </c>
      <c r="B20" s="21" t="s">
        <v>245</v>
      </c>
      <c r="C20" s="22">
        <f t="shared" si="1"/>
        <v>0</v>
      </c>
      <c r="D20" s="23"/>
      <c r="E20" s="24"/>
      <c r="F20" s="25"/>
    </row>
    <row r="21" ht="26.05" customHeight="1" spans="1:6">
      <c r="A21" s="20">
        <f t="shared" si="0"/>
        <v>16</v>
      </c>
      <c r="B21" s="21" t="s">
        <v>246</v>
      </c>
      <c r="C21" s="22">
        <f t="shared" si="1"/>
        <v>0</v>
      </c>
      <c r="D21" s="23"/>
      <c r="E21" s="24"/>
      <c r="F21" s="25"/>
    </row>
    <row r="22" ht="26.05" customHeight="1" spans="1:6">
      <c r="A22" s="20">
        <f t="shared" si="0"/>
        <v>17</v>
      </c>
      <c r="B22" s="21" t="s">
        <v>247</v>
      </c>
      <c r="C22" s="22">
        <f t="shared" si="1"/>
        <v>0</v>
      </c>
      <c r="D22" s="23"/>
      <c r="E22" s="24"/>
      <c r="F22" s="25"/>
    </row>
    <row r="23" ht="26.05" customHeight="1" spans="1:6">
      <c r="A23" s="20">
        <f t="shared" si="0"/>
        <v>18</v>
      </c>
      <c r="B23" s="21" t="s">
        <v>248</v>
      </c>
      <c r="C23" s="22">
        <f t="shared" si="1"/>
        <v>0</v>
      </c>
      <c r="D23" s="23"/>
      <c r="E23" s="24"/>
      <c r="F23" s="25"/>
    </row>
    <row r="24" ht="26.05" customHeight="1" spans="1:6">
      <c r="A24" s="20">
        <f t="shared" si="0"/>
        <v>19</v>
      </c>
      <c r="B24" s="21" t="s">
        <v>249</v>
      </c>
      <c r="C24" s="22">
        <f t="shared" si="1"/>
        <v>0</v>
      </c>
      <c r="D24" s="23"/>
      <c r="E24" s="24"/>
      <c r="F24" s="25"/>
    </row>
    <row r="25" ht="26.05" customHeight="1" spans="1:6">
      <c r="A25" s="20">
        <f t="shared" si="0"/>
        <v>20</v>
      </c>
      <c r="B25" s="21" t="s">
        <v>250</v>
      </c>
      <c r="C25" s="22">
        <f t="shared" si="1"/>
        <v>0</v>
      </c>
      <c r="D25" s="23"/>
      <c r="E25" s="24"/>
      <c r="F25" s="25"/>
    </row>
    <row r="26" ht="26.05" customHeight="1" spans="1:6">
      <c r="A26" s="20">
        <f t="shared" si="0"/>
        <v>21</v>
      </c>
      <c r="B26" s="21" t="s">
        <v>225</v>
      </c>
      <c r="C26" s="22">
        <f t="shared" si="1"/>
        <v>0</v>
      </c>
      <c r="D26" s="23"/>
      <c r="E26" s="24"/>
      <c r="F26" s="25"/>
    </row>
    <row r="27" ht="26.05" customHeight="1" spans="1:6">
      <c r="A27" s="20">
        <f t="shared" si="0"/>
        <v>22</v>
      </c>
      <c r="B27" s="21" t="s">
        <v>251</v>
      </c>
      <c r="C27" s="22">
        <f t="shared" si="1"/>
        <v>0</v>
      </c>
      <c r="D27" s="23"/>
      <c r="E27" s="24"/>
      <c r="F27" s="25"/>
    </row>
    <row r="28" ht="26.05" customHeight="1" spans="1:6">
      <c r="A28" s="20">
        <f t="shared" si="0"/>
        <v>23</v>
      </c>
      <c r="B28" s="21" t="s">
        <v>252</v>
      </c>
      <c r="C28" s="22">
        <f t="shared" si="1"/>
        <v>0</v>
      </c>
      <c r="D28" s="23"/>
      <c r="E28" s="24"/>
      <c r="F28" s="25"/>
    </row>
    <row r="29" ht="26.05" customHeight="1" spans="1:6">
      <c r="A29" s="20">
        <f t="shared" si="0"/>
        <v>24</v>
      </c>
      <c r="B29" s="21" t="s">
        <v>223</v>
      </c>
      <c r="C29" s="22">
        <f t="shared" si="1"/>
        <v>0</v>
      </c>
      <c r="D29" s="23"/>
      <c r="E29" s="24"/>
      <c r="F29" s="25"/>
    </row>
    <row r="30" ht="26.05" customHeight="1" spans="1:6">
      <c r="A30" s="20">
        <f t="shared" si="0"/>
        <v>25</v>
      </c>
      <c r="B30" s="21" t="s">
        <v>224</v>
      </c>
      <c r="C30" s="22">
        <f t="shared" si="1"/>
        <v>0</v>
      </c>
      <c r="D30" s="23"/>
      <c r="E30" s="24"/>
      <c r="F30" s="25"/>
    </row>
    <row r="31" ht="26.05" customHeight="1" spans="1:6">
      <c r="A31" s="20">
        <f t="shared" si="0"/>
        <v>26</v>
      </c>
      <c r="B31" s="21" t="s">
        <v>226</v>
      </c>
      <c r="C31" s="22">
        <f t="shared" si="1"/>
        <v>0</v>
      </c>
      <c r="D31" s="23"/>
      <c r="E31" s="24"/>
      <c r="F31" s="25"/>
    </row>
    <row r="32" ht="26.05" customHeight="1" spans="1:6">
      <c r="A32" s="20">
        <f t="shared" si="0"/>
        <v>27</v>
      </c>
      <c r="B32" s="21" t="s">
        <v>253</v>
      </c>
      <c r="C32" s="22">
        <f t="shared" si="1"/>
        <v>0</v>
      </c>
      <c r="D32" s="23"/>
      <c r="E32" s="24"/>
      <c r="F32" s="25"/>
    </row>
    <row r="33" ht="26.05" customHeight="1" spans="1:6">
      <c r="A33" s="20">
        <f t="shared" si="0"/>
        <v>28</v>
      </c>
      <c r="B33" s="21" t="s">
        <v>254</v>
      </c>
      <c r="C33" s="22">
        <f t="shared" si="1"/>
        <v>0</v>
      </c>
      <c r="D33" s="23"/>
      <c r="E33" s="24"/>
      <c r="F33" s="25"/>
    </row>
    <row r="34" ht="26.05" customHeight="1" spans="1:6">
      <c r="A34" s="20">
        <f t="shared" si="0"/>
        <v>29</v>
      </c>
      <c r="B34" s="21" t="s">
        <v>255</v>
      </c>
      <c r="C34" s="22">
        <f t="shared" si="1"/>
        <v>3.89</v>
      </c>
      <c r="D34" s="26">
        <v>3.89</v>
      </c>
      <c r="E34" s="24"/>
      <c r="F34" s="25"/>
    </row>
    <row r="35" ht="26.05" customHeight="1" spans="1:6">
      <c r="A35" s="20">
        <f t="shared" si="0"/>
        <v>30</v>
      </c>
      <c r="B35" s="21" t="s">
        <v>256</v>
      </c>
      <c r="C35" s="22">
        <f t="shared" si="1"/>
        <v>8.11</v>
      </c>
      <c r="D35" s="26">
        <v>8.11</v>
      </c>
      <c r="E35" s="24"/>
      <c r="F35" s="25"/>
    </row>
    <row r="36" ht="26.05" customHeight="1" spans="1:6">
      <c r="A36" s="20">
        <f t="shared" si="0"/>
        <v>31</v>
      </c>
      <c r="B36" s="21" t="s">
        <v>257</v>
      </c>
      <c r="C36" s="22">
        <f t="shared" si="1"/>
        <v>0</v>
      </c>
      <c r="D36" s="23"/>
      <c r="E36" s="24"/>
      <c r="F36" s="25"/>
    </row>
    <row r="37" ht="26.05" customHeight="1" spans="1:6">
      <c r="A37" s="20">
        <f t="shared" si="0"/>
        <v>32</v>
      </c>
      <c r="B37" s="21" t="s">
        <v>258</v>
      </c>
      <c r="C37" s="22">
        <f t="shared" si="1"/>
        <v>0</v>
      </c>
      <c r="D37" s="23"/>
      <c r="E37" s="24"/>
      <c r="F37" s="25"/>
    </row>
    <row r="38" ht="26.05" customHeight="1" spans="1:6">
      <c r="A38" s="20">
        <f t="shared" si="0"/>
        <v>33</v>
      </c>
      <c r="B38" s="21" t="s">
        <v>259</v>
      </c>
      <c r="C38" s="22">
        <f t="shared" si="1"/>
        <v>0</v>
      </c>
      <c r="D38" s="23"/>
      <c r="E38" s="24"/>
      <c r="F38" s="25"/>
    </row>
    <row r="39" ht="26.05" customHeight="1" spans="1:6">
      <c r="A39" s="20">
        <f t="shared" si="0"/>
        <v>34</v>
      </c>
      <c r="B39" s="21" t="s">
        <v>260</v>
      </c>
      <c r="C39" s="22">
        <f t="shared" si="1"/>
        <v>0</v>
      </c>
      <c r="D39" s="23"/>
      <c r="E39" s="24"/>
      <c r="F39" s="25"/>
    </row>
    <row r="40" ht="26.05" customHeight="1" spans="1:6">
      <c r="A40" s="20">
        <f t="shared" si="0"/>
        <v>35</v>
      </c>
      <c r="B40" s="21" t="s">
        <v>261</v>
      </c>
      <c r="C40" s="22">
        <f t="shared" si="1"/>
        <v>0</v>
      </c>
      <c r="D40" s="23"/>
      <c r="E40" s="24"/>
      <c r="F40" s="25"/>
    </row>
    <row r="41" ht="26.05" customHeight="1" spans="1:6">
      <c r="A41" s="20">
        <f t="shared" si="0"/>
        <v>36</v>
      </c>
      <c r="B41" s="21" t="s">
        <v>262</v>
      </c>
      <c r="C41" s="22">
        <f t="shared" si="1"/>
        <v>0</v>
      </c>
      <c r="D41" s="23"/>
      <c r="E41" s="24"/>
      <c r="F41" s="25"/>
    </row>
    <row r="42" ht="26.05" customHeight="1" spans="1:6">
      <c r="A42" s="20">
        <f t="shared" si="0"/>
        <v>37</v>
      </c>
      <c r="B42" s="21" t="s">
        <v>263</v>
      </c>
      <c r="C42" s="22">
        <f t="shared" si="1"/>
        <v>0</v>
      </c>
      <c r="D42" s="23"/>
      <c r="E42" s="24"/>
      <c r="F42" s="25"/>
    </row>
    <row r="43" ht="26.05" customHeight="1" spans="1:6">
      <c r="A43" s="20">
        <f t="shared" si="0"/>
        <v>38</v>
      </c>
      <c r="B43" s="21" t="s">
        <v>264</v>
      </c>
      <c r="C43" s="22">
        <f t="shared" si="1"/>
        <v>0</v>
      </c>
      <c r="D43" s="23"/>
      <c r="E43" s="24"/>
      <c r="F43" s="25"/>
    </row>
    <row r="44" ht="26.05" customHeight="1" spans="1:6">
      <c r="A44" s="20">
        <f t="shared" si="0"/>
        <v>39</v>
      </c>
      <c r="B44" s="21" t="s">
        <v>265</v>
      </c>
      <c r="C44" s="22">
        <f t="shared" si="1"/>
        <v>0</v>
      </c>
      <c r="D44" s="23"/>
      <c r="E44" s="24"/>
      <c r="F44" s="25"/>
    </row>
    <row r="45" ht="26.05" customHeight="1" spans="1:6">
      <c r="A45" s="20">
        <f t="shared" si="0"/>
        <v>40</v>
      </c>
      <c r="B45" s="21" t="s">
        <v>266</v>
      </c>
      <c r="C45" s="22">
        <f t="shared" si="1"/>
        <v>0</v>
      </c>
      <c r="D45" s="23"/>
      <c r="E45" s="24"/>
      <c r="F45" s="25"/>
    </row>
    <row r="46" ht="26.05" customHeight="1" spans="1:6">
      <c r="A46" s="20">
        <f t="shared" si="0"/>
        <v>41</v>
      </c>
      <c r="B46" s="21" t="s">
        <v>267</v>
      </c>
      <c r="C46" s="22">
        <f t="shared" si="1"/>
        <v>0</v>
      </c>
      <c r="D46" s="23"/>
      <c r="E46" s="24"/>
      <c r="F46" s="25"/>
    </row>
    <row r="47" customFormat="1" ht="16.35" customHeight="1" spans="1:6">
      <c r="A47" s="1" t="s">
        <v>88</v>
      </c>
      <c r="B47" s="1"/>
      <c r="C47" s="1"/>
      <c r="D47" s="1"/>
      <c r="E47" s="1"/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D11" sqref="D1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268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13"/>
      <c r="B5" s="14"/>
    </row>
    <row r="6" ht="16.35" customHeight="1" spans="1:2">
      <c r="A6" s="15"/>
      <c r="B6" s="5"/>
    </row>
    <row r="7" ht="16.35" customHeight="1" spans="1:2">
      <c r="A7" s="1" t="s">
        <v>88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8" sqref="E18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269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164</v>
      </c>
      <c r="B4" s="10" t="s">
        <v>102</v>
      </c>
      <c r="C4" s="10" t="s">
        <v>270</v>
      </c>
      <c r="D4" s="10" t="s">
        <v>271</v>
      </c>
      <c r="E4" s="5" t="s">
        <v>272</v>
      </c>
    </row>
    <row r="5" ht="26.05" customHeight="1" spans="1:5">
      <c r="A5" s="4" t="s">
        <v>180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273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6" sqref="B16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274</v>
      </c>
      <c r="B2" s="2"/>
    </row>
    <row r="3" ht="26.05" customHeight="1" spans="1:2">
      <c r="A3" s="3" t="s">
        <v>275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180</v>
      </c>
      <c r="B5" s="5">
        <v>1</v>
      </c>
    </row>
    <row r="6" ht="26.05" customHeight="1" spans="1:2">
      <c r="A6" s="6" t="s">
        <v>276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277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C15"/>
  <sheetViews>
    <sheetView workbookViewId="0">
      <selection activeCell="E7" sqref="E7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95"/>
      <c r="B3" s="96" t="s">
        <v>15</v>
      </c>
      <c r="C3" s="97" t="s">
        <v>16</v>
      </c>
    </row>
    <row r="4" ht="32.55" customHeight="1" spans="1:3">
      <c r="A4" s="98"/>
      <c r="B4" s="99" t="s">
        <v>17</v>
      </c>
      <c r="C4" s="100" t="s">
        <v>18</v>
      </c>
    </row>
    <row r="5" ht="32.55" customHeight="1" spans="1:3">
      <c r="A5" s="98"/>
      <c r="B5" s="99" t="s">
        <v>19</v>
      </c>
      <c r="C5" s="100" t="s">
        <v>20</v>
      </c>
    </row>
    <row r="6" ht="32.55" customHeight="1" spans="1:3">
      <c r="A6" s="98"/>
      <c r="B6" s="99" t="s">
        <v>21</v>
      </c>
      <c r="C6" s="100" t="s">
        <v>22</v>
      </c>
    </row>
    <row r="7" ht="32.55" customHeight="1" spans="1:3">
      <c r="A7" s="98"/>
      <c r="B7" s="99" t="s">
        <v>23</v>
      </c>
      <c r="C7" s="100"/>
    </row>
    <row r="8" ht="32.55" customHeight="1" spans="1:3">
      <c r="A8" s="98"/>
      <c r="B8" s="99" t="s">
        <v>24</v>
      </c>
      <c r="C8" s="100" t="s">
        <v>25</v>
      </c>
    </row>
    <row r="9" ht="32.55" customHeight="1" spans="1:3">
      <c r="A9" s="98"/>
      <c r="B9" s="99" t="s">
        <v>26</v>
      </c>
      <c r="C9" s="100" t="s">
        <v>27</v>
      </c>
    </row>
    <row r="10" ht="32.55" customHeight="1" spans="1:3">
      <c r="A10" s="98"/>
      <c r="B10" s="99" t="s">
        <v>28</v>
      </c>
      <c r="C10" s="100" t="s">
        <v>29</v>
      </c>
    </row>
    <row r="11" ht="32.55" customHeight="1" spans="1:3">
      <c r="A11" s="98"/>
      <c r="B11" s="99" t="s">
        <v>30</v>
      </c>
      <c r="C11" s="100" t="s">
        <v>31</v>
      </c>
    </row>
    <row r="12" ht="32.55" customHeight="1" spans="1:3">
      <c r="A12" s="98"/>
      <c r="B12" s="99" t="s">
        <v>32</v>
      </c>
      <c r="C12" s="100"/>
    </row>
    <row r="13" ht="32.55" customHeight="1" spans="1:3">
      <c r="A13" s="1"/>
      <c r="B13" s="99" t="s">
        <v>33</v>
      </c>
      <c r="C13" s="100"/>
    </row>
    <row r="14" ht="32.55" customHeight="1" spans="1:3">
      <c r="A14" s="1"/>
      <c r="B14" s="99" t="s">
        <v>34</v>
      </c>
      <c r="C14" s="100" t="s">
        <v>18</v>
      </c>
    </row>
    <row r="15" ht="32.55" customHeight="1" spans="1:3">
      <c r="B15" s="99" t="s">
        <v>35</v>
      </c>
      <c r="C15" s="10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F44"/>
  <sheetViews>
    <sheetView zoomScale="110" zoomScaleNormal="110" workbookViewId="0">
      <selection activeCell="D10" sqref="D10"/>
    </sheetView>
  </sheetViews>
  <sheetFormatPr defaultColWidth="10" defaultRowHeight="13.5" outlineLevelCol="5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92"/>
      <c r="B3" s="92"/>
      <c r="C3" s="92"/>
      <c r="D3" s="93" t="s">
        <v>37</v>
      </c>
    </row>
    <row r="4" ht="26.05" customHeight="1" spans="1:4">
      <c r="A4" s="45" t="s">
        <v>38</v>
      </c>
      <c r="B4" s="45"/>
      <c r="C4" s="46" t="s">
        <v>39</v>
      </c>
      <c r="D4" s="46"/>
    </row>
    <row r="5" ht="26.05" customHeight="1" spans="1:4">
      <c r="A5" s="45" t="s">
        <v>40</v>
      </c>
      <c r="B5" s="82" t="s">
        <v>41</v>
      </c>
      <c r="C5" s="82" t="s">
        <v>40</v>
      </c>
      <c r="D5" s="46" t="s">
        <v>41</v>
      </c>
    </row>
    <row r="6" ht="26.05" customHeight="1" spans="1:4">
      <c r="A6" s="8" t="s">
        <v>42</v>
      </c>
      <c r="B6" s="94">
        <v>584.65</v>
      </c>
      <c r="C6" s="77" t="s">
        <v>43</v>
      </c>
      <c r="D6" s="81"/>
    </row>
    <row r="7" ht="26.05" customHeight="1" spans="1:4">
      <c r="A7" s="8" t="s">
        <v>44</v>
      </c>
      <c r="B7" s="83"/>
      <c r="C7" s="77" t="s">
        <v>45</v>
      </c>
      <c r="D7" s="81"/>
    </row>
    <row r="8" ht="26.05" customHeight="1" spans="1:4">
      <c r="A8" s="8" t="s">
        <v>46</v>
      </c>
      <c r="B8" s="83"/>
      <c r="C8" s="77" t="s">
        <v>47</v>
      </c>
      <c r="D8" s="81"/>
    </row>
    <row r="9" ht="26.05" customHeight="1" spans="1:4">
      <c r="A9" s="8" t="s">
        <v>48</v>
      </c>
      <c r="B9" s="83"/>
      <c r="C9" s="77" t="s">
        <v>49</v>
      </c>
      <c r="D9" s="81"/>
    </row>
    <row r="10" ht="26.05" customHeight="1" spans="1:4">
      <c r="A10" s="8" t="s">
        <v>50</v>
      </c>
      <c r="B10" s="83"/>
      <c r="C10" s="77" t="s">
        <v>51</v>
      </c>
      <c r="D10" s="81">
        <v>423.497317</v>
      </c>
    </row>
    <row r="11" ht="26.05" customHeight="1" spans="1:4">
      <c r="A11" s="8" t="s">
        <v>52</v>
      </c>
      <c r="B11" s="83"/>
      <c r="C11" s="77" t="s">
        <v>53</v>
      </c>
      <c r="D11" s="81"/>
    </row>
    <row r="12" ht="26.05" customHeight="1" spans="1:4">
      <c r="A12" s="8" t="s">
        <v>54</v>
      </c>
      <c r="B12" s="83"/>
      <c r="C12" s="77" t="s">
        <v>55</v>
      </c>
      <c r="D12" s="81"/>
    </row>
    <row r="13" ht="26.05" customHeight="1" spans="1:4">
      <c r="A13" s="8" t="s">
        <v>56</v>
      </c>
      <c r="B13" s="83"/>
      <c r="C13" s="77" t="s">
        <v>57</v>
      </c>
      <c r="D13" s="81">
        <v>93.410716</v>
      </c>
    </row>
    <row r="14" ht="26.05" customHeight="1" spans="1:4">
      <c r="A14" s="8" t="s">
        <v>58</v>
      </c>
      <c r="B14" s="83"/>
      <c r="C14" s="77" t="s">
        <v>59</v>
      </c>
      <c r="D14" s="81" t="s">
        <v>60</v>
      </c>
    </row>
    <row r="15" ht="26.05" customHeight="1" spans="1:4">
      <c r="A15" s="8"/>
      <c r="B15" s="83"/>
      <c r="C15" s="77" t="s">
        <v>61</v>
      </c>
      <c r="D15" s="81">
        <v>28.795</v>
      </c>
    </row>
    <row r="16" ht="26.05" customHeight="1" spans="1:4">
      <c r="A16" s="8"/>
      <c r="B16" s="83"/>
      <c r="C16" s="77" t="s">
        <v>62</v>
      </c>
      <c r="D16" s="81"/>
    </row>
    <row r="17" ht="26.05" customHeight="1" spans="1:4">
      <c r="A17" s="8"/>
      <c r="B17" s="83"/>
      <c r="C17" s="77" t="s">
        <v>63</v>
      </c>
      <c r="D17" s="81"/>
    </row>
    <row r="18" ht="26.05" customHeight="1" spans="1:4">
      <c r="A18" s="8"/>
      <c r="B18" s="83"/>
      <c r="C18" s="77" t="s">
        <v>64</v>
      </c>
      <c r="D18" s="81"/>
    </row>
    <row r="19" ht="26.05" customHeight="1" spans="1:4">
      <c r="A19" s="8"/>
      <c r="B19" s="83"/>
      <c r="C19" s="77" t="s">
        <v>65</v>
      </c>
      <c r="D19" s="81"/>
    </row>
    <row r="20" ht="26.05" customHeight="1" spans="1:4">
      <c r="A20" s="8"/>
      <c r="B20" s="83"/>
      <c r="C20" s="77" t="s">
        <v>66</v>
      </c>
      <c r="D20" s="81"/>
    </row>
    <row r="21" ht="26.05" customHeight="1" spans="1:4">
      <c r="A21" s="8"/>
      <c r="B21" s="83"/>
      <c r="C21" s="77" t="s">
        <v>67</v>
      </c>
      <c r="D21" s="81"/>
    </row>
    <row r="22" ht="26.05" customHeight="1" spans="1:4">
      <c r="A22" s="8"/>
      <c r="B22" s="83"/>
      <c r="C22" s="77" t="s">
        <v>68</v>
      </c>
      <c r="D22" s="81"/>
    </row>
    <row r="23" ht="26.05" customHeight="1" spans="1:4">
      <c r="A23" s="8"/>
      <c r="B23" s="83"/>
      <c r="C23" s="77" t="s">
        <v>69</v>
      </c>
      <c r="D23" s="81"/>
    </row>
    <row r="24" ht="26.05" customHeight="1" spans="1:4">
      <c r="A24" s="8"/>
      <c r="B24" s="83"/>
      <c r="C24" s="77" t="s">
        <v>70</v>
      </c>
      <c r="D24" s="81"/>
    </row>
    <row r="25" ht="26.05" customHeight="1" spans="1:4">
      <c r="A25" s="8"/>
      <c r="B25" s="83"/>
      <c r="C25" s="77" t="s">
        <v>71</v>
      </c>
      <c r="D25" s="81">
        <v>38.95</v>
      </c>
    </row>
    <row r="26" ht="26.05" customHeight="1" spans="1:4">
      <c r="A26" s="8"/>
      <c r="B26" s="83"/>
      <c r="C26" s="77" t="s">
        <v>72</v>
      </c>
      <c r="D26" s="81"/>
    </row>
    <row r="27" ht="26.05" customHeight="1" spans="1:4">
      <c r="A27" s="8"/>
      <c r="B27" s="83"/>
      <c r="C27" s="77" t="s">
        <v>73</v>
      </c>
      <c r="D27" s="81"/>
    </row>
    <row r="28" ht="26.05" customHeight="1" spans="1:4">
      <c r="A28" s="8"/>
      <c r="B28" s="83"/>
      <c r="C28" s="77" t="s">
        <v>74</v>
      </c>
      <c r="D28" s="81"/>
    </row>
    <row r="29" ht="26.05" customHeight="1" spans="1:4">
      <c r="A29" s="8"/>
      <c r="B29" s="83"/>
      <c r="C29" s="77" t="s">
        <v>75</v>
      </c>
      <c r="D29" s="81"/>
    </row>
    <row r="30" ht="26.05" customHeight="1" spans="1:4">
      <c r="A30" s="8"/>
      <c r="B30" s="83"/>
      <c r="C30" s="77" t="s">
        <v>76</v>
      </c>
      <c r="D30" s="81"/>
    </row>
    <row r="31" ht="26.05" customHeight="1" spans="1:4">
      <c r="A31" s="8"/>
      <c r="B31" s="83"/>
      <c r="C31" s="77" t="s">
        <v>77</v>
      </c>
      <c r="D31" s="81"/>
    </row>
    <row r="32" ht="26.05" customHeight="1" spans="1:4">
      <c r="A32" s="8"/>
      <c r="B32" s="83"/>
      <c r="C32" s="77" t="s">
        <v>78</v>
      </c>
      <c r="D32" s="81"/>
    </row>
    <row r="33" ht="26.05" customHeight="1" spans="1:6">
      <c r="A33" s="8"/>
      <c r="B33" s="83"/>
      <c r="C33" s="77" t="s">
        <v>79</v>
      </c>
      <c r="D33" s="81"/>
    </row>
    <row r="34" ht="26.05" customHeight="1" spans="1:6">
      <c r="A34" s="8"/>
      <c r="B34" s="83"/>
      <c r="C34" s="77" t="s">
        <v>80</v>
      </c>
      <c r="D34" s="81"/>
    </row>
    <row r="35" ht="26.05" customHeight="1" spans="1:6">
      <c r="A35" s="8"/>
      <c r="B35" s="83"/>
      <c r="C35" s="77" t="s">
        <v>81</v>
      </c>
      <c r="D35" s="81"/>
    </row>
    <row r="36" ht="26.05" customHeight="1" spans="1:6">
      <c r="A36" s="8"/>
      <c r="B36" s="54"/>
      <c r="C36" s="77"/>
      <c r="D36" s="9"/>
    </row>
    <row r="37" ht="26.05" customHeight="1" spans="1:6">
      <c r="A37" s="8"/>
      <c r="B37" s="54"/>
      <c r="C37" s="77"/>
      <c r="D37" s="9"/>
    </row>
    <row r="38" ht="26.05" customHeight="1" spans="1:6">
      <c r="A38" s="8"/>
      <c r="B38" s="54"/>
      <c r="C38" s="77"/>
      <c r="D38" s="9"/>
    </row>
    <row r="39" ht="26.05" customHeight="1" spans="1:6">
      <c r="A39" s="6" t="s">
        <v>82</v>
      </c>
      <c r="B39" s="83">
        <f>D39</f>
        <v>584.653033</v>
      </c>
      <c r="C39" s="72" t="s">
        <v>83</v>
      </c>
      <c r="D39" s="9">
        <f>SUM(D6:D38)</f>
        <v>584.653033</v>
      </c>
    </row>
    <row r="40" ht="26.05" customHeight="1" spans="1:6">
      <c r="A40" s="6" t="s">
        <v>84</v>
      </c>
      <c r="B40" s="83">
        <v>0</v>
      </c>
      <c r="C40" s="72" t="s">
        <v>85</v>
      </c>
      <c r="D40" s="9"/>
    </row>
    <row r="41" ht="26.05" customHeight="1" spans="1:6">
      <c r="A41" s="8"/>
      <c r="B41" s="54"/>
      <c r="C41" s="77"/>
      <c r="D41" s="9"/>
    </row>
    <row r="42" ht="26.05" customHeight="1" spans="1:6">
      <c r="A42" s="6" t="s">
        <v>86</v>
      </c>
      <c r="B42" s="83">
        <f>D42</f>
        <v>584.653033</v>
      </c>
      <c r="C42" s="72" t="s">
        <v>87</v>
      </c>
      <c r="D42" s="83">
        <f>D39</f>
        <v>584.653033</v>
      </c>
      <c r="F42" s="85"/>
    </row>
    <row r="43" ht="16.35" customHeight="1"/>
    <row r="44" ht="16.35" customHeight="1" spans="1:6">
      <c r="A44" s="1" t="s">
        <v>88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B14"/>
  <sheetViews>
    <sheetView workbookViewId="0">
      <selection activeCell="G8" sqref="G8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89</v>
      </c>
      <c r="B2" s="2"/>
    </row>
    <row r="3" ht="26.05" customHeight="1" spans="1:2">
      <c r="A3" s="80"/>
      <c r="B3" s="3" t="s">
        <v>37</v>
      </c>
    </row>
    <row r="4" ht="26.05" customHeight="1" spans="1:2">
      <c r="A4" s="45" t="s">
        <v>40</v>
      </c>
      <c r="B4" s="46" t="s">
        <v>41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90</v>
      </c>
      <c r="B7" s="83">
        <v>584.65</v>
      </c>
    </row>
    <row r="8" ht="26.05" customHeight="1" spans="1:2">
      <c r="A8" s="8" t="s">
        <v>91</v>
      </c>
      <c r="B8" s="9"/>
    </row>
    <row r="9" ht="26.05" customHeight="1" spans="1:2">
      <c r="A9" s="76" t="s">
        <v>92</v>
      </c>
      <c r="B9" s="12"/>
    </row>
    <row r="10" ht="26.05" customHeight="1" spans="1:2">
      <c r="A10" s="76" t="s">
        <v>93</v>
      </c>
      <c r="B10" s="12"/>
    </row>
    <row r="11" ht="26.05" customHeight="1" spans="1:2">
      <c r="A11" s="76" t="s">
        <v>94</v>
      </c>
      <c r="B11" s="12"/>
    </row>
    <row r="12" ht="26.05" customHeight="1" spans="1:2">
      <c r="A12" s="76" t="s">
        <v>95</v>
      </c>
      <c r="B12" s="83">
        <v>584.65</v>
      </c>
    </row>
    <row r="13" ht="14.65" customHeight="1"/>
    <row r="14" ht="26.05" customHeight="1" spans="1:2">
      <c r="A14" s="1" t="s">
        <v>88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C25" sqref="C25"/>
    </sheetView>
  </sheetViews>
  <sheetFormatPr defaultColWidth="10" defaultRowHeight="13.5" outlineLevelCol="5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6">
      <c r="A1" s="1"/>
      <c r="B1" s="1"/>
      <c r="C1" s="1"/>
      <c r="D1" s="1"/>
      <c r="E1" s="1"/>
    </row>
    <row r="2" ht="26.05" customHeight="1" spans="1:6">
      <c r="A2" s="2" t="s">
        <v>96</v>
      </c>
      <c r="B2" s="2"/>
      <c r="C2" s="2"/>
      <c r="D2" s="2"/>
      <c r="E2" s="2"/>
    </row>
    <row r="3" ht="26.05" customHeight="1" spans="1:6">
      <c r="A3" s="80"/>
      <c r="B3" s="80"/>
      <c r="C3" s="80"/>
      <c r="D3" s="80"/>
      <c r="E3" s="1" t="s">
        <v>37</v>
      </c>
    </row>
    <row r="4" ht="26.05" customHeight="1" spans="1:6">
      <c r="A4" s="4" t="s">
        <v>97</v>
      </c>
      <c r="B4" s="10" t="s">
        <v>98</v>
      </c>
      <c r="C4" s="10" t="s">
        <v>99</v>
      </c>
      <c r="D4" s="10" t="s">
        <v>100</v>
      </c>
      <c r="E4" s="5" t="s">
        <v>101</v>
      </c>
    </row>
    <row r="5" ht="26.05" customHeight="1" spans="1:6">
      <c r="A5" s="6" t="s">
        <v>102</v>
      </c>
      <c r="B5" s="66">
        <f>C5+D5</f>
        <v>546.21</v>
      </c>
      <c r="C5" s="66">
        <v>546.21</v>
      </c>
      <c r="D5" s="56">
        <f>D9</f>
        <v>0</v>
      </c>
      <c r="E5" s="56"/>
    </row>
    <row r="6" ht="26.05" customHeight="1" spans="1:6">
      <c r="A6" s="6" t="s">
        <v>103</v>
      </c>
      <c r="B6" s="56">
        <f>B8</f>
        <v>0</v>
      </c>
      <c r="C6" s="56">
        <f>C8</f>
        <v>0</v>
      </c>
      <c r="D6" s="56"/>
      <c r="E6" s="56"/>
    </row>
    <row r="7" ht="26.05" customHeight="1" spans="1:6">
      <c r="A7" s="6" t="s">
        <v>104</v>
      </c>
      <c r="B7" s="58">
        <f>B8</f>
        <v>0</v>
      </c>
      <c r="C7" s="58">
        <f>C8</f>
        <v>0</v>
      </c>
      <c r="D7" s="58"/>
      <c r="E7" s="56"/>
    </row>
    <row r="8" ht="26.05" customHeight="1" spans="1:6">
      <c r="A8" s="8" t="s">
        <v>105</v>
      </c>
      <c r="B8" s="58"/>
      <c r="C8" s="58"/>
      <c r="D8" s="58"/>
      <c r="E8" s="56"/>
      <c r="F8" s="85"/>
    </row>
    <row r="9" ht="26.05" customHeight="1" spans="1:6">
      <c r="A9" s="6" t="s">
        <v>106</v>
      </c>
      <c r="B9" s="86">
        <f>C9+D9</f>
        <v>423.5</v>
      </c>
      <c r="C9" s="86">
        <v>423.5</v>
      </c>
      <c r="D9" s="56">
        <f>D10+D11+D12</f>
        <v>0</v>
      </c>
      <c r="E9" s="56"/>
    </row>
    <row r="10" ht="26.05" customHeight="1" spans="1:6">
      <c r="A10" s="8" t="s">
        <v>107</v>
      </c>
      <c r="B10" s="62">
        <f>C10+D10</f>
        <v>423.5</v>
      </c>
      <c r="C10" s="62">
        <v>423.5</v>
      </c>
      <c r="D10" s="58"/>
      <c r="E10" s="58"/>
    </row>
    <row r="11" ht="26.05" customHeight="1" spans="1:6">
      <c r="A11" s="8" t="s">
        <v>108</v>
      </c>
      <c r="B11" s="62">
        <f t="shared" ref="B11:B30" si="0">C11+D11</f>
        <v>0</v>
      </c>
      <c r="C11" s="66"/>
      <c r="D11" s="62"/>
      <c r="E11" s="58"/>
    </row>
    <row r="12" ht="26.05" customHeight="1" spans="1:6">
      <c r="A12" s="8" t="s">
        <v>109</v>
      </c>
      <c r="B12" s="62">
        <f t="shared" si="0"/>
        <v>0</v>
      </c>
      <c r="C12" s="62"/>
      <c r="D12" s="58"/>
      <c r="E12" s="58"/>
    </row>
    <row r="13" ht="26.05" customHeight="1" spans="1:6">
      <c r="A13" s="8" t="s">
        <v>110</v>
      </c>
      <c r="B13" s="62">
        <f t="shared" si="0"/>
        <v>0</v>
      </c>
      <c r="C13" s="66"/>
      <c r="D13" s="66"/>
      <c r="E13" s="56"/>
    </row>
    <row r="14" ht="26.05" customHeight="1" spans="1:6">
      <c r="A14" s="6" t="s">
        <v>111</v>
      </c>
      <c r="B14" s="62">
        <f t="shared" si="0"/>
        <v>93.41</v>
      </c>
      <c r="C14" s="66">
        <v>93.41</v>
      </c>
      <c r="D14" s="66"/>
      <c r="E14" s="56"/>
    </row>
    <row r="15" ht="26.05" customHeight="1" spans="1:6">
      <c r="A15" s="6" t="s">
        <v>112</v>
      </c>
      <c r="B15" s="62">
        <f t="shared" si="0"/>
        <v>0</v>
      </c>
      <c r="C15" s="66"/>
      <c r="D15" s="66"/>
      <c r="E15" s="56"/>
    </row>
    <row r="16" ht="26.05" customHeight="1" spans="1:6">
      <c r="A16" s="8" t="s">
        <v>113</v>
      </c>
      <c r="B16" s="62">
        <f t="shared" si="0"/>
        <v>0</v>
      </c>
      <c r="C16" s="69"/>
      <c r="D16" s="69"/>
      <c r="E16" s="56"/>
    </row>
    <row r="17" ht="26.05" customHeight="1" spans="1:5">
      <c r="A17" s="8" t="s">
        <v>114</v>
      </c>
      <c r="B17" s="62">
        <f t="shared" si="0"/>
        <v>0</v>
      </c>
      <c r="C17" s="69"/>
      <c r="D17" s="69"/>
      <c r="E17" s="56"/>
    </row>
    <row r="18" ht="26.05" customHeight="1" spans="1:5">
      <c r="A18" s="8" t="s">
        <v>115</v>
      </c>
      <c r="B18" s="62">
        <f t="shared" si="0"/>
        <v>0</v>
      </c>
      <c r="C18" s="69"/>
      <c r="D18" s="69"/>
      <c r="E18" s="56"/>
    </row>
    <row r="19" ht="26.05" customHeight="1" spans="1:5">
      <c r="A19" s="87" t="s">
        <v>116</v>
      </c>
      <c r="B19" s="62">
        <f t="shared" si="0"/>
        <v>1.32</v>
      </c>
      <c r="C19" s="66">
        <v>1.32</v>
      </c>
      <c r="D19" s="66"/>
      <c r="E19" s="56"/>
    </row>
    <row r="20" ht="26.05" customHeight="1" spans="1:5">
      <c r="A20" s="88" t="s">
        <v>116</v>
      </c>
      <c r="B20" s="62">
        <f t="shared" si="0"/>
        <v>1.32</v>
      </c>
      <c r="C20" s="69">
        <v>1.32</v>
      </c>
      <c r="D20" s="69"/>
      <c r="E20" s="56"/>
    </row>
    <row r="21" ht="26.05" customHeight="1" spans="1:5">
      <c r="A21" s="87" t="s">
        <v>117</v>
      </c>
      <c r="B21" s="62">
        <f t="shared" si="0"/>
        <v>3.56</v>
      </c>
      <c r="C21" s="66">
        <v>3.56</v>
      </c>
      <c r="D21" s="66"/>
      <c r="E21" s="56"/>
    </row>
    <row r="22" ht="26.05" customHeight="1" spans="1:5">
      <c r="A22" s="88" t="s">
        <v>118</v>
      </c>
      <c r="B22" s="62">
        <f t="shared" si="0"/>
        <v>3.56</v>
      </c>
      <c r="C22" s="69">
        <v>3.56</v>
      </c>
      <c r="D22" s="69"/>
      <c r="E22" s="56"/>
    </row>
    <row r="23" ht="26.05" customHeight="1" spans="1:5">
      <c r="A23" s="89" t="s">
        <v>119</v>
      </c>
      <c r="B23" s="62">
        <f t="shared" si="0"/>
        <v>0</v>
      </c>
      <c r="C23" s="66">
        <v>0</v>
      </c>
      <c r="D23" s="66"/>
      <c r="E23" s="56"/>
    </row>
    <row r="24" ht="26.05" customHeight="1" spans="1:5">
      <c r="A24" s="88" t="s">
        <v>120</v>
      </c>
      <c r="B24" s="62">
        <f t="shared" si="0"/>
        <v>0</v>
      </c>
      <c r="C24" s="69">
        <v>0</v>
      </c>
      <c r="D24" s="69"/>
      <c r="E24" s="56"/>
    </row>
    <row r="25" ht="26.05" customHeight="1" spans="1:5">
      <c r="A25" s="88" t="s">
        <v>121</v>
      </c>
      <c r="B25" s="62">
        <f t="shared" si="0"/>
        <v>46.345839</v>
      </c>
      <c r="C25" s="69">
        <v>46.345839</v>
      </c>
      <c r="D25" s="69"/>
      <c r="E25" s="56"/>
    </row>
    <row r="26" ht="26.05" customHeight="1" spans="1:5">
      <c r="A26" s="89" t="s">
        <v>122</v>
      </c>
      <c r="B26" s="62">
        <f t="shared" si="0"/>
        <v>38.95</v>
      </c>
      <c r="C26" s="66">
        <f>C27</f>
        <v>38.95</v>
      </c>
      <c r="D26" s="66"/>
      <c r="E26" s="56"/>
    </row>
    <row r="27" ht="26.05" customHeight="1" spans="1:5">
      <c r="A27" s="88" t="s">
        <v>123</v>
      </c>
      <c r="B27" s="62">
        <f t="shared" si="0"/>
        <v>38.95</v>
      </c>
      <c r="C27" s="69">
        <v>38.95</v>
      </c>
      <c r="D27" s="69"/>
      <c r="E27" s="56"/>
    </row>
    <row r="28" ht="26.05" customHeight="1" spans="1:5">
      <c r="A28" s="90" t="s">
        <v>124</v>
      </c>
      <c r="B28" s="62">
        <f t="shared" si="0"/>
        <v>0</v>
      </c>
      <c r="C28" s="66">
        <v>0</v>
      </c>
      <c r="D28" s="56"/>
      <c r="E28" s="56"/>
    </row>
    <row r="29" ht="26.05" customHeight="1" spans="1:5">
      <c r="A29" s="91" t="s">
        <v>125</v>
      </c>
      <c r="B29" s="62">
        <f t="shared" si="0"/>
        <v>0</v>
      </c>
      <c r="C29" s="58">
        <f>C30</f>
        <v>0</v>
      </c>
      <c r="D29" s="58"/>
      <c r="E29" s="58"/>
    </row>
    <row r="30" ht="26.05" customHeight="1" spans="1:5">
      <c r="A30" s="39" t="s">
        <v>126</v>
      </c>
      <c r="B30" s="62">
        <f t="shared" si="0"/>
        <v>0</v>
      </c>
      <c r="C30" s="58">
        <v>0</v>
      </c>
      <c r="D30" s="58"/>
      <c r="E30" s="58"/>
    </row>
    <row r="31" ht="19.55" customHeight="1"/>
    <row r="32" ht="19.55" customHeight="1" spans="1:5">
      <c r="A32" s="1" t="s">
        <v>88</v>
      </c>
      <c r="B32" s="1"/>
      <c r="C32" s="1"/>
      <c r="D32" s="1"/>
      <c r="E32" s="1"/>
    </row>
  </sheetData>
  <mergeCells count="2">
    <mergeCell ref="A2:E2"/>
    <mergeCell ref="A32:E3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" workbookViewId="0">
      <selection activeCell="F8" sqref="F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127</v>
      </c>
      <c r="B2" s="2"/>
      <c r="C2" s="2"/>
      <c r="D2" s="2"/>
      <c r="E2" s="1"/>
      <c r="F2" s="1"/>
      <c r="G2" s="1"/>
    </row>
    <row r="3" ht="26.05" customHeight="1" spans="1:7">
      <c r="A3" s="80"/>
      <c r="B3" s="80"/>
      <c r="C3" s="3" t="s">
        <v>37</v>
      </c>
      <c r="D3" s="3"/>
      <c r="E3" s="80"/>
      <c r="F3" s="80"/>
      <c r="G3" s="80"/>
    </row>
    <row r="4" ht="26.05" customHeight="1" spans="1:7">
      <c r="A4" s="45" t="s">
        <v>38</v>
      </c>
      <c r="B4" s="45"/>
      <c r="C4" s="46" t="s">
        <v>39</v>
      </c>
      <c r="D4" s="46"/>
      <c r="E4" s="80"/>
      <c r="F4" s="80"/>
      <c r="G4" s="80"/>
    </row>
    <row r="5" ht="26.05" customHeight="1" spans="1:7">
      <c r="A5" s="45" t="s">
        <v>40</v>
      </c>
      <c r="B5" s="82" t="s">
        <v>41</v>
      </c>
      <c r="C5" s="82" t="s">
        <v>40</v>
      </c>
      <c r="D5" s="46" t="s">
        <v>102</v>
      </c>
      <c r="E5" s="80"/>
      <c r="F5" s="80"/>
      <c r="G5" s="80"/>
    </row>
    <row r="6" ht="26.05" customHeight="1" spans="1:7">
      <c r="A6" s="8" t="s">
        <v>128</v>
      </c>
      <c r="B6" s="11">
        <f>B7+B8</f>
        <v>584.65</v>
      </c>
      <c r="C6" s="77" t="s">
        <v>129</v>
      </c>
      <c r="D6" s="81">
        <f>SUM(D7:D34)</f>
        <v>584.64</v>
      </c>
      <c r="E6" s="80"/>
      <c r="F6" s="80"/>
      <c r="G6" s="80"/>
    </row>
    <row r="7" ht="26.05" customHeight="1" spans="1:7">
      <c r="A7" s="8" t="s">
        <v>130</v>
      </c>
      <c r="B7" s="83">
        <v>584.65</v>
      </c>
      <c r="C7" s="77" t="s">
        <v>131</v>
      </c>
      <c r="D7" s="81"/>
      <c r="E7" s="80"/>
      <c r="F7" s="80"/>
      <c r="G7" s="80"/>
    </row>
    <row r="8" ht="26.05" customHeight="1" spans="1:7">
      <c r="A8" s="8" t="s">
        <v>132</v>
      </c>
      <c r="B8" s="83"/>
      <c r="C8" s="77" t="s">
        <v>133</v>
      </c>
      <c r="D8" s="81"/>
      <c r="E8" s="80"/>
      <c r="F8" s="80"/>
      <c r="G8" s="80"/>
    </row>
    <row r="9" ht="26.05" customHeight="1" spans="1:7">
      <c r="A9" s="8" t="s">
        <v>134</v>
      </c>
      <c r="B9" s="83"/>
      <c r="C9" s="77" t="s">
        <v>135</v>
      </c>
      <c r="D9" s="81"/>
      <c r="E9" s="80"/>
      <c r="F9" s="80"/>
      <c r="G9" s="80"/>
    </row>
    <row r="10" ht="26.05" customHeight="1" spans="1:7">
      <c r="A10" s="8"/>
      <c r="B10" s="83"/>
      <c r="C10" s="77" t="s">
        <v>136</v>
      </c>
      <c r="D10" s="81"/>
      <c r="E10" s="80"/>
      <c r="F10" s="80"/>
      <c r="G10" s="80"/>
    </row>
    <row r="11" ht="26.05" customHeight="1" spans="1:7">
      <c r="A11" s="8"/>
      <c r="B11" s="83"/>
      <c r="C11" s="77" t="s">
        <v>137</v>
      </c>
      <c r="D11" s="81">
        <v>423.49</v>
      </c>
      <c r="E11" s="80"/>
      <c r="F11" s="80"/>
      <c r="G11" s="80"/>
    </row>
    <row r="12" ht="26.05" customHeight="1" spans="1:7">
      <c r="A12" s="8"/>
      <c r="B12" s="83"/>
      <c r="C12" s="77" t="s">
        <v>138</v>
      </c>
      <c r="D12" s="81"/>
      <c r="E12" s="80"/>
      <c r="F12" s="80"/>
      <c r="G12" s="80"/>
    </row>
    <row r="13" ht="26.05" customHeight="1" spans="1:7">
      <c r="A13" s="8"/>
      <c r="B13" s="83"/>
      <c r="C13" s="77" t="s">
        <v>139</v>
      </c>
      <c r="D13" s="81"/>
      <c r="E13" s="80"/>
      <c r="F13" s="80"/>
      <c r="G13" s="80"/>
    </row>
    <row r="14" ht="26.05" customHeight="1" spans="1:7">
      <c r="A14" s="8"/>
      <c r="B14" s="83"/>
      <c r="C14" s="77" t="s">
        <v>140</v>
      </c>
      <c r="D14" s="81">
        <v>93.41</v>
      </c>
      <c r="E14" s="80"/>
      <c r="F14" s="80"/>
      <c r="G14" s="80"/>
    </row>
    <row r="15" ht="26.05" customHeight="1" spans="1:7">
      <c r="A15" s="8"/>
      <c r="B15" s="83"/>
      <c r="C15" s="77" t="s">
        <v>141</v>
      </c>
      <c r="D15" s="81" t="s">
        <v>60</v>
      </c>
      <c r="E15" s="80"/>
      <c r="F15" s="80"/>
      <c r="G15" s="80"/>
    </row>
    <row r="16" ht="26.05" customHeight="1" spans="1:7">
      <c r="A16" s="8"/>
      <c r="B16" s="83"/>
      <c r="C16" s="77" t="s">
        <v>142</v>
      </c>
      <c r="D16" s="81">
        <v>28.79</v>
      </c>
      <c r="E16" s="80"/>
      <c r="F16" s="80"/>
      <c r="G16" s="80"/>
    </row>
    <row r="17" ht="26.05" customHeight="1" spans="1:7">
      <c r="A17" s="8"/>
      <c r="B17" s="83"/>
      <c r="C17" s="77" t="s">
        <v>143</v>
      </c>
      <c r="D17" s="81"/>
      <c r="E17" s="80"/>
      <c r="F17" s="80"/>
      <c r="G17" s="80"/>
    </row>
    <row r="18" ht="26.05" customHeight="1" spans="1:7">
      <c r="A18" s="8"/>
      <c r="B18" s="83"/>
      <c r="C18" s="77" t="s">
        <v>144</v>
      </c>
      <c r="D18" s="81"/>
      <c r="E18" s="80"/>
      <c r="F18" s="80"/>
      <c r="G18" s="80"/>
    </row>
    <row r="19" ht="26.05" customHeight="1" spans="1:7">
      <c r="A19" s="8"/>
      <c r="B19" s="83"/>
      <c r="C19" s="77" t="s">
        <v>145</v>
      </c>
      <c r="D19" s="81"/>
      <c r="E19" s="80"/>
      <c r="F19" s="80"/>
      <c r="G19" s="80"/>
    </row>
    <row r="20" ht="26.05" customHeight="1" spans="1:7">
      <c r="A20" s="8"/>
      <c r="B20" s="83"/>
      <c r="C20" s="77" t="s">
        <v>146</v>
      </c>
      <c r="D20" s="81"/>
      <c r="E20" s="80"/>
      <c r="F20" s="80"/>
      <c r="G20" s="80"/>
    </row>
    <row r="21" ht="26.05" customHeight="1" spans="1:7">
      <c r="A21" s="8"/>
      <c r="B21" s="83"/>
      <c r="C21" s="77" t="s">
        <v>147</v>
      </c>
      <c r="D21" s="81"/>
      <c r="E21" s="80"/>
      <c r="F21" s="80"/>
      <c r="G21" s="80"/>
    </row>
    <row r="22" ht="26.05" customHeight="1" spans="1:7">
      <c r="A22" s="8"/>
      <c r="B22" s="83"/>
      <c r="C22" s="77" t="s">
        <v>148</v>
      </c>
      <c r="D22" s="81"/>
      <c r="E22" s="80"/>
      <c r="F22" s="80"/>
      <c r="G22" s="80"/>
    </row>
    <row r="23" ht="26.05" customHeight="1" spans="1:7">
      <c r="A23" s="8"/>
      <c r="B23" s="83"/>
      <c r="C23" s="77" t="s">
        <v>149</v>
      </c>
      <c r="D23" s="81"/>
      <c r="E23" s="80"/>
      <c r="F23" s="80"/>
      <c r="G23" s="80"/>
    </row>
    <row r="24" ht="26.05" customHeight="1" spans="1:7">
      <c r="A24" s="8"/>
      <c r="B24" s="83"/>
      <c r="C24" s="77" t="s">
        <v>150</v>
      </c>
      <c r="D24" s="81"/>
      <c r="E24" s="80"/>
      <c r="F24" s="80"/>
      <c r="G24" s="80"/>
    </row>
    <row r="25" ht="26.05" customHeight="1" spans="1:7">
      <c r="A25" s="8"/>
      <c r="B25" s="83"/>
      <c r="C25" s="77" t="s">
        <v>151</v>
      </c>
      <c r="D25" s="81"/>
      <c r="E25" s="80"/>
      <c r="F25" s="80"/>
      <c r="G25" s="80"/>
    </row>
    <row r="26" ht="26.05" customHeight="1" spans="1:7">
      <c r="A26" s="8"/>
      <c r="B26" s="83"/>
      <c r="C26" s="77" t="s">
        <v>152</v>
      </c>
      <c r="D26" s="81">
        <v>38.95</v>
      </c>
      <c r="E26" s="80"/>
      <c r="F26" s="80"/>
      <c r="G26" s="80"/>
    </row>
    <row r="27" ht="26.05" customHeight="1" spans="1:7">
      <c r="A27" s="8"/>
      <c r="B27" s="83"/>
      <c r="C27" s="77" t="s">
        <v>153</v>
      </c>
      <c r="D27" s="81"/>
      <c r="E27" s="80"/>
      <c r="F27" s="80"/>
      <c r="G27" s="80"/>
    </row>
    <row r="28" ht="26.05" customHeight="1" spans="1:7">
      <c r="A28" s="8"/>
      <c r="B28" s="83"/>
      <c r="C28" s="77" t="s">
        <v>154</v>
      </c>
      <c r="D28" s="81"/>
      <c r="E28" s="80"/>
      <c r="F28" s="80"/>
      <c r="G28" s="80"/>
    </row>
    <row r="29" ht="26.05" customHeight="1" spans="1:7">
      <c r="A29" s="8"/>
      <c r="B29" s="83"/>
      <c r="C29" s="77" t="s">
        <v>155</v>
      </c>
      <c r="D29" s="81"/>
      <c r="E29" s="80"/>
      <c r="F29" s="80"/>
      <c r="G29" s="80"/>
    </row>
    <row r="30" ht="26.05" customHeight="1" spans="1:7">
      <c r="A30" s="8"/>
      <c r="B30" s="83"/>
      <c r="C30" s="77" t="s">
        <v>156</v>
      </c>
      <c r="D30" s="81"/>
      <c r="E30" s="80"/>
      <c r="F30" s="80"/>
      <c r="G30" s="80"/>
    </row>
    <row r="31" ht="26.05" customHeight="1" spans="1:7">
      <c r="A31" s="8"/>
      <c r="B31" s="83"/>
      <c r="C31" s="77" t="s">
        <v>157</v>
      </c>
      <c r="D31" s="81"/>
      <c r="E31" s="80"/>
      <c r="F31" s="80"/>
      <c r="G31" s="80"/>
    </row>
    <row r="32" ht="26.05" customHeight="1" spans="1:7">
      <c r="A32" s="8"/>
      <c r="B32" s="83"/>
      <c r="C32" s="77" t="s">
        <v>158</v>
      </c>
      <c r="D32" s="81"/>
      <c r="E32" s="80"/>
      <c r="F32" s="80"/>
      <c r="G32" s="80"/>
    </row>
    <row r="33" ht="26.05" customHeight="1" spans="1:7">
      <c r="A33" s="8"/>
      <c r="B33" s="83"/>
      <c r="C33" s="77" t="s">
        <v>159</v>
      </c>
      <c r="D33" s="81"/>
      <c r="E33" s="80"/>
      <c r="F33" s="80"/>
      <c r="G33" s="80"/>
    </row>
    <row r="34" ht="26.05" customHeight="1" spans="1:7">
      <c r="A34" s="8"/>
      <c r="B34" s="83"/>
      <c r="C34" s="77" t="s">
        <v>160</v>
      </c>
      <c r="D34" s="81"/>
      <c r="E34" s="80"/>
      <c r="F34" s="80"/>
      <c r="G34" s="80"/>
    </row>
    <row r="35" ht="26.05" customHeight="1" spans="1:7">
      <c r="A35" s="8"/>
      <c r="B35" s="83"/>
      <c r="C35" s="77"/>
      <c r="D35" s="81"/>
      <c r="E35" s="80"/>
      <c r="F35" s="80"/>
      <c r="G35" s="80"/>
    </row>
    <row r="36" ht="26.05" customHeight="1" spans="1:7">
      <c r="A36" s="8"/>
      <c r="B36" s="83"/>
      <c r="C36" s="77"/>
      <c r="D36" s="81"/>
      <c r="E36" s="80"/>
      <c r="F36" s="80"/>
      <c r="G36" s="80"/>
    </row>
    <row r="37" ht="26.05" customHeight="1" spans="1:7">
      <c r="A37" s="45" t="s">
        <v>161</v>
      </c>
      <c r="B37" s="9">
        <f>B6</f>
        <v>584.65</v>
      </c>
      <c r="C37" s="82" t="s">
        <v>162</v>
      </c>
      <c r="D37" s="9">
        <f>D6</f>
        <v>584.64</v>
      </c>
      <c r="E37" s="84"/>
      <c r="F37" s="80"/>
      <c r="G37" s="80"/>
    </row>
    <row r="38" ht="16.35" customHeight="1"/>
    <row r="39" ht="16.35" customHeight="1" spans="1:7">
      <c r="A39" s="1" t="s">
        <v>88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15" sqref="D15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80"/>
      <c r="B3" s="80"/>
      <c r="C3" s="80"/>
      <c r="D3" s="80"/>
      <c r="E3" s="80"/>
      <c r="F3" s="80"/>
      <c r="G3" s="80"/>
      <c r="H3" s="80"/>
      <c r="I3" s="80"/>
      <c r="J3" s="3" t="s">
        <v>37</v>
      </c>
      <c r="K3" s="3"/>
    </row>
    <row r="4" ht="26.05" customHeight="1" spans="1:11">
      <c r="A4" s="4" t="s">
        <v>164</v>
      </c>
      <c r="B4" s="10" t="s">
        <v>102</v>
      </c>
      <c r="C4" s="10" t="s">
        <v>165</v>
      </c>
      <c r="D4" s="10"/>
      <c r="E4" s="10"/>
      <c r="F4" s="10" t="s">
        <v>166</v>
      </c>
      <c r="G4" s="10"/>
      <c r="H4" s="10"/>
      <c r="I4" s="5" t="s">
        <v>167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05" customHeight="1" spans="1:11">
      <c r="A6" s="8" t="s">
        <v>102</v>
      </c>
      <c r="B6" s="11">
        <f>C6+F6</f>
        <v>584.64</v>
      </c>
      <c r="C6" s="11">
        <f>D6+E6</f>
        <v>584.64</v>
      </c>
      <c r="D6" s="54">
        <f>D7</f>
        <v>546.28</v>
      </c>
      <c r="E6" s="54">
        <f>E7</f>
        <v>38.36</v>
      </c>
      <c r="F6" s="81">
        <f>G6+H6</f>
        <v>0</v>
      </c>
      <c r="G6" s="54"/>
      <c r="H6" s="81">
        <f>H7</f>
        <v>0</v>
      </c>
      <c r="I6" s="11"/>
      <c r="J6" s="11"/>
      <c r="K6" s="12"/>
    </row>
    <row r="7" ht="26.05" customHeight="1" spans="1:11">
      <c r="A7" s="6" t="s">
        <v>3</v>
      </c>
      <c r="B7" s="11">
        <f>C7+F7</f>
        <v>584.64</v>
      </c>
      <c r="C7" s="11">
        <f>D7+E7</f>
        <v>584.64</v>
      </c>
      <c r="D7" s="54">
        <v>546.28</v>
      </c>
      <c r="E7" s="54">
        <v>38.36</v>
      </c>
      <c r="F7" s="81">
        <f>G7+H7</f>
        <v>0</v>
      </c>
      <c r="G7" s="54"/>
      <c r="H7" s="81">
        <v>0</v>
      </c>
      <c r="I7" s="54"/>
      <c r="J7" s="54"/>
      <c r="K7" s="9"/>
    </row>
    <row r="8" ht="26.05" customHeight="1" spans="1:11">
      <c r="A8" s="76"/>
      <c r="B8" s="11"/>
      <c r="C8" s="11"/>
      <c r="D8" s="54"/>
      <c r="E8" s="54"/>
      <c r="F8" s="54"/>
      <c r="G8" s="54"/>
      <c r="H8" s="54"/>
      <c r="I8" s="54"/>
      <c r="J8" s="54"/>
      <c r="K8" s="9"/>
    </row>
    <row r="9" ht="16.35" customHeight="1"/>
    <row r="10" ht="16.35" customHeight="1" spans="1:11">
      <c r="A10" s="1" t="s">
        <v>88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H8" sqref="H8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4"/>
    </row>
    <row r="2" ht="26.05" customHeight="1" spans="1:5">
      <c r="A2" s="2" t="s">
        <v>168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5" t="s">
        <v>97</v>
      </c>
      <c r="B4" s="45"/>
      <c r="C4" s="46" t="s">
        <v>165</v>
      </c>
      <c r="D4" s="46"/>
      <c r="E4" s="46"/>
    </row>
    <row r="5" ht="26.05" customHeight="1" spans="1:5">
      <c r="A5" s="47" t="s">
        <v>169</v>
      </c>
      <c r="B5" s="48" t="s">
        <v>170</v>
      </c>
      <c r="C5" s="49" t="s">
        <v>102</v>
      </c>
      <c r="D5" s="48" t="s">
        <v>99</v>
      </c>
      <c r="E5" s="50" t="s">
        <v>100</v>
      </c>
    </row>
    <row r="6" ht="26.05" customHeight="1" spans="1:5">
      <c r="A6" s="51"/>
      <c r="B6" s="52" t="s">
        <v>102</v>
      </c>
      <c r="C6" s="53">
        <f>D6+E6</f>
        <v>546.21</v>
      </c>
      <c r="D6" s="54">
        <v>546.21</v>
      </c>
      <c r="E6" s="54">
        <f>E7+E10+E15+E20+E22+E24+E27</f>
        <v>0</v>
      </c>
    </row>
    <row r="7" ht="26.05" customHeight="1" spans="1:5">
      <c r="A7" s="55" t="s">
        <v>171</v>
      </c>
      <c r="B7" s="52" t="s">
        <v>103</v>
      </c>
      <c r="C7" s="56">
        <f>C9</f>
        <v>0</v>
      </c>
      <c r="D7" s="56">
        <f>D9</f>
        <v>0</v>
      </c>
      <c r="E7" s="57">
        <f>E9</f>
        <v>0</v>
      </c>
    </row>
    <row r="8" ht="26.05" customHeight="1" spans="1:5">
      <c r="A8" s="55">
        <v>20129</v>
      </c>
      <c r="B8" s="52" t="s">
        <v>104</v>
      </c>
      <c r="C8" s="58">
        <f>D8+E8</f>
        <v>0</v>
      </c>
      <c r="D8" s="58"/>
      <c r="E8" s="59"/>
    </row>
    <row r="9" ht="26.05" customHeight="1" spans="1:5">
      <c r="A9" s="51">
        <v>2012906</v>
      </c>
      <c r="B9" s="60" t="s">
        <v>105</v>
      </c>
      <c r="C9" s="58">
        <f>D9+E9</f>
        <v>0</v>
      </c>
      <c r="D9" s="58"/>
      <c r="E9" s="59"/>
    </row>
    <row r="10" ht="26.05" customHeight="1" spans="1:5">
      <c r="A10" s="55">
        <v>205</v>
      </c>
      <c r="B10" s="52" t="s">
        <v>106</v>
      </c>
      <c r="C10" s="61">
        <f>C11+C12+C13</f>
        <v>423.49</v>
      </c>
      <c r="D10" s="61">
        <f>D11+D12+D13</f>
        <v>423.49</v>
      </c>
      <c r="E10" s="59">
        <f>E11+E12+E13</f>
        <v>0</v>
      </c>
    </row>
    <row r="11" ht="26.05" customHeight="1" spans="1:5">
      <c r="A11" s="55">
        <v>20502</v>
      </c>
      <c r="B11" s="52" t="s">
        <v>107</v>
      </c>
      <c r="C11" s="62">
        <f>D11+E11</f>
        <v>423.49</v>
      </c>
      <c r="D11" s="62">
        <f>D12+D13+D14</f>
        <v>423.49</v>
      </c>
      <c r="E11" s="63"/>
    </row>
    <row r="12" ht="26.05" customHeight="1" spans="1:5">
      <c r="A12" s="51">
        <v>2050201</v>
      </c>
      <c r="B12" s="60" t="s">
        <v>108</v>
      </c>
      <c r="C12" s="62">
        <f>D12+E12</f>
        <v>0</v>
      </c>
      <c r="D12" s="56"/>
      <c r="E12" s="64"/>
    </row>
    <row r="13" ht="26.05" customHeight="1" spans="1:5">
      <c r="A13" s="51">
        <v>2050202</v>
      </c>
      <c r="B13" s="60" t="s">
        <v>109</v>
      </c>
      <c r="C13" s="62">
        <f>D13+E13</f>
        <v>0</v>
      </c>
      <c r="D13" s="62"/>
      <c r="E13" s="63"/>
    </row>
    <row r="14" ht="26.05" customHeight="1" spans="1:5">
      <c r="A14" s="51">
        <v>2050299</v>
      </c>
      <c r="B14" s="60" t="s">
        <v>110</v>
      </c>
      <c r="C14" s="62">
        <f>D14+E14</f>
        <v>423.49</v>
      </c>
      <c r="D14" s="58">
        <v>423.49</v>
      </c>
      <c r="E14" s="65"/>
    </row>
    <row r="15" ht="26.05" customHeight="1" spans="1:5">
      <c r="A15" s="55" t="s">
        <v>172</v>
      </c>
      <c r="B15" s="52" t="s">
        <v>111</v>
      </c>
      <c r="C15" s="66">
        <f>C18+C19</f>
        <v>77.89</v>
      </c>
      <c r="D15" s="56">
        <f>D18+D19</f>
        <v>77.89</v>
      </c>
      <c r="E15" s="67">
        <f>E18+E19</f>
        <v>0</v>
      </c>
    </row>
    <row r="16" ht="26.05" customHeight="1" spans="1:5">
      <c r="A16" s="51" t="s">
        <v>173</v>
      </c>
      <c r="B16" s="60" t="s">
        <v>112</v>
      </c>
      <c r="C16" s="53"/>
      <c r="D16" s="61"/>
      <c r="E16" s="59"/>
    </row>
    <row r="17" ht="26.05" customHeight="1" spans="1:5">
      <c r="A17" s="51">
        <v>2080502</v>
      </c>
      <c r="B17" s="60" t="s">
        <v>113</v>
      </c>
      <c r="C17" s="41"/>
      <c r="D17" s="68"/>
      <c r="E17" s="59"/>
    </row>
    <row r="18" ht="26.05" customHeight="1" spans="1:5">
      <c r="A18" s="51">
        <v>2080505</v>
      </c>
      <c r="B18" s="60" t="s">
        <v>114</v>
      </c>
      <c r="C18" s="69">
        <f>D18+E18</f>
        <v>51.93</v>
      </c>
      <c r="D18" s="58">
        <v>51.93</v>
      </c>
      <c r="E18" s="59"/>
    </row>
    <row r="19" ht="26.05" customHeight="1" spans="1:5">
      <c r="A19" s="51">
        <v>2080506</v>
      </c>
      <c r="B19" s="60" t="s">
        <v>115</v>
      </c>
      <c r="C19" s="69">
        <f>D19+E19</f>
        <v>25.96</v>
      </c>
      <c r="D19" s="58">
        <v>25.96</v>
      </c>
      <c r="E19" s="59"/>
    </row>
    <row r="20" ht="26.05" customHeight="1" spans="1:5">
      <c r="A20" s="55">
        <v>20808</v>
      </c>
      <c r="B20" s="52" t="s">
        <v>116</v>
      </c>
      <c r="C20" s="70">
        <f>C21</f>
        <v>1.32</v>
      </c>
      <c r="D20" s="61">
        <f>D21</f>
        <v>1.32</v>
      </c>
      <c r="E20" s="59">
        <f>E21</f>
        <v>0</v>
      </c>
    </row>
    <row r="21" ht="26.05" customHeight="1" spans="1:5">
      <c r="A21" s="51">
        <v>2080801</v>
      </c>
      <c r="B21" s="60" t="s">
        <v>116</v>
      </c>
      <c r="C21" s="69">
        <f>D21+E21</f>
        <v>1.32</v>
      </c>
      <c r="D21" s="58">
        <v>1.32</v>
      </c>
      <c r="E21" s="59"/>
    </row>
    <row r="22" ht="26.05" customHeight="1" spans="1:5">
      <c r="A22" s="55">
        <v>20899</v>
      </c>
      <c r="B22" s="52" t="s">
        <v>117</v>
      </c>
      <c r="C22" s="70">
        <f>C23</f>
        <v>3.56</v>
      </c>
      <c r="D22" s="61">
        <f>D23</f>
        <v>3.56</v>
      </c>
      <c r="E22" s="59">
        <f>E23</f>
        <v>0</v>
      </c>
    </row>
    <row r="23" ht="26.05" customHeight="1" spans="1:5">
      <c r="A23" s="51">
        <v>2089999</v>
      </c>
      <c r="B23" s="60" t="s">
        <v>118</v>
      </c>
      <c r="C23" s="69">
        <f>D23+E23</f>
        <v>3.56</v>
      </c>
      <c r="D23" s="58">
        <v>3.56</v>
      </c>
      <c r="E23" s="59"/>
    </row>
    <row r="24" ht="26.05" customHeight="1" spans="1:5">
      <c r="A24" s="55" t="s">
        <v>174</v>
      </c>
      <c r="B24" s="52" t="s">
        <v>119</v>
      </c>
      <c r="C24" s="70">
        <f>C25</f>
        <v>0</v>
      </c>
      <c r="D24" s="61">
        <f>D25</f>
        <v>0</v>
      </c>
      <c r="E24" s="59">
        <f>E25</f>
        <v>0</v>
      </c>
    </row>
    <row r="25" ht="26.05" customHeight="1" spans="1:5">
      <c r="A25" s="55">
        <v>21011</v>
      </c>
      <c r="B25" s="52" t="s">
        <v>120</v>
      </c>
      <c r="C25" s="53">
        <v>0</v>
      </c>
      <c r="D25" s="71">
        <v>0</v>
      </c>
      <c r="E25" s="65">
        <f>E26</f>
        <v>0</v>
      </c>
    </row>
    <row r="26" ht="26.05" customHeight="1" spans="1:5">
      <c r="A26" s="51">
        <v>2101102</v>
      </c>
      <c r="B26" s="60" t="s">
        <v>121</v>
      </c>
      <c r="C26" s="69">
        <f>D26+E26</f>
        <v>28.79</v>
      </c>
      <c r="D26" s="58">
        <v>28.79</v>
      </c>
      <c r="E26" s="59"/>
    </row>
    <row r="27" ht="26.05" customHeight="1" spans="1:5">
      <c r="A27" s="55">
        <v>221</v>
      </c>
      <c r="B27" s="72" t="s">
        <v>122</v>
      </c>
      <c r="C27" s="73">
        <f>C28</f>
        <v>38.95</v>
      </c>
      <c r="D27" s="74">
        <f>D28</f>
        <v>38.954</v>
      </c>
      <c r="E27" s="75"/>
    </row>
    <row r="28" ht="26.05" customHeight="1" spans="1:5">
      <c r="A28" s="76">
        <v>221011</v>
      </c>
      <c r="B28" s="77" t="s">
        <v>123</v>
      </c>
      <c r="C28" s="69">
        <v>38.95</v>
      </c>
      <c r="D28" s="58">
        <v>38.954</v>
      </c>
      <c r="E28" s="75"/>
    </row>
    <row r="29" ht="26.05" customHeight="1" spans="1:5">
      <c r="A29" s="76"/>
      <c r="B29" s="77"/>
      <c r="C29" s="78"/>
      <c r="D29" s="78"/>
      <c r="E29" s="79"/>
    </row>
    <row r="30" ht="16.35" customHeight="1"/>
    <row r="31" ht="16.35" customHeight="1" spans="1:5">
      <c r="A31" s="1" t="s">
        <v>88</v>
      </c>
      <c r="B31" s="1"/>
      <c r="C31" s="1"/>
      <c r="D31" s="1"/>
      <c r="E31" s="1"/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3" workbookViewId="0">
      <selection activeCell="I6" sqref="I6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29" t="s">
        <v>176</v>
      </c>
      <c r="B4" s="29"/>
      <c r="C4" s="29" t="s">
        <v>177</v>
      </c>
      <c r="D4" s="29"/>
      <c r="E4" s="29"/>
    </row>
    <row r="5" ht="26.05" customHeight="1" spans="1:5">
      <c r="A5" s="29" t="s">
        <v>169</v>
      </c>
      <c r="B5" s="29" t="s">
        <v>170</v>
      </c>
      <c r="C5" s="29" t="s">
        <v>102</v>
      </c>
      <c r="D5" s="29" t="s">
        <v>178</v>
      </c>
      <c r="E5" s="29" t="s">
        <v>179</v>
      </c>
    </row>
    <row r="6" ht="26.05" customHeight="1" spans="1:5">
      <c r="A6" s="30" t="s">
        <v>180</v>
      </c>
      <c r="B6" s="31" t="s">
        <v>180</v>
      </c>
      <c r="C6" s="31">
        <v>1</v>
      </c>
      <c r="D6" s="31">
        <v>2</v>
      </c>
      <c r="E6" s="31">
        <v>3</v>
      </c>
    </row>
    <row r="7" ht="26.05" customHeight="1" spans="1:5">
      <c r="A7" s="32"/>
      <c r="B7" s="33" t="s">
        <v>102</v>
      </c>
      <c r="C7" s="34">
        <f>C8+C15+C25</f>
        <v>546.21</v>
      </c>
      <c r="D7" s="34">
        <f>D8+D15+D25</f>
        <v>546.21</v>
      </c>
      <c r="E7" s="34">
        <f>E8+E15+E25</f>
        <v>0</v>
      </c>
    </row>
    <row r="8" ht="26.05" customHeight="1" spans="1:5">
      <c r="A8" s="35" t="s">
        <v>181</v>
      </c>
      <c r="B8" s="36" t="s">
        <v>182</v>
      </c>
      <c r="C8" s="37">
        <f>SUM(C9:C14)</f>
        <v>532.9</v>
      </c>
      <c r="D8" s="37">
        <f>SUM(D9:D14)</f>
        <v>532.9</v>
      </c>
      <c r="E8" s="37">
        <f>SUM(E9:E13)</f>
        <v>0</v>
      </c>
    </row>
    <row r="9" ht="26.05" customHeight="1" spans="1:5">
      <c r="A9" s="38" t="s">
        <v>183</v>
      </c>
      <c r="B9" s="39" t="s">
        <v>184</v>
      </c>
      <c r="C9" s="40">
        <f t="shared" ref="C9:C14" si="0">SUM(D9:E9)</f>
        <v>383.71</v>
      </c>
      <c r="D9" s="41">
        <v>383.71</v>
      </c>
      <c r="E9" s="42"/>
    </row>
    <row r="10" ht="26.05" customHeight="1" spans="1:5">
      <c r="A10" s="38" t="s">
        <v>185</v>
      </c>
      <c r="B10" s="39" t="s">
        <v>186</v>
      </c>
      <c r="C10" s="40">
        <f t="shared" si="0"/>
        <v>51.93</v>
      </c>
      <c r="D10" s="41">
        <v>51.93</v>
      </c>
      <c r="E10" s="42"/>
    </row>
    <row r="11" ht="26.05" customHeight="1" spans="1:5">
      <c r="A11" s="38" t="s">
        <v>187</v>
      </c>
      <c r="B11" s="39" t="s">
        <v>188</v>
      </c>
      <c r="C11" s="40">
        <f t="shared" si="0"/>
        <v>25.96</v>
      </c>
      <c r="D11" s="41">
        <v>25.96</v>
      </c>
      <c r="E11" s="42"/>
    </row>
    <row r="12" ht="26.05" customHeight="1" spans="1:5">
      <c r="A12" s="38" t="s">
        <v>189</v>
      </c>
      <c r="B12" s="39" t="s">
        <v>190</v>
      </c>
      <c r="C12" s="40">
        <f t="shared" si="0"/>
        <v>28.79</v>
      </c>
      <c r="D12" s="41">
        <v>28.79</v>
      </c>
      <c r="E12" s="42"/>
    </row>
    <row r="13" ht="26.05" customHeight="1" spans="1:5">
      <c r="A13" s="38" t="s">
        <v>191</v>
      </c>
      <c r="B13" s="39" t="s">
        <v>192</v>
      </c>
      <c r="C13" s="40">
        <f t="shared" si="0"/>
        <v>3.56</v>
      </c>
      <c r="D13" s="41">
        <v>3.56</v>
      </c>
      <c r="E13" s="42"/>
    </row>
    <row r="14" ht="26.05" customHeight="1" spans="1:5">
      <c r="A14" s="38" t="s">
        <v>193</v>
      </c>
      <c r="B14" s="39" t="s">
        <v>194</v>
      </c>
      <c r="C14" s="40">
        <f t="shared" si="0"/>
        <v>38.95</v>
      </c>
      <c r="D14" s="41">
        <v>38.95</v>
      </c>
      <c r="E14" s="42"/>
    </row>
    <row r="15" ht="26.05" customHeight="1" spans="1:5">
      <c r="A15" s="35" t="s">
        <v>195</v>
      </c>
      <c r="B15" s="36" t="s">
        <v>196</v>
      </c>
      <c r="C15" s="37">
        <f>SUM(C16:C24)</f>
        <v>11.99</v>
      </c>
      <c r="D15" s="37">
        <f>SUM(D16:D24)</f>
        <v>11.99</v>
      </c>
      <c r="E15" s="37">
        <f>SUM(E16:E24)</f>
        <v>0</v>
      </c>
    </row>
    <row r="16" ht="26.05" customHeight="1" spans="1:5">
      <c r="A16" s="38" t="s">
        <v>197</v>
      </c>
      <c r="B16" s="39" t="s">
        <v>198</v>
      </c>
      <c r="C16" s="40">
        <f t="shared" ref="C16:C24" si="1">SUM(D16:E16)</f>
        <v>0</v>
      </c>
      <c r="D16" s="41"/>
      <c r="E16" s="42"/>
    </row>
    <row r="17" ht="26.05" customHeight="1" spans="1:5">
      <c r="A17" s="38" t="s">
        <v>199</v>
      </c>
      <c r="B17" s="39" t="s">
        <v>200</v>
      </c>
      <c r="C17" s="40">
        <f t="shared" si="1"/>
        <v>0</v>
      </c>
      <c r="D17" s="41"/>
      <c r="E17" s="42"/>
    </row>
    <row r="18" ht="26.05" customHeight="1" spans="1:5">
      <c r="A18" s="38" t="s">
        <v>201</v>
      </c>
      <c r="B18" s="39" t="s">
        <v>202</v>
      </c>
      <c r="C18" s="40">
        <f t="shared" si="1"/>
        <v>0</v>
      </c>
      <c r="D18" s="41"/>
      <c r="E18" s="42"/>
    </row>
    <row r="19" ht="26.05" customHeight="1" spans="1:5">
      <c r="A19" s="38" t="s">
        <v>203</v>
      </c>
      <c r="B19" s="39" t="s">
        <v>204</v>
      </c>
      <c r="C19" s="40">
        <f t="shared" si="1"/>
        <v>0</v>
      </c>
      <c r="D19" s="41"/>
      <c r="E19" s="42"/>
    </row>
    <row r="20" ht="26.05" customHeight="1" spans="1:5">
      <c r="A20" s="38" t="s">
        <v>205</v>
      </c>
      <c r="B20" s="39" t="s">
        <v>206</v>
      </c>
      <c r="C20" s="40">
        <f t="shared" si="1"/>
        <v>0</v>
      </c>
      <c r="D20" s="41"/>
      <c r="E20" s="42"/>
    </row>
    <row r="21" ht="26.05" customHeight="1" spans="1:5">
      <c r="A21" s="38" t="s">
        <v>207</v>
      </c>
      <c r="B21" s="39" t="s">
        <v>208</v>
      </c>
      <c r="C21" s="40">
        <f t="shared" si="1"/>
        <v>0</v>
      </c>
      <c r="D21" s="41"/>
      <c r="E21" s="42"/>
    </row>
    <row r="22" ht="26.05" customHeight="1" spans="1:5">
      <c r="A22" s="38" t="s">
        <v>209</v>
      </c>
      <c r="B22" s="39" t="s">
        <v>210</v>
      </c>
      <c r="C22" s="40">
        <f t="shared" si="1"/>
        <v>0</v>
      </c>
      <c r="D22" s="41"/>
      <c r="E22" s="42"/>
    </row>
    <row r="23" ht="26.05" customHeight="1" spans="1:5">
      <c r="A23" s="38" t="s">
        <v>211</v>
      </c>
      <c r="B23" s="39" t="s">
        <v>212</v>
      </c>
      <c r="C23" s="40">
        <f t="shared" si="1"/>
        <v>3.89</v>
      </c>
      <c r="D23" s="41">
        <v>3.89</v>
      </c>
      <c r="E23" s="42"/>
    </row>
    <row r="24" ht="26.05" customHeight="1" spans="1:5">
      <c r="A24" s="38" t="s">
        <v>213</v>
      </c>
      <c r="B24" s="39" t="s">
        <v>214</v>
      </c>
      <c r="C24" s="40">
        <f t="shared" si="1"/>
        <v>8.1</v>
      </c>
      <c r="D24" s="41">
        <v>8.1</v>
      </c>
      <c r="E24" s="42"/>
    </row>
    <row r="25" ht="26.05" customHeight="1" spans="1:5">
      <c r="A25" s="35" t="s">
        <v>215</v>
      </c>
      <c r="B25" s="36" t="s">
        <v>216</v>
      </c>
      <c r="C25" s="37">
        <f>SUM(C26:C27)</f>
        <v>1.32</v>
      </c>
      <c r="D25" s="37">
        <f>SUM(D26:D27)</f>
        <v>1.32</v>
      </c>
      <c r="E25" s="37">
        <f>SUM(E26:E27)</f>
        <v>0</v>
      </c>
    </row>
    <row r="26" ht="26.05" customHeight="1" spans="1:5">
      <c r="A26" s="38" t="s">
        <v>217</v>
      </c>
      <c r="B26" s="39" t="s">
        <v>218</v>
      </c>
      <c r="C26" s="40">
        <f>SUM(D26:E26)</f>
        <v>0</v>
      </c>
      <c r="D26" s="41"/>
      <c r="E26" s="42"/>
    </row>
    <row r="27" ht="26.05" customHeight="1" spans="1:5">
      <c r="A27" s="38" t="s">
        <v>219</v>
      </c>
      <c r="B27" s="39" t="s">
        <v>220</v>
      </c>
      <c r="C27" s="40">
        <f>SUM(D27:E27)</f>
        <v>1.32</v>
      </c>
      <c r="D27" s="41">
        <v>1.32</v>
      </c>
      <c r="E27" s="43"/>
    </row>
    <row r="28" ht="16.35" customHeight="1" spans="1:5">
      <c r="A28" s="1" t="s">
        <v>88</v>
      </c>
      <c r="B28" s="1"/>
      <c r="C28" s="1"/>
      <c r="D28" s="1"/>
      <c r="E28" s="1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锦绣山河</cp:lastModifiedBy>
  <dcterms:created xsi:type="dcterms:W3CDTF">2024-02-29T01:57:00Z</dcterms:created>
  <dcterms:modified xsi:type="dcterms:W3CDTF">2026-03-03T15:32:10Z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3D2CAE5134BD491F8D1001C1A486CE0E_13</vt:lpwstr>
  </property>
  <property fmtid="{D5CDD505-2E9C-101B-9397-08002B2CF9AE}" pid="4" name="CalculationRule">
    <vt:i4>0</vt:i4>
  </property>
</Properties>
</file>