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4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<sst xmlns="http://schemas.openxmlformats.org/spreadsheetml/2006/main" count="384" uniqueCount="285">
  <si>
    <t>单位代码：</t>
  </si>
  <si>
    <t>126228224391012031</t>
  </si>
  <si>
    <t>单位名称：</t>
  </si>
  <si>
    <t>环县耿湾乡初级中学</t>
  </si>
  <si>
    <t>部门预算公开表</t>
  </si>
  <si>
    <t xml:space="preserve">     </t>
  </si>
  <si>
    <t>编制日期：</t>
  </si>
  <si>
    <t>部门领导：</t>
  </si>
  <si>
    <t>敬伟伟</t>
  </si>
  <si>
    <t>财务负责人：</t>
  </si>
  <si>
    <t>董志祥</t>
  </si>
  <si>
    <t>制表人：</t>
  </si>
  <si>
    <t>黄立斌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</si>
  <si>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</si>
  <si>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</si>
  <si>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</si>
  <si>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</si>
  <si>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</si>
  <si>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</si>
  <si>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</si>
  <si>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</si>
  <si>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</si>
  <si>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</si>
  <si>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</si>
  <si>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</si>
  <si>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</si>
  <si>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</si>
  <si>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</si>
  <si>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</si>
  <si>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</si>
  <si>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</si>
  <si>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</si>
  <si>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</si>
  <si>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</si>
  <si>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</si>
  <si>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</si>
  <si>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</si>
  <si>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</si>
  <si>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</si>
  <si>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</si>
  <si>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</si>
  <si>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</si>
  <si>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</si>
  <si>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</si>
  <si>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</si>
  <si>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</si>
  <si>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</si>
  <si>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</si>
  <si>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</si>
  <si>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</si>
  <si>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</si>
  <si>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</si>
  <si>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</si>
  <si>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</si>
  <si>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</si>
  <si>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</si>
  <si>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</si>
  <si>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</si>
  <si>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</si>
  <si>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</si>
  <si>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</si>
  <si>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</si>
  <si>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</si>
  <si>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</si>
  <si>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</si>
  <si>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</si>
  <si>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</si>
  <si>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</si>
  <si>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</si>
  <si>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</si>
  <si>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</si>
  <si>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</si>
  <si>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</si>
  <si>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</si>
  <si>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</si>
  <si>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</si>
  <si>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</si>
  <si>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</si>
  <si>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</si>
  <si>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</si>
  <si>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</si>
  <si>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</si>
  <si>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</si>
  <si>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</si>
  <si>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</si>
  <si>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</si>
  <si>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</si>
  <si>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</si>
  <si>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</si>
  <si>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</si>
  <si>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</si>
  <si>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</si>
  <si>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</si>
  <si>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</si>
  <si>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</si>
  <si>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</si>
  <si>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</si>
  <si>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</si>
  <si>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</si>
  <si>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</si>
  <si>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</si>
  <si>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</si>
  <si>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</si>
  <si>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</si>
  <si>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群众团体事务</t>
  </si>
  <si>
    <t xml:space="preserve">    工会事务</t>
  </si>
  <si>
    <t>教育支出</t>
  </si>
  <si>
    <t xml:space="preserve">  普通教育</t>
  </si>
  <si>
    <t xml:space="preserve">    学前教育</t>
  </si>
  <si>
    <t xml:space="preserve">    初中教育</t>
  </si>
  <si>
    <t xml:space="preserve">    其他普通教育支出</t>
  </si>
  <si>
    <t>社会保障和就业支出</t>
  </si>
  <si>
    <t xml:space="preserve">    机关事业单位养老保险缴费支出</t>
  </si>
  <si>
    <t xml:space="preserve">    机关事业单位职业年金保险缴费支出</t>
  </si>
  <si>
    <t xml:space="preserve">    机关事业单位工伤保险缴费支出</t>
  </si>
  <si>
    <t xml:space="preserve">    机关事业单位失业保险缴费支出</t>
  </si>
  <si>
    <t xml:space="preserve">  抚恤</t>
  </si>
  <si>
    <t xml:space="preserve">    优抚事业单位支出</t>
  </si>
  <si>
    <t>卫生健康支出</t>
  </si>
  <si>
    <t xml:space="preserve">  行政事业单位医疗</t>
  </si>
  <si>
    <t xml:space="preserve">    机关事业单位医疗保险缴费支出</t>
  </si>
  <si>
    <t xml:space="preserve">   机关事业单位补充医疗保险支出</t>
  </si>
  <si>
    <t xml:space="preserve">    机关事业单位生育保险缴费支出</t>
  </si>
  <si>
    <t>住房保障支出</t>
  </si>
  <si>
    <t xml:space="preserve">  住房改革支出</t>
  </si>
  <si>
    <t xml:space="preserve">    住房公积金</t>
  </si>
  <si>
    <t xml:space="preserve">  其他支出</t>
  </si>
  <si>
    <t xml:space="preserve">   政府性基金支出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</si>
  <si>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</si>
  <si>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</si>
  <si>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</si>
  <si>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</si>
  <si>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</si>
  <si>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</si>
  <si>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</si>
  <si>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</si>
  <si>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</si>
  <si>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</si>
  <si>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</si>
  <si>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</si>
  <si>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</si>
  <si>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</si>
  <si>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</si>
  <si>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</si>
  <si>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</si>
  <si>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</si>
  <si>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</si>
  <si>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</si>
  <si>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</si>
  <si>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</si>
  <si>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</si>
  <si>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</si>
  <si>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</si>
  <si>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</si>
  <si>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</si>
  <si>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</si>
  <si>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</si>
  <si>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</si>
  <si>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</si>
  <si>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</si>
  <si>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</si>
  <si>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</si>
  <si>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</si>
  <si>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</si>
  <si>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</si>
  <si>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</si>
  <si>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</si>
  <si>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</si>
  <si>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</si>
  <si>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</si>
  <si>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</si>
  <si>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</si>
  <si>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</si>
  <si>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208</t>
  </si>
  <si>
    <t>210</t>
  </si>
  <si>
    <t xml:space="preserve">    事业单位医疗</t>
  </si>
  <si>
    <t>221</t>
  </si>
  <si>
    <t>22102</t>
  </si>
  <si>
    <t>2210201</t>
  </si>
  <si>
    <t>一般公共预算基本支出情况表</t>
  </si>
  <si>
    <t>经济分类科目</t>
  </si>
  <si>
    <t>一般公共预算基本支出</t>
  </si>
  <si>
    <t>人员经费</t>
  </si>
  <si>
    <t>公用经费</t>
  </si>
  <si>
    <t xml:space="preserve"> 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</si>
  <si>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</si>
  <si>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</si>
  <si>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</si>
  <si>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</si>
  <si>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</si>
  <si>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</si>
  <si>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</si>
  <si>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</si>
  <si>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30107</t>
  </si>
  <si>
    <t xml:space="preserve">    绩效工资</t>
  </si>
  <si>
    <t xml:space="preserve">    30108</t>
  </si>
  <si>
    <t xml:space="preserve">    机关事业单位基本养老保险缴费</t>
  </si>
  <si>
    <t xml:space="preserve">    30109</t>
  </si>
  <si>
    <t xml:space="preserve">    机关事业单位职业年金</t>
  </si>
  <si>
    <t xml:space="preserve">    30110</t>
  </si>
  <si>
    <t xml:space="preserve">    职工基本医疗保险缴费</t>
  </si>
  <si>
    <t xml:space="preserve">    事业单位医疗补助缴费</t>
  </si>
  <si>
    <t xml:space="preserve">    30112</t>
  </si>
  <si>
    <t xml:space="preserve">    其他社会保障缴费</t>
  </si>
  <si>
    <t xml:space="preserve">    30113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</si>
  <si>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</si>
  <si>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</si>
  <si>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</si>
  <si>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</si>
  <si>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</si>
  <si>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</si>
  <si>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</si>
  <si>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</si>
  <si>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</si>
  <si>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</si>
  <si>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</si>
  <si>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</si>
  <si>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</si>
  <si>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</si>
  <si>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</si>
  <si>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</si>
  <si>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</si>
  <si>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</si>
  <si>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30215</t>
  </si>
  <si>
    <t xml:space="preserve">    会议费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</si>
  <si>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</si>
  <si>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</si>
  <si>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</si>
  <si>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</si>
  <si>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</si>
  <si>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</si>
  <si>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</si>
  <si>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</si>
  <si>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</si>
  <si>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</si>
  <si>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</si>
  <si>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</si>
  <si>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</si>
  <si>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</si>
  <si>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</si>
  <si>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</si>
  <si>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30301</t>
  </si>
  <si>
    <t xml:space="preserve">    离休费</t>
  </si>
  <si>
    <t xml:space="preserve">    30302</t>
  </si>
  <si>
    <t xml:space="preserve">    退休费</t>
  </si>
  <si>
    <t xml:space="preserve">    30305</t>
  </si>
  <si>
    <t xml:space="preserve">    生活补助</t>
  </si>
  <si>
    <t xml:space="preserve">    30307</t>
  </si>
  <si>
    <t xml:space="preserve">    医疗费补助</t>
  </si>
  <si>
    <t xml:space="preserve">    30309</t>
  </si>
  <si>
    <t xml:space="preserve">    奖励金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</si>
  <si>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</si>
  <si>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</si>
  <si>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</si>
  <si>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</si>
  <si>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</si>
  <si>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</si>
  <si>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</si>
  <si>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</si>
  <si>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</si>
  <si>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</si>
  <si>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</si>
  <si>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</si>
  <si>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</si>
  <si>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</si>
  <si>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</si>
  <si>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</si>
  <si>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</si>
  <si>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</si>
  <si>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</si>
  <si>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</si>
  <si>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</si>
  <si>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工会经费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</si>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</sst>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;[Red]\-0.00\ "/>
    <numFmt numFmtId="178" formatCode="yyyy/mm/dd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9"/>
        <bgColor indexed="9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rgb="FF000000"/>
      </right>
      <top/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7" borderId="2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25" applyNumberFormat="0" applyAlignment="0" applyProtection="0">
      <alignment vertical="center"/>
    </xf>
    <xf numFmtId="0" fontId="30" fillId="9" borderId="26" applyNumberFormat="0" applyAlignment="0" applyProtection="0">
      <alignment vertical="center"/>
    </xf>
    <xf numFmtId="0" fontId="31" fillId="9" borderId="25" applyNumberFormat="0" applyAlignment="0" applyProtection="0">
      <alignment vertical="center"/>
    </xf>
    <xf numFmtId="0" fontId="32" fillId="10" borderId="27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</cellStyleXfs>
  <cellXfs count="11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 applyProtection="1">
      <alignment vertical="center"/>
    </xf>
    <xf numFmtId="176" fontId="8" fillId="2" borderId="10" xfId="0" applyNumberFormat="1" applyFont="1" applyFill="1" applyBorder="1" applyAlignment="1" applyProtection="1">
      <alignment horizontal="right" vertical="center" wrapText="1"/>
    </xf>
    <xf numFmtId="176" fontId="8" fillId="2" borderId="11" xfId="0" applyNumberFormat="1" applyFont="1" applyFill="1" applyBorder="1" applyAlignment="1" applyProtection="1">
      <alignment horizontal="right" vertical="center" wrapText="1"/>
    </xf>
    <xf numFmtId="0" fontId="7" fillId="2" borderId="10" xfId="0" applyNumberFormat="1" applyFont="1" applyFill="1" applyBorder="1" applyAlignment="1" applyProtection="1">
      <alignment vertical="center"/>
    </xf>
    <xf numFmtId="176" fontId="7" fillId="2" borderId="10" xfId="0" applyNumberFormat="1" applyFont="1" applyFill="1" applyBorder="1" applyAlignment="1" applyProtection="1">
      <alignment horizontal="right" vertical="center"/>
    </xf>
    <xf numFmtId="176" fontId="7" fillId="2" borderId="10" xfId="0" applyNumberFormat="1" applyFont="1" applyFill="1" applyBorder="1" applyAlignment="1" applyProtection="1">
      <alignment horizontal="right" vertical="center" wrapText="1"/>
    </xf>
    <xf numFmtId="176" fontId="7" fillId="2" borderId="11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vertical="top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9" fontId="8" fillId="3" borderId="12" xfId="0" applyNumberFormat="1" applyFont="1" applyFill="1" applyBorder="1" applyAlignment="1" applyProtection="1">
      <alignment vertical="center"/>
    </xf>
    <xf numFmtId="49" fontId="7" fillId="3" borderId="12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49" fontId="7" fillId="0" borderId="12" xfId="0" applyNumberFormat="1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49" fontId="8" fillId="4" borderId="12" xfId="0" applyNumberFormat="1" applyFont="1" applyFill="1" applyBorder="1" applyAlignment="1" applyProtection="1">
      <alignment horizontal="left" vertical="center"/>
    </xf>
    <xf numFmtId="0" fontId="8" fillId="4" borderId="13" xfId="0" applyNumberFormat="1" applyFont="1" applyFill="1" applyBorder="1" applyAlignment="1" applyProtection="1">
      <alignment horizontal="left" vertical="center"/>
    </xf>
    <xf numFmtId="176" fontId="8" fillId="4" borderId="13" xfId="0" applyNumberFormat="1" applyFont="1" applyFill="1" applyBorder="1" applyAlignment="1" applyProtection="1">
      <alignment horizontal="right" vertical="center"/>
    </xf>
    <xf numFmtId="176" fontId="8" fillId="4" borderId="14" xfId="0" applyNumberFormat="1" applyFont="1" applyFill="1" applyBorder="1" applyAlignment="1" applyProtection="1">
      <alignment horizontal="right" vertical="center"/>
    </xf>
    <xf numFmtId="49" fontId="7" fillId="4" borderId="12" xfId="0" applyNumberFormat="1" applyFont="1" applyFill="1" applyBorder="1" applyAlignment="1" applyProtection="1">
      <alignment horizontal="left" vertical="center"/>
    </xf>
    <xf numFmtId="0" fontId="7" fillId="4" borderId="13" xfId="0" applyNumberFormat="1" applyFont="1" applyFill="1" applyBorder="1" applyAlignment="1" applyProtection="1">
      <alignment horizontal="left" vertical="center"/>
    </xf>
    <xf numFmtId="176" fontId="7" fillId="4" borderId="12" xfId="0" applyNumberFormat="1" applyFont="1" applyFill="1" applyBorder="1" applyAlignment="1" applyProtection="1">
      <alignment horizontal="right" vertical="center"/>
    </xf>
    <xf numFmtId="176" fontId="7" fillId="4" borderId="13" xfId="0" applyNumberFormat="1" applyFont="1" applyFill="1" applyBorder="1" applyAlignment="1" applyProtection="1">
      <alignment horizontal="right" vertical="center"/>
    </xf>
    <xf numFmtId="176" fontId="7" fillId="4" borderId="14" xfId="0" applyNumberFormat="1" applyFont="1" applyFill="1" applyBorder="1" applyAlignment="1" applyProtection="1">
      <alignment horizontal="right" vertical="center"/>
    </xf>
    <xf numFmtId="176" fontId="8" fillId="4" borderId="12" xfId="0" applyNumberFormat="1" applyFont="1" applyFill="1" applyBorder="1" applyAlignment="1" applyProtection="1">
      <alignment horizontal="right" vertical="center"/>
    </xf>
    <xf numFmtId="0" fontId="8" fillId="0" borderId="12" xfId="0" applyNumberFormat="1" applyFont="1" applyFill="1" applyBorder="1" applyAlignment="1" applyProtection="1">
      <alignment horizontal="left" vertical="center"/>
    </xf>
    <xf numFmtId="176" fontId="8" fillId="0" borderId="12" xfId="0" applyNumberFormat="1" applyFont="1" applyFill="1" applyBorder="1" applyAlignment="1" applyProtection="1">
      <alignment horizontal="right" vertical="center"/>
    </xf>
    <xf numFmtId="49" fontId="8" fillId="0" borderId="12" xfId="0" applyNumberFormat="1" applyFont="1" applyFill="1" applyBorder="1" applyAlignment="1" applyProtection="1">
      <alignment horizontal="center" vertical="center"/>
    </xf>
    <xf numFmtId="176" fontId="7" fillId="0" borderId="13" xfId="0" applyNumberFormat="1" applyFont="1" applyFill="1" applyBorder="1" applyAlignment="1" applyProtection="1">
      <alignment horizontal="center" vertical="center"/>
    </xf>
    <xf numFmtId="176" fontId="8" fillId="0" borderId="18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left" vertical="center"/>
    </xf>
    <xf numFmtId="176" fontId="7" fillId="0" borderId="14" xfId="0" applyNumberFormat="1" applyFont="1" applyFill="1" applyBorder="1" applyAlignment="1" applyProtection="1">
      <alignment horizontal="center" vertical="center"/>
    </xf>
    <xf numFmtId="176" fontId="8" fillId="0" borderId="13" xfId="0" applyNumberFormat="1" applyFont="1" applyFill="1" applyBorder="1" applyAlignment="1" applyProtection="1">
      <alignment horizontal="center" vertical="center"/>
    </xf>
    <xf numFmtId="176" fontId="8" fillId="0" borderId="12" xfId="0" applyNumberFormat="1" applyFont="1" applyFill="1" applyBorder="1" applyAlignment="1" applyProtection="1">
      <alignment horizontal="center" vertical="center"/>
    </xf>
    <xf numFmtId="176" fontId="7" fillId="0" borderId="19" xfId="0" applyNumberFormat="1" applyFont="1" applyFill="1" applyBorder="1" applyAlignment="1" applyProtection="1">
      <alignment horizontal="center" vertical="center"/>
    </xf>
    <xf numFmtId="176" fontId="7" fillId="0" borderId="20" xfId="0" applyNumberFormat="1" applyFont="1" applyFill="1" applyBorder="1" applyAlignment="1" applyProtection="1">
      <alignment horizontal="center" vertical="center"/>
    </xf>
    <xf numFmtId="176" fontId="7" fillId="0" borderId="18" xfId="0" applyNumberFormat="1" applyFont="1" applyFill="1" applyBorder="1" applyAlignment="1" applyProtection="1">
      <alignment horizontal="center" vertical="center"/>
    </xf>
    <xf numFmtId="49" fontId="8" fillId="0" borderId="13" xfId="0" applyNumberFormat="1" applyFont="1" applyFill="1" applyBorder="1" applyAlignment="1" applyProtection="1">
      <alignment horizontal="center"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4" fontId="8" fillId="0" borderId="14" xfId="0" applyNumberFormat="1" applyFont="1" applyFill="1" applyBorder="1" applyAlignment="1" applyProtection="1">
      <alignment horizontal="center" vertical="center"/>
    </xf>
    <xf numFmtId="49" fontId="7" fillId="0" borderId="13" xfId="0" applyNumberFormat="1" applyFont="1" applyFill="1" applyBorder="1" applyAlignment="1" applyProtection="1">
      <alignment horizontal="center" vertical="center"/>
    </xf>
    <xf numFmtId="4" fontId="7" fillId="0" borderId="13" xfId="0" applyNumberFormat="1" applyFont="1" applyFill="1" applyBorder="1" applyAlignment="1" applyProtection="1">
      <alignment horizontal="center" vertical="center"/>
    </xf>
    <xf numFmtId="4" fontId="7" fillId="0" borderId="14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6" fillId="0" borderId="0" xfId="49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177" fontId="7" fillId="0" borderId="21" xfId="51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176" fontId="8" fillId="0" borderId="3" xfId="0" applyNumberFormat="1" applyFont="1" applyFill="1" applyBorder="1" applyAlignment="1" applyProtection="1">
      <alignment horizontal="center" vertical="center"/>
    </xf>
    <xf numFmtId="0" fontId="8" fillId="5" borderId="3" xfId="0" applyNumberFormat="1" applyFont="1" applyFill="1" applyBorder="1" applyAlignment="1" applyProtection="1">
      <alignment horizontal="left" vertical="center"/>
    </xf>
    <xf numFmtId="176" fontId="8" fillId="5" borderId="3" xfId="0" applyNumberFormat="1" applyFont="1" applyFill="1" applyBorder="1" applyAlignment="1" applyProtection="1">
      <alignment horizontal="right" vertical="center"/>
    </xf>
    <xf numFmtId="0" fontId="8" fillId="6" borderId="3" xfId="0" applyNumberFormat="1" applyFont="1" applyFill="1" applyBorder="1" applyAlignment="1" applyProtection="1">
      <alignment horizontal="left" vertical="center"/>
    </xf>
    <xf numFmtId="0" fontId="7" fillId="0" borderId="3" xfId="0" applyNumberFormat="1" applyFont="1" applyFill="1" applyBorder="1" applyAlignment="1" applyProtection="1">
      <alignment horizontal="left" vertical="center"/>
    </xf>
    <xf numFmtId="176" fontId="7" fillId="0" borderId="3" xfId="0" applyNumberFormat="1" applyFont="1" applyFill="1" applyBorder="1" applyAlignment="1" applyProtection="1">
      <alignment horizontal="center" vertical="center"/>
    </xf>
    <xf numFmtId="176" fontId="8" fillId="5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178" fontId="16" fillId="0" borderId="0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6" fillId="0" borderId="0" xfId="0" applyFont="1" applyBorder="1" applyAlignment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分单位下达表预算表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F28" sqref="F28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74"/>
      <c r="B3" s="109" t="s">
        <v>0</v>
      </c>
      <c r="C3" s="115" t="s">
        <v>1</v>
      </c>
      <c r="D3" s="110"/>
      <c r="E3" s="109"/>
      <c r="F3" s="74"/>
      <c r="G3" s="74"/>
      <c r="H3" s="74"/>
      <c r="I3" s="74"/>
      <c r="J3" s="74"/>
      <c r="K3" s="74"/>
    </row>
    <row r="4" ht="26.05" customHeight="1" spans="1:11">
      <c r="A4" s="74"/>
      <c r="B4" s="109" t="s">
        <v>2</v>
      </c>
      <c r="C4" s="109" t="s">
        <v>3</v>
      </c>
      <c r="D4" s="109"/>
      <c r="E4" s="109"/>
      <c r="F4" s="74"/>
      <c r="G4" s="74"/>
      <c r="H4" s="74"/>
      <c r="I4" s="74"/>
      <c r="J4" s="74"/>
      <c r="K4" s="74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111" t="s">
        <v>4</v>
      </c>
      <c r="C6" s="111"/>
      <c r="D6" s="111"/>
      <c r="E6" s="111"/>
      <c r="F6" s="111"/>
      <c r="G6" s="111"/>
      <c r="H6" s="111"/>
      <c r="I6" s="111"/>
      <c r="J6" s="111"/>
      <c r="K6" s="111"/>
    </row>
    <row r="7" ht="26.05" customHeight="1" spans="1:11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</row>
    <row r="8" ht="26.05" customHeight="1" spans="1:11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</row>
    <row r="9" ht="26.05" customHeight="1" spans="1:11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</row>
    <row r="10" ht="26.05" customHeight="1" spans="1:11">
      <c r="A10" s="74"/>
      <c r="B10" s="109" t="s">
        <v>5</v>
      </c>
      <c r="C10" s="109"/>
      <c r="D10" s="109"/>
      <c r="E10" s="109"/>
      <c r="F10" s="112" t="s">
        <v>6</v>
      </c>
      <c r="G10" s="113">
        <v>46041</v>
      </c>
      <c r="H10" s="109"/>
      <c r="I10" s="109"/>
      <c r="J10" s="109"/>
      <c r="K10" s="74"/>
    </row>
    <row r="11" ht="26.05" customHeight="1" spans="1:11">
      <c r="A11" s="74"/>
      <c r="B11" s="109"/>
      <c r="C11" s="109"/>
      <c r="D11" s="109"/>
      <c r="E11" s="109"/>
      <c r="F11" s="109"/>
      <c r="G11" s="109"/>
      <c r="H11" s="109"/>
      <c r="I11" s="109"/>
      <c r="J11" s="109"/>
      <c r="K11" s="74"/>
    </row>
    <row r="12" ht="26.05" customHeight="1" spans="1:11">
      <c r="A12" s="74"/>
      <c r="B12" s="112" t="s">
        <v>7</v>
      </c>
      <c r="C12" s="114" t="s">
        <v>8</v>
      </c>
      <c r="D12" s="109"/>
      <c r="E12" s="112" t="s">
        <v>9</v>
      </c>
      <c r="F12" s="109" t="s">
        <v>10</v>
      </c>
      <c r="G12" s="109"/>
      <c r="H12" s="112" t="s">
        <v>11</v>
      </c>
      <c r="I12" s="109" t="s">
        <v>12</v>
      </c>
      <c r="J12" s="109"/>
      <c r="K12" s="74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17" sqref="C17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252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165</v>
      </c>
      <c r="B4" s="10" t="s">
        <v>253</v>
      </c>
      <c r="C4" s="10"/>
      <c r="D4" s="10"/>
      <c r="E4" s="10"/>
      <c r="F4" s="10"/>
      <c r="G4" s="10" t="s">
        <v>254</v>
      </c>
      <c r="H4" s="5" t="s">
        <v>255</v>
      </c>
    </row>
    <row r="5" ht="26.05" customHeight="1" spans="1:8">
      <c r="A5" s="4"/>
      <c r="B5" s="10" t="s">
        <v>102</v>
      </c>
      <c r="C5" s="10" t="s">
        <v>256</v>
      </c>
      <c r="D5" s="10" t="s">
        <v>257</v>
      </c>
      <c r="E5" s="10" t="s">
        <v>258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259</v>
      </c>
      <c r="F6" s="10" t="s">
        <v>260</v>
      </c>
      <c r="G6" s="10"/>
      <c r="H6" s="5"/>
    </row>
    <row r="7" ht="26.05" customHeight="1" spans="1:8">
      <c r="A7" s="6" t="s">
        <v>102</v>
      </c>
      <c r="B7" s="32"/>
      <c r="C7" s="32"/>
      <c r="D7" s="32"/>
      <c r="E7" s="32"/>
      <c r="F7" s="32"/>
      <c r="G7" s="32"/>
      <c r="H7" s="33"/>
    </row>
    <row r="8" ht="26.05" customHeight="1" spans="1:8">
      <c r="A8" s="34" t="s">
        <v>3</v>
      </c>
      <c r="B8" s="32"/>
      <c r="C8" s="32"/>
      <c r="D8" s="32"/>
      <c r="E8" s="32"/>
      <c r="F8" s="32"/>
      <c r="G8" s="32"/>
      <c r="H8" s="33"/>
    </row>
    <row r="9" ht="26.05" customHeight="1" spans="1:8">
      <c r="A9" s="35" t="s">
        <v>3</v>
      </c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C9" sqref="C9"/>
    </sheetView>
  </sheetViews>
  <sheetFormatPr defaultColWidth="7.96666666666667" defaultRowHeight="12.75" customHeight="1" outlineLevelCol="6"/>
  <cols>
    <col min="1" max="1" width="7" style="14" customWidth="1"/>
    <col min="2" max="2" width="28.3833333333333" style="14" customWidth="1"/>
    <col min="3" max="5" width="15.65" style="14" customWidth="1"/>
    <col min="6" max="7" width="6.025" style="14" customWidth="1"/>
    <col min="8" max="16384" width="7.96666666666667" style="13"/>
  </cols>
  <sheetData>
    <row r="1" s="13" customFormat="1" ht="24.9" customHeight="1" spans="1:7">
      <c r="A1" s="15" t="s">
        <v>261</v>
      </c>
      <c r="B1" s="15"/>
      <c r="C1" s="15"/>
      <c r="D1" s="15"/>
      <c r="E1" s="15"/>
      <c r="F1" s="14"/>
      <c r="G1" s="14"/>
    </row>
    <row r="2" s="13" customFormat="1" ht="24.9" customHeight="1" spans="1:7">
      <c r="A2" s="14"/>
      <c r="B2" s="14"/>
      <c r="C2" s="14"/>
      <c r="D2" s="14"/>
      <c r="E2" s="16" t="s">
        <v>37</v>
      </c>
      <c r="F2" s="14"/>
      <c r="G2" s="14"/>
    </row>
    <row r="3" s="13" customFormat="1" ht="24.9" customHeight="1" spans="1:7">
      <c r="A3" s="17" t="s">
        <v>262</v>
      </c>
      <c r="B3" s="18" t="s">
        <v>40</v>
      </c>
      <c r="C3" s="18" t="s">
        <v>102</v>
      </c>
      <c r="D3" s="18" t="s">
        <v>98</v>
      </c>
      <c r="E3" s="19" t="s">
        <v>99</v>
      </c>
      <c r="F3" s="14"/>
      <c r="G3" s="14"/>
    </row>
    <row r="4" s="13" customFormat="1" ht="19.5" customHeight="1" spans="1:7">
      <c r="A4" s="20" t="s">
        <v>101</v>
      </c>
      <c r="B4" s="21" t="s">
        <v>101</v>
      </c>
      <c r="C4" s="21">
        <v>1</v>
      </c>
      <c r="D4" s="21">
        <v>2</v>
      </c>
      <c r="E4" s="22">
        <v>3</v>
      </c>
      <c r="F4" s="14"/>
      <c r="G4" s="14"/>
    </row>
    <row r="5" s="13" customFormat="1" ht="24.9" customHeight="1" spans="1:7">
      <c r="A5" s="23">
        <f t="shared" ref="A5:A20" si="0">ROW()-5</f>
        <v>0</v>
      </c>
      <c r="B5" s="24" t="s">
        <v>102</v>
      </c>
      <c r="C5" s="25">
        <f>SUM(C6:C20)</f>
        <v>109198.248</v>
      </c>
      <c r="D5" s="25">
        <f>SUM(D6:D20)</f>
        <v>109198.248</v>
      </c>
      <c r="E5" s="26"/>
      <c r="F5" s="14"/>
      <c r="G5" s="14"/>
    </row>
    <row r="6" s="13" customFormat="1" ht="24.9" customHeight="1" spans="1:7">
      <c r="A6" s="23">
        <f t="shared" si="0"/>
        <v>1</v>
      </c>
      <c r="B6" s="27" t="s">
        <v>263</v>
      </c>
      <c r="C6" s="28"/>
      <c r="D6" s="29"/>
      <c r="E6" s="30"/>
      <c r="F6" s="14"/>
      <c r="G6" s="14"/>
    </row>
    <row r="7" s="13" customFormat="1" ht="24.9" customHeight="1" spans="1:7">
      <c r="A7" s="23">
        <f t="shared" si="0"/>
        <v>2</v>
      </c>
      <c r="B7" s="27" t="s">
        <v>264</v>
      </c>
      <c r="C7" s="28"/>
      <c r="D7" s="29"/>
      <c r="E7" s="30"/>
      <c r="F7" s="14"/>
      <c r="G7" s="14"/>
    </row>
    <row r="8" s="13" customFormat="1" ht="24.9" customHeight="1" spans="1:7">
      <c r="A8" s="23">
        <f t="shared" si="0"/>
        <v>3</v>
      </c>
      <c r="B8" s="27" t="s">
        <v>265</v>
      </c>
      <c r="C8" s="28"/>
      <c r="D8" s="29"/>
      <c r="E8" s="30"/>
      <c r="F8" s="14"/>
      <c r="G8" s="14"/>
    </row>
    <row r="9" s="13" customFormat="1" ht="24.9" customHeight="1" spans="1:7">
      <c r="A9" s="23">
        <f t="shared" si="0"/>
        <v>4</v>
      </c>
      <c r="B9" s="27" t="s">
        <v>266</v>
      </c>
      <c r="C9" s="28"/>
      <c r="D9" s="29"/>
      <c r="E9" s="30"/>
      <c r="F9" s="14"/>
      <c r="G9" s="14"/>
    </row>
    <row r="10" s="13" customFormat="1" ht="24.9" customHeight="1" spans="1:7">
      <c r="A10" s="23">
        <f t="shared" si="0"/>
        <v>5</v>
      </c>
      <c r="B10" s="27" t="s">
        <v>267</v>
      </c>
      <c r="C10" s="28"/>
      <c r="D10" s="29"/>
      <c r="E10" s="30"/>
      <c r="F10" s="14"/>
      <c r="G10" s="14"/>
    </row>
    <row r="11" s="13" customFormat="1" ht="24.9" customHeight="1" spans="1:7">
      <c r="A11" s="23">
        <f t="shared" si="0"/>
        <v>6</v>
      </c>
      <c r="B11" s="27" t="s">
        <v>268</v>
      </c>
      <c r="C11" s="28"/>
      <c r="D11" s="29"/>
      <c r="E11" s="30"/>
      <c r="F11" s="14"/>
      <c r="G11" s="14"/>
    </row>
    <row r="12" s="13" customFormat="1" ht="24.9" customHeight="1" spans="1:7">
      <c r="A12" s="23">
        <f t="shared" si="0"/>
        <v>7</v>
      </c>
      <c r="B12" s="27" t="s">
        <v>269</v>
      </c>
      <c r="C12" s="28"/>
      <c r="D12" s="29"/>
      <c r="E12" s="30"/>
      <c r="F12" s="14"/>
      <c r="G12" s="14"/>
    </row>
    <row r="13" s="13" customFormat="1" ht="24.9" customHeight="1" spans="1:7">
      <c r="A13" s="23">
        <f t="shared" si="0"/>
        <v>8</v>
      </c>
      <c r="B13" s="27" t="s">
        <v>270</v>
      </c>
      <c r="C13" s="28"/>
      <c r="D13" s="29"/>
      <c r="E13" s="30"/>
      <c r="F13" s="14"/>
      <c r="G13" s="14"/>
    </row>
    <row r="14" s="13" customFormat="1" ht="24.9" customHeight="1" spans="1:7">
      <c r="A14" s="23">
        <f t="shared" si="0"/>
        <v>9</v>
      </c>
      <c r="B14" s="27" t="s">
        <v>271</v>
      </c>
      <c r="C14" s="28"/>
      <c r="D14" s="29"/>
      <c r="E14" s="30"/>
      <c r="F14" s="14"/>
      <c r="G14" s="14"/>
    </row>
    <row r="15" s="13" customFormat="1" ht="24.9" customHeight="1" spans="1:7">
      <c r="A15" s="23">
        <f t="shared" si="0"/>
        <v>10</v>
      </c>
      <c r="B15" s="27" t="s">
        <v>254</v>
      </c>
      <c r="C15" s="28"/>
      <c r="D15" s="29"/>
      <c r="E15" s="30"/>
      <c r="F15" s="14"/>
      <c r="G15" s="14"/>
    </row>
    <row r="16" s="13" customFormat="1" ht="24.9" customHeight="1" spans="1:7">
      <c r="A16" s="23">
        <f t="shared" si="0"/>
        <v>11</v>
      </c>
      <c r="B16" s="27" t="s">
        <v>272</v>
      </c>
      <c r="C16" s="28">
        <v>35415.648</v>
      </c>
      <c r="D16" s="29">
        <v>35415.648</v>
      </c>
      <c r="E16" s="30"/>
      <c r="F16" s="14"/>
      <c r="G16" s="14"/>
    </row>
    <row r="17" s="13" customFormat="1" ht="24.9" customHeight="1" spans="1:7">
      <c r="A17" s="23">
        <f t="shared" si="0"/>
        <v>12</v>
      </c>
      <c r="B17" s="27" t="s">
        <v>273</v>
      </c>
      <c r="C17" s="28">
        <v>73782.6</v>
      </c>
      <c r="D17" s="29">
        <v>73782.6</v>
      </c>
      <c r="E17" s="30"/>
      <c r="F17" s="14"/>
      <c r="G17" s="14"/>
    </row>
    <row r="18" s="13" customFormat="1" ht="24.9" customHeight="1" spans="1:7">
      <c r="A18" s="23">
        <f t="shared" si="0"/>
        <v>13</v>
      </c>
      <c r="B18" s="27" t="s">
        <v>274</v>
      </c>
      <c r="C18" s="28"/>
      <c r="D18" s="29"/>
      <c r="E18" s="30"/>
      <c r="F18" s="14"/>
      <c r="G18" s="14"/>
    </row>
    <row r="19" s="13" customFormat="1" ht="24.9" customHeight="1" spans="1:7">
      <c r="A19" s="23">
        <f t="shared" si="0"/>
        <v>14</v>
      </c>
      <c r="B19" s="27" t="s">
        <v>275</v>
      </c>
      <c r="C19" s="28"/>
      <c r="D19" s="29"/>
      <c r="E19" s="30"/>
      <c r="F19" s="14"/>
      <c r="G19" s="14"/>
    </row>
    <row r="20" s="13" customFormat="1" ht="24.9" customHeight="1" spans="1:7">
      <c r="A20" s="23">
        <f t="shared" si="0"/>
        <v>15</v>
      </c>
      <c r="B20" s="27" t="s">
        <v>276</v>
      </c>
      <c r="C20" s="28"/>
      <c r="D20" s="29"/>
      <c r="E20" s="30"/>
      <c r="F20" s="14"/>
      <c r="G20" s="14"/>
    </row>
    <row r="21" s="13" customFormat="1" ht="13.5" spans="1:7">
      <c r="A21" s="14"/>
      <c r="B21" s="14"/>
      <c r="C21" s="14"/>
      <c r="D21" s="14"/>
      <c r="E21" s="14"/>
      <c r="F21" s="14"/>
      <c r="G21" s="14"/>
    </row>
    <row r="22" s="13" customFormat="1" ht="27.75" customHeight="1" spans="1:7">
      <c r="A22" s="31" t="s">
        <v>87</v>
      </c>
      <c r="B22" s="14"/>
      <c r="C22" s="14"/>
      <c r="D22" s="14"/>
      <c r="E22" s="14"/>
      <c r="F22" s="14"/>
      <c r="G22" s="14"/>
    </row>
    <row r="23" s="13" customFormat="1" customHeight="1" spans="1:7">
      <c r="A23" s="14"/>
      <c r="B23" s="14"/>
      <c r="C23" s="14"/>
      <c r="D23" s="14"/>
      <c r="E23" s="14"/>
      <c r="F23" s="14"/>
      <c r="G23" s="14"/>
    </row>
    <row r="24" s="13" customFormat="1" ht="13.5" spans="1:7">
      <c r="A24" s="14"/>
      <c r="B24" s="14"/>
      <c r="C24" s="14"/>
      <c r="D24" s="14"/>
      <c r="E24" s="14"/>
      <c r="F24" s="14"/>
      <c r="G24" s="14"/>
    </row>
    <row r="25" s="13" customFormat="1" ht="13.5" spans="1:7">
      <c r="A25" s="14"/>
      <c r="B25" s="14"/>
      <c r="C25" s="14"/>
      <c r="D25" s="14"/>
      <c r="E25" s="14"/>
      <c r="F25" s="14"/>
      <c r="G25" s="14"/>
    </row>
    <row r="26" s="13" customFormat="1" ht="13.5" spans="1:7">
      <c r="A26" s="14"/>
      <c r="B26" s="14"/>
      <c r="C26" s="14"/>
      <c r="D26" s="14"/>
      <c r="E26" s="14"/>
      <c r="F26" s="14"/>
      <c r="G26" s="14"/>
    </row>
    <row r="27" s="13" customFormat="1" ht="13.5" spans="1:7">
      <c r="A27" s="14"/>
      <c r="B27" s="14"/>
      <c r="C27" s="14"/>
      <c r="D27" s="14"/>
      <c r="E27" s="14"/>
      <c r="F27" s="14"/>
      <c r="G27" s="14"/>
    </row>
    <row r="28" s="13" customFormat="1" ht="13.5" spans="1:7">
      <c r="A28" s="14"/>
      <c r="B28" s="14"/>
      <c r="C28" s="14"/>
      <c r="D28" s="14"/>
      <c r="E28" s="14"/>
      <c r="F28" s="14"/>
      <c r="G28" s="14"/>
    </row>
    <row r="29" s="13" customFormat="1" ht="13.5" spans="1:7">
      <c r="A29" s="14"/>
      <c r="B29" s="14"/>
      <c r="C29" s="14"/>
      <c r="D29" s="14"/>
      <c r="E29" s="14"/>
      <c r="F29" s="14"/>
      <c r="G29" s="14"/>
    </row>
  </sheetData>
  <mergeCells count="1">
    <mergeCell ref="A1:E1"/>
  </mergeCells>
  <pageMargins left="0.75" right="0.75" top="0.270000010728836" bottom="0.270000010728836" header="0" footer="0"/>
  <pageSetup paperSize="9" orientation="portrait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" sqref="A2:B7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277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2" sqref="A2:E8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278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165</v>
      </c>
      <c r="B4" s="10" t="s">
        <v>102</v>
      </c>
      <c r="C4" s="10" t="s">
        <v>279</v>
      </c>
      <c r="D4" s="10" t="s">
        <v>280</v>
      </c>
      <c r="E4" s="5" t="s">
        <v>281</v>
      </c>
    </row>
    <row r="5" ht="26.05" customHeight="1" spans="1:5">
      <c r="A5" s="4" t="s">
        <v>101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 t="s">
        <v>3</v>
      </c>
      <c r="B6" s="11"/>
      <c r="C6" s="11"/>
      <c r="D6" s="11"/>
      <c r="E6" s="12"/>
    </row>
    <row r="7" ht="16.35" customHeight="1"/>
    <row r="8" ht="16.35" customHeight="1" spans="1:5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24" sqref="A24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282</v>
      </c>
      <c r="B2" s="2"/>
    </row>
    <row r="3" ht="26.05" customHeight="1" spans="1:2">
      <c r="A3" s="3" t="s">
        <v>283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101</v>
      </c>
      <c r="B5" s="5">
        <v>1</v>
      </c>
    </row>
    <row r="6" ht="26.05" customHeight="1" spans="1:2">
      <c r="A6" s="6" t="s">
        <v>284</v>
      </c>
      <c r="B6" s="7">
        <v>0</v>
      </c>
    </row>
    <row r="7" ht="26.05" customHeight="1" spans="1:2">
      <c r="A7" s="8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103"/>
      <c r="B3" s="104" t="s">
        <v>15</v>
      </c>
      <c r="C3" s="105" t="s">
        <v>16</v>
      </c>
    </row>
    <row r="4" ht="32.55" customHeight="1" spans="1:3">
      <c r="A4" s="106"/>
      <c r="B4" s="107" t="s">
        <v>17</v>
      </c>
      <c r="C4" s="108" t="s">
        <v>18</v>
      </c>
    </row>
    <row r="5" ht="32.55" customHeight="1" spans="1:3">
      <c r="A5" s="106"/>
      <c r="B5" s="107" t="s">
        <v>19</v>
      </c>
      <c r="C5" s="108" t="s">
        <v>20</v>
      </c>
    </row>
    <row r="6" ht="32.55" customHeight="1" spans="1:3">
      <c r="A6" s="106"/>
      <c r="B6" s="107" t="s">
        <v>21</v>
      </c>
      <c r="C6" s="108" t="s">
        <v>22</v>
      </c>
    </row>
    <row r="7" ht="32.55" customHeight="1" spans="1:3">
      <c r="A7" s="106"/>
      <c r="B7" s="107" t="s">
        <v>23</v>
      </c>
      <c r="C7" s="108"/>
    </row>
    <row r="8" ht="32.55" customHeight="1" spans="1:3">
      <c r="A8" s="106"/>
      <c r="B8" s="107" t="s">
        <v>24</v>
      </c>
      <c r="C8" s="108" t="s">
        <v>25</v>
      </c>
    </row>
    <row r="9" ht="32.55" customHeight="1" spans="1:3">
      <c r="A9" s="106"/>
      <c r="B9" s="107" t="s">
        <v>26</v>
      </c>
      <c r="C9" s="108" t="s">
        <v>27</v>
      </c>
    </row>
    <row r="10" ht="32.55" customHeight="1" spans="1:3">
      <c r="A10" s="106"/>
      <c r="B10" s="107" t="s">
        <v>28</v>
      </c>
      <c r="C10" s="108" t="s">
        <v>29</v>
      </c>
    </row>
    <row r="11" ht="32.55" customHeight="1" spans="1:3">
      <c r="A11" s="106"/>
      <c r="B11" s="107" t="s">
        <v>30</v>
      </c>
      <c r="C11" s="108" t="s">
        <v>31</v>
      </c>
    </row>
    <row r="12" ht="32.55" customHeight="1" spans="1:3">
      <c r="A12" s="106"/>
      <c r="B12" s="107" t="s">
        <v>32</v>
      </c>
      <c r="C12" s="108"/>
    </row>
    <row r="13" ht="32.55" customHeight="1" spans="1:3">
      <c r="A13" s="1"/>
      <c r="B13" s="107" t="s">
        <v>33</v>
      </c>
      <c r="C13" s="108"/>
    </row>
    <row r="14" ht="32.55" customHeight="1" spans="1:3">
      <c r="A14" s="1"/>
      <c r="B14" s="107" t="s">
        <v>34</v>
      </c>
      <c r="C14" s="108" t="s">
        <v>18</v>
      </c>
    </row>
    <row r="15" ht="32.55" customHeight="1" spans="1:3">
      <c r="B15" s="107" t="s">
        <v>35</v>
      </c>
      <c r="C15" s="10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E33" sqref="E33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100"/>
      <c r="B3" s="100"/>
      <c r="C3" s="100"/>
      <c r="D3" s="101" t="s">
        <v>37</v>
      </c>
    </row>
    <row r="4" ht="26.05" customHeight="1" spans="1:4">
      <c r="A4" s="77" t="s">
        <v>38</v>
      </c>
      <c r="B4" s="77"/>
      <c r="C4" s="78" t="s">
        <v>39</v>
      </c>
      <c r="D4" s="78"/>
    </row>
    <row r="5" ht="26.05" customHeight="1" spans="1:4">
      <c r="A5" s="77" t="s">
        <v>40</v>
      </c>
      <c r="B5" s="79" t="s">
        <v>41</v>
      </c>
      <c r="C5" s="79" t="s">
        <v>40</v>
      </c>
      <c r="D5" s="78" t="s">
        <v>41</v>
      </c>
    </row>
    <row r="6" ht="26.05" customHeight="1" spans="1:4">
      <c r="A6" s="8" t="s">
        <v>42</v>
      </c>
      <c r="B6" s="81">
        <v>5493577.334</v>
      </c>
      <c r="C6" s="80" t="s">
        <v>43</v>
      </c>
      <c r="D6" s="82"/>
    </row>
    <row r="7" ht="26.05" customHeight="1" spans="1:4">
      <c r="A7" s="8" t="s">
        <v>44</v>
      </c>
      <c r="B7" s="81"/>
      <c r="C7" s="80" t="s">
        <v>45</v>
      </c>
      <c r="D7" s="82"/>
    </row>
    <row r="8" ht="26.05" customHeight="1" spans="1:4">
      <c r="A8" s="8" t="s">
        <v>46</v>
      </c>
      <c r="B8" s="81"/>
      <c r="C8" s="80" t="s">
        <v>47</v>
      </c>
      <c r="D8" s="82"/>
    </row>
    <row r="9" ht="26.05" customHeight="1" spans="1:4">
      <c r="A9" s="8" t="s">
        <v>48</v>
      </c>
      <c r="B9" s="81"/>
      <c r="C9" s="80" t="s">
        <v>49</v>
      </c>
      <c r="D9" s="82"/>
    </row>
    <row r="10" ht="26.05" customHeight="1" spans="1:4">
      <c r="A10" s="8" t="s">
        <v>50</v>
      </c>
      <c r="B10" s="81"/>
      <c r="C10" s="80" t="s">
        <v>51</v>
      </c>
      <c r="D10" s="82">
        <v>4162258.79</v>
      </c>
    </row>
    <row r="11" ht="26.05" customHeight="1" spans="1:4">
      <c r="A11" s="8" t="s">
        <v>52</v>
      </c>
      <c r="B11" s="81"/>
      <c r="C11" s="80" t="s">
        <v>53</v>
      </c>
      <c r="D11" s="82"/>
    </row>
    <row r="12" ht="26.05" customHeight="1" spans="1:4">
      <c r="A12" s="8" t="s">
        <v>54</v>
      </c>
      <c r="B12" s="81"/>
      <c r="C12" s="80" t="s">
        <v>55</v>
      </c>
      <c r="D12" s="82"/>
    </row>
    <row r="13" ht="26.05" customHeight="1" spans="1:4">
      <c r="A13" s="8" t="s">
        <v>56</v>
      </c>
      <c r="B13" s="81"/>
      <c r="C13" s="80" t="s">
        <v>57</v>
      </c>
      <c r="D13" s="82">
        <v>740777.304</v>
      </c>
    </row>
    <row r="14" ht="26.05" customHeight="1" spans="1:4">
      <c r="A14" s="8" t="s">
        <v>58</v>
      </c>
      <c r="B14" s="81"/>
      <c r="C14" s="80" t="s">
        <v>59</v>
      </c>
      <c r="D14" s="82"/>
    </row>
    <row r="15" ht="26.05" customHeight="1" spans="1:4">
      <c r="A15" s="8"/>
      <c r="B15" s="81"/>
      <c r="C15" s="80" t="s">
        <v>60</v>
      </c>
      <c r="D15" s="82">
        <v>236384.76</v>
      </c>
    </row>
    <row r="16" ht="26.05" customHeight="1" spans="1:4">
      <c r="A16" s="8"/>
      <c r="B16" s="81"/>
      <c r="C16" s="80" t="s">
        <v>61</v>
      </c>
      <c r="D16" s="82"/>
    </row>
    <row r="17" ht="26.05" customHeight="1" spans="1:4">
      <c r="A17" s="8"/>
      <c r="B17" s="81"/>
      <c r="C17" s="80" t="s">
        <v>62</v>
      </c>
      <c r="D17" s="82"/>
    </row>
    <row r="18" ht="26.05" customHeight="1" spans="1:4">
      <c r="A18" s="8"/>
      <c r="B18" s="81"/>
      <c r="C18" s="80" t="s">
        <v>63</v>
      </c>
      <c r="D18" s="82"/>
    </row>
    <row r="19" ht="26.05" customHeight="1" spans="1:4">
      <c r="A19" s="8"/>
      <c r="B19" s="81"/>
      <c r="C19" s="80" t="s">
        <v>64</v>
      </c>
      <c r="D19" s="82"/>
    </row>
    <row r="20" ht="26.05" customHeight="1" spans="1:4">
      <c r="A20" s="8"/>
      <c r="B20" s="81"/>
      <c r="C20" s="80" t="s">
        <v>65</v>
      </c>
      <c r="D20" s="82"/>
    </row>
    <row r="21" ht="26.05" customHeight="1" spans="1:4">
      <c r="A21" s="8"/>
      <c r="B21" s="81"/>
      <c r="C21" s="80" t="s">
        <v>66</v>
      </c>
      <c r="D21" s="82"/>
    </row>
    <row r="22" ht="26.05" customHeight="1" spans="1:4">
      <c r="A22" s="8"/>
      <c r="B22" s="81"/>
      <c r="C22" s="80" t="s">
        <v>67</v>
      </c>
      <c r="D22" s="82"/>
    </row>
    <row r="23" ht="26.05" customHeight="1" spans="1:4">
      <c r="A23" s="8"/>
      <c r="B23" s="81"/>
      <c r="C23" s="80" t="s">
        <v>68</v>
      </c>
      <c r="D23" s="82"/>
    </row>
    <row r="24" ht="26.05" customHeight="1" spans="1:4">
      <c r="A24" s="8"/>
      <c r="B24" s="81"/>
      <c r="C24" s="80" t="s">
        <v>69</v>
      </c>
      <c r="D24" s="82"/>
    </row>
    <row r="25" ht="26.05" customHeight="1" spans="1:4">
      <c r="A25" s="8"/>
      <c r="B25" s="81"/>
      <c r="C25" s="80" t="s">
        <v>70</v>
      </c>
      <c r="D25" s="82">
        <v>354156.48</v>
      </c>
    </row>
    <row r="26" ht="26.05" customHeight="1" spans="1:4">
      <c r="A26" s="8"/>
      <c r="B26" s="81"/>
      <c r="C26" s="80" t="s">
        <v>71</v>
      </c>
      <c r="D26" s="82"/>
    </row>
    <row r="27" ht="26.05" customHeight="1" spans="1:4">
      <c r="A27" s="8"/>
      <c r="B27" s="81"/>
      <c r="C27" s="80" t="s">
        <v>72</v>
      </c>
      <c r="D27" s="82"/>
    </row>
    <row r="28" ht="26.05" customHeight="1" spans="1:4">
      <c r="A28" s="8"/>
      <c r="B28" s="81"/>
      <c r="C28" s="80" t="s">
        <v>73</v>
      </c>
      <c r="D28" s="82"/>
    </row>
    <row r="29" ht="26.05" customHeight="1" spans="1:4">
      <c r="A29" s="8"/>
      <c r="B29" s="81"/>
      <c r="C29" s="80" t="s">
        <v>74</v>
      </c>
      <c r="D29" s="82"/>
    </row>
    <row r="30" ht="26.05" customHeight="1" spans="1:4">
      <c r="A30" s="8"/>
      <c r="B30" s="81"/>
      <c r="C30" s="80" t="s">
        <v>75</v>
      </c>
      <c r="D30" s="82"/>
    </row>
    <row r="31" ht="26.05" customHeight="1" spans="1:4">
      <c r="A31" s="8"/>
      <c r="B31" s="81"/>
      <c r="C31" s="80" t="s">
        <v>76</v>
      </c>
      <c r="D31" s="82"/>
    </row>
    <row r="32" ht="26.05" customHeight="1" spans="1:4">
      <c r="A32" s="8"/>
      <c r="B32" s="81"/>
      <c r="C32" s="80" t="s">
        <v>77</v>
      </c>
      <c r="D32" s="82"/>
    </row>
    <row r="33" ht="26.05" customHeight="1" spans="1:4">
      <c r="A33" s="8"/>
      <c r="B33" s="81"/>
      <c r="C33" s="80" t="s">
        <v>78</v>
      </c>
      <c r="D33" s="82"/>
    </row>
    <row r="34" ht="26.05" customHeight="1" spans="1:4">
      <c r="A34" s="8"/>
      <c r="B34" s="81"/>
      <c r="C34" s="80" t="s">
        <v>79</v>
      </c>
      <c r="D34" s="82"/>
    </row>
    <row r="35" ht="26.05" customHeight="1" spans="1:4">
      <c r="A35" s="8"/>
      <c r="B35" s="81"/>
      <c r="C35" s="80" t="s">
        <v>80</v>
      </c>
      <c r="D35" s="82"/>
    </row>
    <row r="36" ht="26.05" customHeight="1" spans="1:4">
      <c r="A36" s="8"/>
      <c r="B36" s="76"/>
      <c r="C36" s="80"/>
      <c r="D36" s="9"/>
    </row>
    <row r="37" ht="26.05" customHeight="1" spans="1:4">
      <c r="A37" s="8"/>
      <c r="B37" s="76"/>
      <c r="C37" s="80"/>
      <c r="D37" s="9"/>
    </row>
    <row r="38" ht="26.05" customHeight="1" spans="1:4">
      <c r="A38" s="8"/>
      <c r="B38" s="76"/>
      <c r="C38" s="80"/>
      <c r="D38" s="9"/>
    </row>
    <row r="39" ht="26.05" customHeight="1" spans="1:4">
      <c r="A39" s="6" t="s">
        <v>81</v>
      </c>
      <c r="B39" s="83">
        <v>5493577.334</v>
      </c>
      <c r="C39" s="102" t="s">
        <v>82</v>
      </c>
      <c r="D39" s="7">
        <v>5493577.334</v>
      </c>
    </row>
    <row r="40" ht="26.05" customHeight="1" spans="1:4">
      <c r="A40" s="6" t="s">
        <v>83</v>
      </c>
      <c r="B40" s="83">
        <v>0</v>
      </c>
      <c r="C40" s="102" t="s">
        <v>84</v>
      </c>
      <c r="D40" s="7"/>
    </row>
    <row r="41" ht="26.05" customHeight="1" spans="1:4">
      <c r="A41" s="8"/>
      <c r="B41" s="76"/>
      <c r="C41" s="80"/>
      <c r="D41" s="9"/>
    </row>
    <row r="42" ht="26.05" customHeight="1" spans="1:4">
      <c r="A42" s="6" t="s">
        <v>85</v>
      </c>
      <c r="B42" s="83">
        <f>B39+B40</f>
        <v>5493577.334</v>
      </c>
      <c r="C42" s="102" t="s">
        <v>86</v>
      </c>
      <c r="D42" s="7">
        <f>D39</f>
        <v>5493577.334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2" sqref="B1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74"/>
      <c r="B3" s="3" t="s">
        <v>37</v>
      </c>
    </row>
    <row r="4" ht="26.05" customHeight="1" spans="1:2">
      <c r="A4" s="77" t="s">
        <v>40</v>
      </c>
      <c r="B4" s="78" t="s">
        <v>41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89</v>
      </c>
      <c r="B7" s="9">
        <v>5493577.334</v>
      </c>
    </row>
    <row r="8" ht="26.05" customHeight="1" spans="1:2">
      <c r="A8" s="8" t="s">
        <v>90</v>
      </c>
      <c r="B8" s="9">
        <v>0</v>
      </c>
    </row>
    <row r="9" ht="26.05" customHeight="1" spans="1:2">
      <c r="A9" s="75" t="s">
        <v>91</v>
      </c>
      <c r="B9" s="12">
        <v>5493577.334</v>
      </c>
    </row>
    <row r="10" ht="26.05" customHeight="1" spans="1:2">
      <c r="A10" s="75" t="s">
        <v>92</v>
      </c>
      <c r="B10" s="12"/>
    </row>
    <row r="11" ht="26.05" customHeight="1" spans="1:2">
      <c r="A11" s="75" t="s">
        <v>93</v>
      </c>
      <c r="B11" s="12"/>
    </row>
    <row r="12" ht="26.05" customHeight="1" spans="1:2">
      <c r="A12" s="75" t="s">
        <v>94</v>
      </c>
      <c r="B12" s="12">
        <v>5493577.334</v>
      </c>
    </row>
    <row r="13" ht="14.65" customHeight="1"/>
    <row r="14" ht="26.05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13" workbookViewId="0">
      <selection activeCell="C23" sqref="C23:C24"/>
    </sheetView>
  </sheetViews>
  <sheetFormatPr defaultColWidth="7.875" defaultRowHeight="12.75" customHeight="1" outlineLevelCol="6"/>
  <cols>
    <col min="1" max="1" width="29.875" style="14" customWidth="1"/>
    <col min="2" max="4" width="15.125" style="14" customWidth="1"/>
    <col min="5" max="5" width="13.25" style="14" customWidth="1"/>
    <col min="6" max="7" width="6" style="14" customWidth="1"/>
    <col min="8" max="255" width="8" style="13"/>
    <col min="256" max="16384" width="7.875" style="13"/>
  </cols>
  <sheetData>
    <row r="1" s="13" customFormat="1" ht="24.75" customHeight="1" spans="1:7">
      <c r="A1" s="85" t="s">
        <v>95</v>
      </c>
      <c r="B1" s="85"/>
      <c r="C1" s="85"/>
      <c r="D1" s="85"/>
      <c r="E1" s="85"/>
      <c r="F1" s="14"/>
      <c r="G1" s="14"/>
    </row>
    <row r="2" s="13" customFormat="1" ht="24.75" customHeight="1" spans="1:7">
      <c r="A2" s="86"/>
      <c r="B2" s="86"/>
      <c r="C2" s="14"/>
      <c r="D2" s="14"/>
      <c r="E2" s="16" t="s">
        <v>37</v>
      </c>
      <c r="F2" s="14"/>
      <c r="G2" s="14"/>
    </row>
    <row r="3" s="13" customFormat="1" ht="24.95" customHeight="1" spans="1:7">
      <c r="A3" s="87" t="s">
        <v>96</v>
      </c>
      <c r="B3" s="87" t="s">
        <v>97</v>
      </c>
      <c r="C3" s="87" t="s">
        <v>98</v>
      </c>
      <c r="D3" s="87" t="s">
        <v>99</v>
      </c>
      <c r="E3" s="88" t="s">
        <v>100</v>
      </c>
      <c r="F3" s="14"/>
      <c r="G3" s="14"/>
    </row>
    <row r="4" s="13" customFormat="1" ht="24.95" customHeight="1" spans="1:7">
      <c r="A4" s="89" t="s">
        <v>101</v>
      </c>
      <c r="B4" s="89">
        <v>1</v>
      </c>
      <c r="C4" s="89">
        <v>2</v>
      </c>
      <c r="D4" s="89">
        <v>3</v>
      </c>
      <c r="E4" s="90">
        <v>4</v>
      </c>
      <c r="F4" s="14"/>
      <c r="G4" s="14"/>
    </row>
    <row r="5" s="13" customFormat="1" ht="24.95" customHeight="1" spans="1:7">
      <c r="A5" s="91" t="s">
        <v>102</v>
      </c>
      <c r="B5" s="92">
        <f>B6+B9+B14+B19+B21+B26+B29</f>
        <v>5493577.334</v>
      </c>
      <c r="C5" s="92">
        <f>C6+C9+C14+C19+C21+C26+C29</f>
        <v>4832762.794</v>
      </c>
      <c r="D5" s="92">
        <f>D9+D6</f>
        <v>660814.54</v>
      </c>
      <c r="E5" s="93">
        <f>E12</f>
        <v>0</v>
      </c>
      <c r="F5" s="14"/>
      <c r="G5" s="14"/>
    </row>
    <row r="6" s="13" customFormat="1" ht="24.95" customHeight="1" spans="1:7">
      <c r="A6" s="94" t="s">
        <v>103</v>
      </c>
      <c r="B6" s="95"/>
      <c r="C6" s="93"/>
      <c r="D6" s="93"/>
      <c r="E6" s="93"/>
      <c r="F6" s="14"/>
      <c r="G6" s="14"/>
    </row>
    <row r="7" s="13" customFormat="1" ht="24.95" customHeight="1" spans="1:7">
      <c r="A7" s="96" t="s">
        <v>104</v>
      </c>
      <c r="B7" s="95"/>
      <c r="C7" s="93"/>
      <c r="D7" s="93"/>
      <c r="E7" s="93"/>
      <c r="F7" s="14"/>
      <c r="G7" s="14"/>
    </row>
    <row r="8" s="13" customFormat="1" ht="24.95" customHeight="1" spans="1:7">
      <c r="A8" s="97" t="s">
        <v>105</v>
      </c>
      <c r="B8" s="95"/>
      <c r="C8" s="98"/>
      <c r="D8" s="98"/>
      <c r="E8" s="98"/>
      <c r="F8" s="14"/>
      <c r="G8" s="14"/>
    </row>
    <row r="9" s="13" customFormat="1" ht="24.95" customHeight="1" spans="1:7">
      <c r="A9" s="94" t="s">
        <v>106</v>
      </c>
      <c r="B9" s="95">
        <f>C9+D9</f>
        <v>4162258.79</v>
      </c>
      <c r="C9" s="93">
        <v>3501444.25</v>
      </c>
      <c r="D9" s="93">
        <v>660814.54</v>
      </c>
      <c r="E9" s="93"/>
      <c r="F9" s="14"/>
      <c r="G9" s="14"/>
    </row>
    <row r="10" s="13" customFormat="1" ht="24.95" customHeight="1" spans="1:7">
      <c r="A10" s="96" t="s">
        <v>107</v>
      </c>
      <c r="B10" s="95">
        <f>C10+D10</f>
        <v>4162258.79</v>
      </c>
      <c r="C10" s="93">
        <v>3501444.25</v>
      </c>
      <c r="D10" s="93">
        <v>660814.54</v>
      </c>
      <c r="E10" s="93"/>
      <c r="F10" s="14"/>
      <c r="G10" s="14"/>
    </row>
    <row r="11" s="13" customFormat="1" ht="24.95" customHeight="1" spans="1:7">
      <c r="A11" s="97" t="s">
        <v>108</v>
      </c>
      <c r="B11" s="95"/>
      <c r="C11" s="98"/>
      <c r="D11" s="98"/>
      <c r="E11" s="98"/>
      <c r="F11" s="14"/>
      <c r="G11" s="14"/>
    </row>
    <row r="12" s="13" customFormat="1" ht="24.95" customHeight="1" spans="1:7">
      <c r="A12" s="97" t="s">
        <v>109</v>
      </c>
      <c r="B12" s="95">
        <f>C12+D12</f>
        <v>4162258.79</v>
      </c>
      <c r="C12" s="98">
        <v>3501444.25</v>
      </c>
      <c r="D12" s="98">
        <v>660814.54</v>
      </c>
      <c r="E12" s="98"/>
      <c r="F12" s="14"/>
      <c r="G12" s="14"/>
    </row>
    <row r="13" s="13" customFormat="1" ht="24.95" customHeight="1" spans="1:7">
      <c r="A13" s="97" t="s">
        <v>110</v>
      </c>
      <c r="B13" s="95"/>
      <c r="C13" s="98"/>
      <c r="D13" s="98"/>
      <c r="E13" s="98"/>
      <c r="F13" s="14"/>
      <c r="G13" s="14"/>
    </row>
    <row r="14" s="13" customFormat="1" ht="24.95" customHeight="1" spans="1:7">
      <c r="A14" s="94" t="s">
        <v>111</v>
      </c>
      <c r="B14" s="99">
        <f>C14</f>
        <v>740777.304</v>
      </c>
      <c r="C14" s="93">
        <f>C15+C16+C17+C18</f>
        <v>740777.304</v>
      </c>
      <c r="D14" s="93"/>
      <c r="E14" s="93"/>
      <c r="F14" s="14"/>
      <c r="G14" s="14"/>
    </row>
    <row r="15" s="13" customFormat="1" ht="24.95" customHeight="1" spans="1:7">
      <c r="A15" s="97" t="s">
        <v>112</v>
      </c>
      <c r="B15" s="95">
        <f>C15</f>
        <v>472208.64</v>
      </c>
      <c r="C15" s="98">
        <v>472208.64</v>
      </c>
      <c r="D15" s="98"/>
      <c r="E15" s="98"/>
      <c r="F15" s="14"/>
      <c r="G15" s="14"/>
    </row>
    <row r="16" s="13" customFormat="1" ht="24.95" customHeight="1" spans="1:7">
      <c r="A16" s="97" t="s">
        <v>113</v>
      </c>
      <c r="B16" s="95">
        <f>C16</f>
        <v>236104.32</v>
      </c>
      <c r="C16" s="98">
        <v>236104.32</v>
      </c>
      <c r="D16" s="98"/>
      <c r="E16" s="98"/>
      <c r="F16" s="14"/>
      <c r="G16" s="14"/>
    </row>
    <row r="17" s="13" customFormat="1" ht="24.95" customHeight="1" spans="1:7">
      <c r="A17" s="97" t="s">
        <v>114</v>
      </c>
      <c r="B17" s="95">
        <f>C17</f>
        <v>11805.216</v>
      </c>
      <c r="C17" s="98">
        <v>11805.216</v>
      </c>
      <c r="D17" s="98"/>
      <c r="E17" s="98"/>
      <c r="F17" s="14"/>
      <c r="G17" s="14"/>
    </row>
    <row r="18" s="13" customFormat="1" ht="24.95" customHeight="1" spans="1:7">
      <c r="A18" s="97" t="s">
        <v>115</v>
      </c>
      <c r="B18" s="95">
        <f>C18</f>
        <v>20659.128</v>
      </c>
      <c r="C18" s="98">
        <v>20659.128</v>
      </c>
      <c r="D18" s="98"/>
      <c r="E18" s="98"/>
      <c r="F18" s="14"/>
      <c r="G18" s="14"/>
    </row>
    <row r="19" s="13" customFormat="1" ht="24.95" customHeight="1" spans="1:7">
      <c r="A19" s="96" t="s">
        <v>116</v>
      </c>
      <c r="B19" s="95"/>
      <c r="C19" s="98"/>
      <c r="D19" s="98"/>
      <c r="E19" s="98"/>
      <c r="F19" s="14"/>
      <c r="G19" s="14"/>
    </row>
    <row r="20" s="13" customFormat="1" ht="24.95" customHeight="1" spans="1:7">
      <c r="A20" s="97" t="s">
        <v>117</v>
      </c>
      <c r="B20" s="95"/>
      <c r="C20" s="98"/>
      <c r="D20" s="98"/>
      <c r="E20" s="98"/>
      <c r="F20" s="14"/>
      <c r="G20" s="14"/>
    </row>
    <row r="21" s="13" customFormat="1" ht="24.95" customHeight="1" spans="1:7">
      <c r="A21" s="94" t="s">
        <v>118</v>
      </c>
      <c r="B21" s="99">
        <f>C21</f>
        <v>236384.76</v>
      </c>
      <c r="C21" s="93">
        <f>C22</f>
        <v>236384.76</v>
      </c>
      <c r="D21" s="93"/>
      <c r="E21" s="93"/>
      <c r="F21" s="14"/>
      <c r="G21" s="14"/>
    </row>
    <row r="22" s="13" customFormat="1" ht="24.95" customHeight="1" spans="1:7">
      <c r="A22" s="96" t="s">
        <v>119</v>
      </c>
      <c r="B22" s="95">
        <v>236384.76</v>
      </c>
      <c r="C22" s="93">
        <f>C23+C24</f>
        <v>236384.76</v>
      </c>
      <c r="D22" s="93"/>
      <c r="E22" s="93"/>
      <c r="F22" s="14"/>
      <c r="G22" s="14"/>
    </row>
    <row r="23" s="13" customFormat="1" ht="24.95" customHeight="1" spans="1:7">
      <c r="A23" s="90" t="s">
        <v>120</v>
      </c>
      <c r="B23" s="95">
        <v>191834.76</v>
      </c>
      <c r="C23" s="98">
        <v>191834.76</v>
      </c>
      <c r="D23" s="93"/>
      <c r="E23" s="93"/>
      <c r="F23" s="14"/>
      <c r="G23" s="14"/>
    </row>
    <row r="24" s="13" customFormat="1" ht="24.95" customHeight="1" spans="1:7">
      <c r="A24" s="90" t="s">
        <v>121</v>
      </c>
      <c r="B24" s="95">
        <v>44550</v>
      </c>
      <c r="C24" s="98">
        <v>44550</v>
      </c>
      <c r="D24" s="93"/>
      <c r="E24" s="93"/>
      <c r="F24" s="14"/>
      <c r="G24" s="14"/>
    </row>
    <row r="25" s="13" customFormat="1" ht="24.95" customHeight="1" spans="1:7">
      <c r="A25" s="90" t="s">
        <v>122</v>
      </c>
      <c r="B25" s="95"/>
      <c r="C25" s="98"/>
      <c r="D25" s="98"/>
      <c r="E25" s="98"/>
      <c r="F25" s="14"/>
      <c r="G25" s="14"/>
    </row>
    <row r="26" s="13" customFormat="1" ht="24.95" customHeight="1" spans="1:7">
      <c r="A26" s="94" t="s">
        <v>123</v>
      </c>
      <c r="B26" s="95">
        <v>354156.48</v>
      </c>
      <c r="C26" s="93">
        <v>354156.48</v>
      </c>
      <c r="D26" s="93"/>
      <c r="E26" s="93"/>
      <c r="F26" s="14"/>
      <c r="G26" s="14"/>
    </row>
    <row r="27" s="13" customFormat="1" ht="24.95" customHeight="1" spans="1:7">
      <c r="A27" s="96" t="s">
        <v>124</v>
      </c>
      <c r="B27" s="95">
        <v>354156.48</v>
      </c>
      <c r="C27" s="98">
        <v>354156.48</v>
      </c>
      <c r="D27" s="93"/>
      <c r="E27" s="93"/>
      <c r="F27" s="14"/>
      <c r="G27" s="14"/>
    </row>
    <row r="28" s="13" customFormat="1" ht="24.95" customHeight="1" spans="1:7">
      <c r="A28" s="97" t="s">
        <v>125</v>
      </c>
      <c r="B28" s="95">
        <v>354156.48</v>
      </c>
      <c r="C28" s="98">
        <v>354156.48</v>
      </c>
      <c r="D28" s="98"/>
      <c r="E28" s="98"/>
      <c r="F28" s="14"/>
      <c r="G28" s="14"/>
    </row>
    <row r="29" s="13" customFormat="1" ht="24.95" customHeight="1" spans="1:7">
      <c r="A29" s="96" t="s">
        <v>126</v>
      </c>
      <c r="B29" s="95"/>
      <c r="C29" s="98"/>
      <c r="D29" s="98"/>
      <c r="E29" s="93"/>
      <c r="F29" s="14"/>
      <c r="G29" s="14"/>
    </row>
    <row r="30" s="13" customFormat="1" ht="24.95" customHeight="1" spans="1:7">
      <c r="A30" s="97" t="s">
        <v>127</v>
      </c>
      <c r="B30" s="95"/>
      <c r="C30" s="98"/>
      <c r="D30" s="98"/>
      <c r="E30" s="98"/>
      <c r="F30" s="14"/>
      <c r="G30" s="14"/>
    </row>
  </sheetData>
  <mergeCells count="1">
    <mergeCell ref="A1:E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9" workbookViewId="0">
      <selection activeCell="B26" sqref="B2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128</v>
      </c>
      <c r="B2" s="2"/>
      <c r="C2" s="2"/>
      <c r="D2" s="2"/>
      <c r="E2" s="1"/>
      <c r="F2" s="1"/>
      <c r="G2" s="1"/>
    </row>
    <row r="3" ht="26.05" customHeight="1" spans="1:7">
      <c r="A3" s="74"/>
      <c r="B3" s="74"/>
      <c r="C3" s="3" t="s">
        <v>37</v>
      </c>
      <c r="D3" s="3"/>
      <c r="E3" s="74"/>
      <c r="F3" s="74"/>
      <c r="G3" s="74"/>
    </row>
    <row r="4" ht="26.05" customHeight="1" spans="1:7">
      <c r="A4" s="77" t="s">
        <v>38</v>
      </c>
      <c r="B4" s="77"/>
      <c r="C4" s="78" t="s">
        <v>39</v>
      </c>
      <c r="D4" s="78"/>
      <c r="E4" s="74"/>
      <c r="F4" s="74"/>
      <c r="G4" s="74"/>
    </row>
    <row r="5" ht="26.05" customHeight="1" spans="1:7">
      <c r="A5" s="77" t="s">
        <v>40</v>
      </c>
      <c r="B5" s="79" t="s">
        <v>41</v>
      </c>
      <c r="C5" s="79" t="s">
        <v>40</v>
      </c>
      <c r="D5" s="78" t="s">
        <v>102</v>
      </c>
      <c r="E5" s="74"/>
      <c r="F5" s="74"/>
      <c r="G5" s="74"/>
    </row>
    <row r="6" ht="26.05" customHeight="1" spans="1:7">
      <c r="A6" s="8" t="s">
        <v>129</v>
      </c>
      <c r="B6" s="11">
        <v>5493577.334</v>
      </c>
      <c r="C6" s="80" t="s">
        <v>130</v>
      </c>
      <c r="D6" s="12">
        <v>5493577.334</v>
      </c>
      <c r="E6" s="74"/>
      <c r="F6" s="74"/>
      <c r="G6" s="74"/>
    </row>
    <row r="7" ht="26.05" customHeight="1" spans="1:7">
      <c r="A7" s="8" t="s">
        <v>131</v>
      </c>
      <c r="B7" s="81">
        <v>5493577.334</v>
      </c>
      <c r="C7" s="80" t="s">
        <v>132</v>
      </c>
      <c r="D7" s="82"/>
      <c r="E7" s="74"/>
      <c r="F7" s="74"/>
      <c r="G7" s="74"/>
    </row>
    <row r="8" ht="26.05" customHeight="1" spans="1:7">
      <c r="A8" s="8" t="s">
        <v>133</v>
      </c>
      <c r="B8" s="81"/>
      <c r="C8" s="80" t="s">
        <v>134</v>
      </c>
      <c r="D8" s="82"/>
      <c r="E8" s="74"/>
      <c r="F8" s="74"/>
      <c r="G8" s="74"/>
    </row>
    <row r="9" ht="26.05" customHeight="1" spans="1:7">
      <c r="A9" s="8" t="s">
        <v>135</v>
      </c>
      <c r="B9" s="81"/>
      <c r="C9" s="80" t="s">
        <v>136</v>
      </c>
      <c r="D9" s="82"/>
      <c r="E9" s="74"/>
      <c r="F9" s="74"/>
      <c r="G9" s="74"/>
    </row>
    <row r="10" ht="26.05" customHeight="1" spans="1:7">
      <c r="A10" s="8"/>
      <c r="B10" s="81"/>
      <c r="C10" s="80" t="s">
        <v>137</v>
      </c>
      <c r="D10" s="82"/>
      <c r="E10" s="74"/>
      <c r="F10" s="74"/>
      <c r="G10" s="74"/>
    </row>
    <row r="11" ht="26.05" customHeight="1" spans="1:7">
      <c r="A11" s="8"/>
      <c r="B11" s="81"/>
      <c r="C11" s="80" t="s">
        <v>138</v>
      </c>
      <c r="D11" s="82">
        <v>4162258.79</v>
      </c>
      <c r="E11" s="74"/>
      <c r="F11" s="74"/>
      <c r="G11" s="74"/>
    </row>
    <row r="12" ht="26.05" customHeight="1" spans="1:7">
      <c r="A12" s="8"/>
      <c r="B12" s="81"/>
      <c r="C12" s="80" t="s">
        <v>139</v>
      </c>
      <c r="D12" s="82"/>
      <c r="E12" s="74"/>
      <c r="F12" s="74"/>
      <c r="G12" s="74"/>
    </row>
    <row r="13" ht="26.05" customHeight="1" spans="1:7">
      <c r="A13" s="8"/>
      <c r="B13" s="81"/>
      <c r="C13" s="80" t="s">
        <v>140</v>
      </c>
      <c r="D13" s="82"/>
      <c r="E13" s="74"/>
      <c r="F13" s="74"/>
      <c r="G13" s="74"/>
    </row>
    <row r="14" ht="26.05" customHeight="1" spans="1:7">
      <c r="A14" s="8"/>
      <c r="B14" s="81"/>
      <c r="C14" s="80" t="s">
        <v>141</v>
      </c>
      <c r="D14" s="82">
        <v>740777.304</v>
      </c>
      <c r="E14" s="74"/>
      <c r="F14" s="74"/>
      <c r="G14" s="74"/>
    </row>
    <row r="15" ht="26.05" customHeight="1" spans="1:7">
      <c r="A15" s="8"/>
      <c r="B15" s="81"/>
      <c r="C15" s="80" t="s">
        <v>142</v>
      </c>
      <c r="D15" s="82"/>
      <c r="E15" s="74"/>
      <c r="F15" s="74"/>
      <c r="G15" s="74"/>
    </row>
    <row r="16" ht="26.05" customHeight="1" spans="1:7">
      <c r="A16" s="8"/>
      <c r="B16" s="81"/>
      <c r="C16" s="80" t="s">
        <v>143</v>
      </c>
      <c r="D16" s="82">
        <v>236384.76</v>
      </c>
      <c r="E16" s="74"/>
      <c r="F16" s="74"/>
      <c r="G16" s="74"/>
    </row>
    <row r="17" ht="26.05" customHeight="1" spans="1:7">
      <c r="A17" s="8"/>
      <c r="B17" s="81"/>
      <c r="C17" s="80" t="s">
        <v>144</v>
      </c>
      <c r="D17" s="82"/>
      <c r="E17" s="74"/>
      <c r="F17" s="74"/>
      <c r="G17" s="74"/>
    </row>
    <row r="18" ht="26.05" customHeight="1" spans="1:7">
      <c r="A18" s="8"/>
      <c r="B18" s="81"/>
      <c r="C18" s="80" t="s">
        <v>145</v>
      </c>
      <c r="D18" s="82"/>
      <c r="E18" s="74"/>
      <c r="F18" s="74"/>
      <c r="G18" s="74"/>
    </row>
    <row r="19" ht="26.05" customHeight="1" spans="1:7">
      <c r="A19" s="8"/>
      <c r="B19" s="81"/>
      <c r="C19" s="80" t="s">
        <v>146</v>
      </c>
      <c r="D19" s="82"/>
      <c r="E19" s="74"/>
      <c r="F19" s="74"/>
      <c r="G19" s="74"/>
    </row>
    <row r="20" ht="26.05" customHeight="1" spans="1:7">
      <c r="A20" s="8"/>
      <c r="B20" s="81"/>
      <c r="C20" s="80" t="s">
        <v>147</v>
      </c>
      <c r="D20" s="82"/>
      <c r="E20" s="74"/>
      <c r="F20" s="74"/>
      <c r="G20" s="74"/>
    </row>
    <row r="21" ht="26.05" customHeight="1" spans="1:7">
      <c r="A21" s="8"/>
      <c r="B21" s="81"/>
      <c r="C21" s="80" t="s">
        <v>148</v>
      </c>
      <c r="D21" s="82"/>
      <c r="E21" s="74"/>
      <c r="F21" s="74"/>
      <c r="G21" s="74"/>
    </row>
    <row r="22" ht="26.05" customHeight="1" spans="1:7">
      <c r="A22" s="8"/>
      <c r="B22" s="81"/>
      <c r="C22" s="80" t="s">
        <v>149</v>
      </c>
      <c r="D22" s="82"/>
      <c r="E22" s="74"/>
      <c r="F22" s="74"/>
      <c r="G22" s="74"/>
    </row>
    <row r="23" ht="26.05" customHeight="1" spans="1:7">
      <c r="A23" s="8"/>
      <c r="B23" s="81"/>
      <c r="C23" s="80" t="s">
        <v>150</v>
      </c>
      <c r="D23" s="82"/>
      <c r="E23" s="74"/>
      <c r="F23" s="74"/>
      <c r="G23" s="74"/>
    </row>
    <row r="24" ht="26.05" customHeight="1" spans="1:7">
      <c r="A24" s="8"/>
      <c r="B24" s="81"/>
      <c r="C24" s="80" t="s">
        <v>151</v>
      </c>
      <c r="D24" s="82"/>
      <c r="E24" s="74"/>
      <c r="F24" s="74"/>
      <c r="G24" s="74"/>
    </row>
    <row r="25" ht="26.05" customHeight="1" spans="1:7">
      <c r="A25" s="8"/>
      <c r="B25" s="81"/>
      <c r="C25" s="80" t="s">
        <v>152</v>
      </c>
      <c r="D25" s="82"/>
      <c r="E25" s="74"/>
      <c r="F25" s="74"/>
      <c r="G25" s="74"/>
    </row>
    <row r="26" ht="26.05" customHeight="1" spans="1:7">
      <c r="A26" s="8"/>
      <c r="B26" s="81"/>
      <c r="C26" s="80" t="s">
        <v>153</v>
      </c>
      <c r="D26" s="82">
        <v>354156.48</v>
      </c>
      <c r="E26" s="74"/>
      <c r="F26" s="74"/>
      <c r="G26" s="74"/>
    </row>
    <row r="27" ht="26.05" customHeight="1" spans="1:7">
      <c r="A27" s="8"/>
      <c r="B27" s="81"/>
      <c r="C27" s="80" t="s">
        <v>154</v>
      </c>
      <c r="D27" s="82"/>
      <c r="E27" s="74"/>
      <c r="F27" s="74"/>
      <c r="G27" s="74"/>
    </row>
    <row r="28" ht="26.05" customHeight="1" spans="1:7">
      <c r="A28" s="8"/>
      <c r="B28" s="81"/>
      <c r="C28" s="80" t="s">
        <v>155</v>
      </c>
      <c r="D28" s="82"/>
      <c r="E28" s="74"/>
      <c r="F28" s="74"/>
      <c r="G28" s="74"/>
    </row>
    <row r="29" ht="26.05" customHeight="1" spans="1:7">
      <c r="A29" s="8"/>
      <c r="B29" s="81"/>
      <c r="C29" s="80" t="s">
        <v>156</v>
      </c>
      <c r="D29" s="82"/>
      <c r="E29" s="74"/>
      <c r="F29" s="74"/>
      <c r="G29" s="74"/>
    </row>
    <row r="30" ht="26.05" customHeight="1" spans="1:7">
      <c r="A30" s="8"/>
      <c r="B30" s="81"/>
      <c r="C30" s="80" t="s">
        <v>157</v>
      </c>
      <c r="D30" s="82"/>
      <c r="E30" s="74"/>
      <c r="F30" s="74"/>
      <c r="G30" s="74"/>
    </row>
    <row r="31" ht="26.05" customHeight="1" spans="1:7">
      <c r="A31" s="8"/>
      <c r="B31" s="81"/>
      <c r="C31" s="80" t="s">
        <v>158</v>
      </c>
      <c r="D31" s="82"/>
      <c r="E31" s="74"/>
      <c r="F31" s="74"/>
      <c r="G31" s="74"/>
    </row>
    <row r="32" ht="26.05" customHeight="1" spans="1:7">
      <c r="A32" s="8"/>
      <c r="B32" s="81"/>
      <c r="C32" s="80" t="s">
        <v>159</v>
      </c>
      <c r="D32" s="82"/>
      <c r="E32" s="74"/>
      <c r="F32" s="74"/>
      <c r="G32" s="74"/>
    </row>
    <row r="33" ht="26.05" customHeight="1" spans="1:7">
      <c r="A33" s="8"/>
      <c r="B33" s="81"/>
      <c r="C33" s="80" t="s">
        <v>160</v>
      </c>
      <c r="D33" s="82"/>
      <c r="E33" s="74"/>
      <c r="F33" s="74"/>
      <c r="G33" s="74"/>
    </row>
    <row r="34" ht="26.05" customHeight="1" spans="1:7">
      <c r="A34" s="8"/>
      <c r="B34" s="81"/>
      <c r="C34" s="80" t="s">
        <v>161</v>
      </c>
      <c r="D34" s="82"/>
      <c r="E34" s="74"/>
      <c r="F34" s="74"/>
      <c r="G34" s="74"/>
    </row>
    <row r="35" ht="26.05" customHeight="1" spans="1:7">
      <c r="A35" s="8"/>
      <c r="B35" s="81"/>
      <c r="C35" s="80"/>
      <c r="D35" s="82"/>
      <c r="E35" s="74"/>
      <c r="F35" s="74"/>
      <c r="G35" s="74"/>
    </row>
    <row r="36" ht="26.05" customHeight="1" spans="1:7">
      <c r="A36" s="8"/>
      <c r="B36" s="81"/>
      <c r="C36" s="80"/>
      <c r="D36" s="82"/>
      <c r="E36" s="74"/>
      <c r="F36" s="74"/>
      <c r="G36" s="74"/>
    </row>
    <row r="37" ht="26.05" customHeight="1" spans="1:7">
      <c r="A37" s="77" t="s">
        <v>162</v>
      </c>
      <c r="B37" s="83">
        <v>5493577.334</v>
      </c>
      <c r="C37" s="79" t="s">
        <v>163</v>
      </c>
      <c r="D37" s="33">
        <v>5493577.334</v>
      </c>
      <c r="E37" s="84"/>
      <c r="F37" s="74"/>
      <c r="G37" s="74"/>
    </row>
    <row r="38" ht="16.35" customHeight="1"/>
    <row r="39" ht="16.35" customHeight="1" spans="1:7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2" sqref="C12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74"/>
      <c r="B3" s="74"/>
      <c r="C3" s="74"/>
      <c r="D3" s="74"/>
      <c r="E3" s="74"/>
      <c r="F3" s="74"/>
      <c r="G3" s="74"/>
      <c r="H3" s="74"/>
      <c r="I3" s="74"/>
      <c r="J3" s="3" t="s">
        <v>37</v>
      </c>
      <c r="K3" s="3"/>
    </row>
    <row r="4" ht="26.05" customHeight="1" spans="1:11">
      <c r="A4" s="4" t="s">
        <v>165</v>
      </c>
      <c r="B4" s="10" t="s">
        <v>102</v>
      </c>
      <c r="C4" s="10" t="s">
        <v>166</v>
      </c>
      <c r="D4" s="10"/>
      <c r="E4" s="10"/>
      <c r="F4" s="10" t="s">
        <v>167</v>
      </c>
      <c r="G4" s="10"/>
      <c r="H4" s="10"/>
      <c r="I4" s="5" t="s">
        <v>168</v>
      </c>
      <c r="J4" s="5"/>
      <c r="K4" s="5"/>
    </row>
    <row r="5" ht="26.05" customHeight="1" spans="1:11">
      <c r="A5" s="4"/>
      <c r="B5" s="10"/>
      <c r="C5" s="10" t="s">
        <v>102</v>
      </c>
      <c r="D5" s="10" t="s">
        <v>98</v>
      </c>
      <c r="E5" s="10" t="s">
        <v>99</v>
      </c>
      <c r="F5" s="10" t="s">
        <v>102</v>
      </c>
      <c r="G5" s="10" t="s">
        <v>98</v>
      </c>
      <c r="H5" s="10" t="s">
        <v>99</v>
      </c>
      <c r="I5" s="10" t="s">
        <v>102</v>
      </c>
      <c r="J5" s="10" t="s">
        <v>98</v>
      </c>
      <c r="K5" s="5" t="s">
        <v>99</v>
      </c>
    </row>
    <row r="6" ht="26.05" customHeight="1" spans="1:11">
      <c r="A6" s="6" t="s">
        <v>102</v>
      </c>
      <c r="B6" s="32">
        <f>C6+F6+I6</f>
        <v>5493577.332</v>
      </c>
      <c r="C6" s="32">
        <v>5493577.332</v>
      </c>
      <c r="D6" s="32">
        <v>4832762.792</v>
      </c>
      <c r="E6" s="32">
        <v>660814.54</v>
      </c>
      <c r="F6" s="11"/>
      <c r="G6" s="11"/>
      <c r="H6" s="11"/>
      <c r="I6" s="11"/>
      <c r="J6" s="11"/>
      <c r="K6" s="12"/>
    </row>
    <row r="7" ht="26.05" customHeight="1" spans="1:11">
      <c r="A7" s="75" t="s">
        <v>3</v>
      </c>
      <c r="B7" s="11">
        <f>C7+F7+I7</f>
        <v>5493577.332</v>
      </c>
      <c r="C7" s="11">
        <f>D7+E7</f>
        <v>5493577.332</v>
      </c>
      <c r="D7" s="76">
        <v>4832762.792</v>
      </c>
      <c r="E7" s="76">
        <v>660814.54</v>
      </c>
      <c r="F7" s="76"/>
      <c r="G7" s="76"/>
      <c r="H7" s="76"/>
      <c r="I7" s="76"/>
      <c r="J7" s="76"/>
      <c r="K7" s="9"/>
    </row>
    <row r="8" ht="26.05" customHeight="1" spans="1:11">
      <c r="A8" s="75"/>
      <c r="B8" s="11"/>
      <c r="C8" s="11"/>
      <c r="D8" s="76"/>
      <c r="E8" s="76"/>
      <c r="F8" s="76"/>
      <c r="G8" s="76"/>
      <c r="H8" s="76"/>
      <c r="I8" s="76"/>
      <c r="J8" s="76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E8" sqref="E8"/>
    </sheetView>
  </sheetViews>
  <sheetFormatPr defaultColWidth="7.875" defaultRowHeight="12.75" customHeight="1" outlineLevelCol="6"/>
  <cols>
    <col min="1" max="1" width="15.75" style="14" customWidth="1"/>
    <col min="2" max="2" width="28.375" style="14" customWidth="1"/>
    <col min="3" max="5" width="15.625" style="14" customWidth="1"/>
    <col min="6" max="7" width="6" style="14" customWidth="1"/>
    <col min="8" max="256" width="8" style="13"/>
    <col min="257" max="16384" width="7.875" style="13"/>
  </cols>
  <sheetData>
    <row r="1" s="13" customFormat="1" ht="24.75" customHeight="1" spans="1:7">
      <c r="A1" s="15" t="s">
        <v>169</v>
      </c>
      <c r="B1" s="15"/>
      <c r="C1" s="15"/>
      <c r="D1" s="15"/>
      <c r="E1" s="15"/>
      <c r="F1" s="14"/>
      <c r="G1" s="14"/>
    </row>
    <row r="2" s="13" customFormat="1" ht="24.75" customHeight="1" spans="1:7">
      <c r="A2" s="14"/>
      <c r="B2" s="14"/>
      <c r="C2" s="14"/>
      <c r="D2" s="14"/>
      <c r="E2" s="16" t="s">
        <v>37</v>
      </c>
      <c r="F2" s="14"/>
      <c r="G2" s="14"/>
    </row>
    <row r="3" s="13" customFormat="1" ht="24.75" customHeight="1" spans="1:7">
      <c r="A3" s="37" t="s">
        <v>96</v>
      </c>
      <c r="B3" s="38"/>
      <c r="C3" s="37" t="s">
        <v>166</v>
      </c>
      <c r="D3" s="38"/>
      <c r="E3" s="39"/>
      <c r="F3" s="14"/>
      <c r="G3" s="14"/>
    </row>
    <row r="4" s="13" customFormat="1" ht="24.75" customHeight="1" spans="1:7">
      <c r="A4" s="37" t="s">
        <v>170</v>
      </c>
      <c r="B4" s="38" t="s">
        <v>171</v>
      </c>
      <c r="C4" s="42" t="s">
        <v>102</v>
      </c>
      <c r="D4" s="42" t="s">
        <v>98</v>
      </c>
      <c r="E4" s="43" t="s">
        <v>99</v>
      </c>
      <c r="F4" s="14"/>
      <c r="G4" s="14"/>
    </row>
    <row r="5" s="13" customFormat="1" ht="24.75" customHeight="1" spans="1:7">
      <c r="A5" s="37" t="s">
        <v>101</v>
      </c>
      <c r="B5" s="38" t="s">
        <v>101</v>
      </c>
      <c r="C5" s="38">
        <v>1</v>
      </c>
      <c r="D5" s="38">
        <v>2</v>
      </c>
      <c r="E5" s="39">
        <v>3</v>
      </c>
      <c r="F5" s="14"/>
      <c r="G5" s="14"/>
    </row>
    <row r="6" s="13" customFormat="1" ht="24.75" customHeight="1" spans="1:7">
      <c r="A6" s="54"/>
      <c r="B6" s="54" t="s">
        <v>102</v>
      </c>
      <c r="C6" s="55">
        <f>C7+C10+C15+C22+C25</f>
        <v>5493577.334</v>
      </c>
      <c r="D6" s="55">
        <v>4832762.792</v>
      </c>
      <c r="E6" s="55">
        <f>E7+E10+E15+E22+E25</f>
        <v>660814.54</v>
      </c>
      <c r="F6" s="14"/>
      <c r="G6" s="14"/>
    </row>
    <row r="7" s="13" customFormat="1" ht="24.75" customHeight="1" spans="1:7">
      <c r="A7" s="56" t="s">
        <v>172</v>
      </c>
      <c r="B7" s="54" t="s">
        <v>103</v>
      </c>
      <c r="C7" s="57">
        <f t="shared" ref="C7:C9" si="0">D7+E7</f>
        <v>0</v>
      </c>
      <c r="D7" s="57"/>
      <c r="E7" s="58"/>
      <c r="F7" s="14"/>
      <c r="G7" s="14"/>
    </row>
    <row r="8" s="13" customFormat="1" ht="24.75" customHeight="1" spans="1:7">
      <c r="A8" s="59">
        <v>20129</v>
      </c>
      <c r="B8" s="54" t="s">
        <v>104</v>
      </c>
      <c r="C8" s="57">
        <f t="shared" si="0"/>
        <v>0</v>
      </c>
      <c r="D8" s="57"/>
      <c r="E8" s="58"/>
      <c r="F8" s="14"/>
      <c r="G8" s="14"/>
    </row>
    <row r="9" s="13" customFormat="1" ht="24.75" customHeight="1" spans="1:7">
      <c r="A9" s="60">
        <v>2012906</v>
      </c>
      <c r="B9" s="61" t="s">
        <v>105</v>
      </c>
      <c r="C9" s="57">
        <f t="shared" si="0"/>
        <v>0</v>
      </c>
      <c r="D9" s="57"/>
      <c r="E9" s="62"/>
      <c r="F9" s="14"/>
      <c r="G9" s="14"/>
    </row>
    <row r="10" s="13" customFormat="1" ht="24.75" customHeight="1" spans="1:7">
      <c r="A10" s="56">
        <v>205</v>
      </c>
      <c r="B10" s="54" t="s">
        <v>106</v>
      </c>
      <c r="C10" s="63">
        <f>C11</f>
        <v>4162258.79</v>
      </c>
      <c r="D10" s="63">
        <v>3501444.25</v>
      </c>
      <c r="E10" s="63">
        <v>660814.54</v>
      </c>
      <c r="F10" s="14"/>
      <c r="G10" s="14"/>
    </row>
    <row r="11" s="13" customFormat="1" ht="24.75" customHeight="1" spans="1:7">
      <c r="A11" s="59">
        <v>20502</v>
      </c>
      <c r="B11" s="54" t="s">
        <v>107</v>
      </c>
      <c r="C11" s="63">
        <f>C13</f>
        <v>4162258.79</v>
      </c>
      <c r="D11" s="63">
        <v>3501444.25</v>
      </c>
      <c r="E11" s="63">
        <v>660814.54</v>
      </c>
      <c r="F11" s="14"/>
      <c r="G11" s="14"/>
    </row>
    <row r="12" s="13" customFormat="1" ht="24.75" customHeight="1" spans="1:7">
      <c r="A12" s="60">
        <v>2050201</v>
      </c>
      <c r="B12" s="61" t="s">
        <v>108</v>
      </c>
      <c r="C12" s="64">
        <v>0</v>
      </c>
      <c r="D12" s="57"/>
      <c r="E12" s="65"/>
      <c r="F12" s="14"/>
      <c r="G12" s="14"/>
    </row>
    <row r="13" s="13" customFormat="1" ht="24.75" customHeight="1" spans="1:7">
      <c r="A13" s="60">
        <v>2050203</v>
      </c>
      <c r="B13" s="61" t="s">
        <v>109</v>
      </c>
      <c r="C13" s="63">
        <f>D13+E13</f>
        <v>4162258.79</v>
      </c>
      <c r="D13" s="63">
        <v>3501444.25</v>
      </c>
      <c r="E13" s="65">
        <v>660814.54</v>
      </c>
      <c r="F13" s="14"/>
      <c r="G13" s="14"/>
    </row>
    <row r="14" s="13" customFormat="1" ht="24.75" customHeight="1" spans="1:7">
      <c r="A14" s="60">
        <v>2050299</v>
      </c>
      <c r="B14" s="61" t="s">
        <v>110</v>
      </c>
      <c r="C14" s="64">
        <v>0</v>
      </c>
      <c r="D14" s="66"/>
      <c r="E14" s="65"/>
      <c r="F14" s="14"/>
      <c r="G14" s="14"/>
    </row>
    <row r="15" s="13" customFormat="1" ht="24.75" customHeight="1" spans="1:7">
      <c r="A15" s="56" t="s">
        <v>173</v>
      </c>
      <c r="B15" s="54" t="s">
        <v>111</v>
      </c>
      <c r="C15" s="64">
        <f>SUM(C16:C19)</f>
        <v>740777.304</v>
      </c>
      <c r="D15" s="64">
        <f>SUM(D16:D19)</f>
        <v>740777.304</v>
      </c>
      <c r="E15" s="58"/>
      <c r="F15" s="14"/>
      <c r="G15" s="14"/>
    </row>
    <row r="16" s="13" customFormat="1" ht="24.75" customHeight="1" spans="1:7">
      <c r="A16" s="60">
        <v>2080505</v>
      </c>
      <c r="B16" s="61" t="s">
        <v>112</v>
      </c>
      <c r="C16" s="64">
        <v>472208.64</v>
      </c>
      <c r="D16" s="57">
        <v>472208.64</v>
      </c>
      <c r="E16" s="62"/>
      <c r="F16" s="14"/>
      <c r="G16" s="14"/>
    </row>
    <row r="17" s="13" customFormat="1" ht="24.75" customHeight="1" spans="1:7">
      <c r="A17" s="60">
        <v>2080505</v>
      </c>
      <c r="B17" s="61" t="s">
        <v>113</v>
      </c>
      <c r="C17" s="64">
        <v>236104.32</v>
      </c>
      <c r="D17" s="57">
        <v>236104.32</v>
      </c>
      <c r="E17" s="62"/>
      <c r="F17" s="14"/>
      <c r="G17" s="14"/>
    </row>
    <row r="18" s="13" customFormat="1" ht="24.75" customHeight="1" spans="1:7">
      <c r="A18" s="60">
        <v>2080505</v>
      </c>
      <c r="B18" s="61" t="s">
        <v>114</v>
      </c>
      <c r="C18" s="64">
        <v>11805.216</v>
      </c>
      <c r="D18" s="57">
        <v>11805.216</v>
      </c>
      <c r="E18" s="67"/>
      <c r="F18" s="14"/>
      <c r="G18" s="14"/>
    </row>
    <row r="19" s="13" customFormat="1" ht="24.75" customHeight="1" spans="1:7">
      <c r="A19" s="60">
        <v>2080505</v>
      </c>
      <c r="B19" s="61" t="s">
        <v>115</v>
      </c>
      <c r="C19" s="64">
        <v>20659.128</v>
      </c>
      <c r="D19" s="57">
        <v>20659.128</v>
      </c>
      <c r="E19" s="67"/>
      <c r="F19" s="14"/>
      <c r="G19" s="14"/>
    </row>
    <row r="20" s="13" customFormat="1" ht="24.75" customHeight="1" spans="1:7">
      <c r="A20" s="59">
        <v>20808</v>
      </c>
      <c r="B20" s="54" t="s">
        <v>116</v>
      </c>
      <c r="C20" s="64">
        <v>0</v>
      </c>
      <c r="D20" s="64"/>
      <c r="E20" s="58"/>
      <c r="F20" s="14"/>
      <c r="G20" s="14"/>
    </row>
    <row r="21" s="13" customFormat="1" ht="24.75" customHeight="1" spans="1:7">
      <c r="A21" s="60">
        <v>2080804</v>
      </c>
      <c r="B21" s="61" t="s">
        <v>117</v>
      </c>
      <c r="C21" s="64">
        <v>0</v>
      </c>
      <c r="D21" s="57"/>
      <c r="E21" s="62"/>
      <c r="F21" s="14"/>
      <c r="G21" s="14"/>
    </row>
    <row r="22" s="13" customFormat="1" ht="24.75" customHeight="1" spans="1:7">
      <c r="A22" s="56" t="s">
        <v>174</v>
      </c>
      <c r="B22" s="54" t="s">
        <v>118</v>
      </c>
      <c r="C22" s="63">
        <v>236384.76</v>
      </c>
      <c r="D22" s="63">
        <v>236384.76</v>
      </c>
      <c r="E22" s="58"/>
      <c r="F22" s="14"/>
      <c r="G22" s="14"/>
    </row>
    <row r="23" s="13" customFormat="1" ht="24.75" customHeight="1" spans="1:7">
      <c r="A23" s="59">
        <v>21011</v>
      </c>
      <c r="B23" s="54" t="s">
        <v>119</v>
      </c>
      <c r="C23" s="63">
        <v>236384.76</v>
      </c>
      <c r="D23" s="63">
        <v>236384.76</v>
      </c>
      <c r="E23" s="58"/>
      <c r="F23" s="14"/>
      <c r="G23" s="14"/>
    </row>
    <row r="24" s="13" customFormat="1" ht="24.75" customHeight="1" spans="1:7">
      <c r="A24" s="60">
        <v>2101102</v>
      </c>
      <c r="B24" s="61" t="s">
        <v>175</v>
      </c>
      <c r="C24" s="63">
        <v>236384.76</v>
      </c>
      <c r="D24" s="57">
        <v>236384.76</v>
      </c>
      <c r="E24" s="62"/>
      <c r="F24" s="14"/>
      <c r="G24" s="14"/>
    </row>
    <row r="25" s="13" customFormat="1" ht="24.75" customHeight="1" spans="1:7">
      <c r="A25" s="56" t="s">
        <v>176</v>
      </c>
      <c r="B25" s="54" t="s">
        <v>123</v>
      </c>
      <c r="C25" s="63">
        <v>354156.48</v>
      </c>
      <c r="D25" s="63">
        <v>354156.48</v>
      </c>
      <c r="E25" s="58"/>
      <c r="F25" s="14"/>
      <c r="G25" s="14"/>
    </row>
    <row r="26" s="13" customFormat="1" ht="24.75" customHeight="1" spans="1:7">
      <c r="A26" s="59" t="s">
        <v>177</v>
      </c>
      <c r="B26" s="54" t="s">
        <v>124</v>
      </c>
      <c r="C26" s="63">
        <v>354156.48</v>
      </c>
      <c r="D26" s="63">
        <v>354156.48</v>
      </c>
      <c r="E26" s="58"/>
      <c r="F26" s="14"/>
      <c r="G26" s="14"/>
    </row>
    <row r="27" s="13" customFormat="1" ht="24.75" customHeight="1" spans="1:7">
      <c r="A27" s="40" t="s">
        <v>178</v>
      </c>
      <c r="B27" s="61" t="s">
        <v>125</v>
      </c>
      <c r="C27" s="63">
        <v>354156.48</v>
      </c>
      <c r="D27" s="57">
        <v>354156.48</v>
      </c>
      <c r="E27" s="62"/>
      <c r="F27" s="14"/>
      <c r="G27" s="14"/>
    </row>
    <row r="28" s="13" customFormat="1" ht="24.75" customHeight="1" spans="1:7">
      <c r="A28" s="56"/>
      <c r="B28" s="68"/>
      <c r="C28" s="69"/>
      <c r="D28" s="69"/>
      <c r="E28" s="70"/>
      <c r="F28" s="14"/>
      <c r="G28" s="14"/>
    </row>
    <row r="29" s="13" customFormat="1" ht="24.75" customHeight="1" spans="1:7">
      <c r="A29" s="40"/>
      <c r="B29" s="71"/>
      <c r="C29" s="72"/>
      <c r="D29" s="72"/>
      <c r="E29" s="73"/>
      <c r="F29" s="14"/>
      <c r="G29" s="14"/>
    </row>
    <row r="30" s="13" customFormat="1" customHeight="1" spans="1:7">
      <c r="A30" s="14"/>
      <c r="B30" s="14"/>
      <c r="C30" s="14"/>
      <c r="D30" s="14"/>
      <c r="E30" s="14"/>
      <c r="F30" s="14"/>
      <c r="G30" s="14"/>
    </row>
  </sheetData>
  <mergeCells count="3">
    <mergeCell ref="A1:E1"/>
    <mergeCell ref="A3:B3"/>
    <mergeCell ref="C3:E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D7" sqref="D7"/>
    </sheetView>
  </sheetViews>
  <sheetFormatPr defaultColWidth="7.96666666666667" defaultRowHeight="12.75" customHeight="1" outlineLevelCol="6"/>
  <cols>
    <col min="1" max="1" width="18.6666666666667" style="14" customWidth="1"/>
    <col min="2" max="2" width="38.2083333333333" style="14" customWidth="1"/>
    <col min="3" max="5" width="15.1666666666667" style="14" customWidth="1"/>
    <col min="6" max="7" width="6.025" style="14" customWidth="1"/>
    <col min="8" max="16384" width="7.96666666666667" style="13"/>
  </cols>
  <sheetData>
    <row r="1" s="13" customFormat="1" ht="24.75" customHeight="1" spans="1:7">
      <c r="A1" s="36" t="s">
        <v>179</v>
      </c>
      <c r="B1" s="36"/>
      <c r="C1" s="36"/>
      <c r="D1" s="36"/>
      <c r="E1" s="36"/>
      <c r="F1" s="14"/>
      <c r="G1" s="14"/>
    </row>
    <row r="2" s="13" customFormat="1" ht="24.75" customHeight="1" spans="1:7">
      <c r="A2" s="14"/>
      <c r="B2" s="14"/>
      <c r="C2" s="14"/>
      <c r="D2" s="14"/>
      <c r="E2" s="16" t="s">
        <v>37</v>
      </c>
      <c r="F2" s="14"/>
      <c r="G2" s="14"/>
    </row>
    <row r="3" s="13" customFormat="1" ht="24.75" customHeight="1" spans="1:7">
      <c r="A3" s="37" t="s">
        <v>180</v>
      </c>
      <c r="B3" s="38"/>
      <c r="C3" s="37" t="s">
        <v>181</v>
      </c>
      <c r="D3" s="38"/>
      <c r="E3" s="39"/>
      <c r="F3" s="14"/>
      <c r="G3" s="14"/>
    </row>
    <row r="4" s="13" customFormat="1" ht="24.75" customHeight="1" spans="1:7">
      <c r="A4" s="40" t="s">
        <v>170</v>
      </c>
      <c r="B4" s="38" t="s">
        <v>171</v>
      </c>
      <c r="C4" s="41" t="s">
        <v>102</v>
      </c>
      <c r="D4" s="42" t="s">
        <v>182</v>
      </c>
      <c r="E4" s="43" t="s">
        <v>183</v>
      </c>
      <c r="F4" s="14"/>
      <c r="G4" s="14"/>
    </row>
    <row r="5" s="13" customFormat="1" ht="24.75" customHeight="1" spans="1:7">
      <c r="A5" s="40" t="s">
        <v>101</v>
      </c>
      <c r="B5" s="38" t="s">
        <v>101</v>
      </c>
      <c r="C5" s="37">
        <v>1</v>
      </c>
      <c r="D5" s="38">
        <v>2</v>
      </c>
      <c r="E5" s="39">
        <v>3</v>
      </c>
      <c r="F5" s="14"/>
      <c r="G5" s="14"/>
    </row>
    <row r="6" s="13" customFormat="1" ht="25.5" customHeight="1" spans="1:7">
      <c r="A6" s="44" t="s">
        <v>184</v>
      </c>
      <c r="B6" s="45" t="s">
        <v>102</v>
      </c>
      <c r="C6" s="46">
        <f>C7+C19+C35</f>
        <v>4832762.788</v>
      </c>
      <c r="D6" s="46">
        <f>D7+D19+D35</f>
        <v>4723564.54</v>
      </c>
      <c r="E6" s="47">
        <f>E7+E19+E35</f>
        <v>109198.248</v>
      </c>
      <c r="F6" s="14"/>
      <c r="G6" s="14"/>
    </row>
    <row r="7" s="13" customFormat="1" ht="25.5" customHeight="1" spans="1:7">
      <c r="A7" s="44" t="s">
        <v>185</v>
      </c>
      <c r="B7" s="45" t="s">
        <v>186</v>
      </c>
      <c r="C7" s="46">
        <f>SUM(C8:C18)</f>
        <v>4723564.54</v>
      </c>
      <c r="D7" s="46">
        <f>SUM(D8:D18)</f>
        <v>4723564.54</v>
      </c>
      <c r="E7" s="47">
        <f>SUM(E8:E18)</f>
        <v>0</v>
      </c>
      <c r="F7" s="14"/>
      <c r="G7" s="14"/>
    </row>
    <row r="8" s="13" customFormat="1" ht="25.5" customHeight="1" spans="1:7">
      <c r="A8" s="48" t="s">
        <v>187</v>
      </c>
      <c r="B8" s="49" t="s">
        <v>188</v>
      </c>
      <c r="C8" s="50">
        <v>3392246</v>
      </c>
      <c r="D8" s="51">
        <v>3392246</v>
      </c>
      <c r="E8" s="52"/>
      <c r="F8" s="14"/>
      <c r="G8" s="14"/>
    </row>
    <row r="9" s="13" customFormat="1" ht="25.5" customHeight="1" spans="1:7">
      <c r="A9" s="48" t="s">
        <v>189</v>
      </c>
      <c r="B9" s="49" t="s">
        <v>190</v>
      </c>
      <c r="C9" s="50"/>
      <c r="D9" s="51"/>
      <c r="E9" s="52"/>
      <c r="F9" s="14"/>
      <c r="G9" s="14"/>
    </row>
    <row r="10" s="13" customFormat="1" ht="25.5" customHeight="1" spans="1:7">
      <c r="A10" s="48" t="s">
        <v>191</v>
      </c>
      <c r="B10" s="49" t="s">
        <v>192</v>
      </c>
      <c r="C10" s="50"/>
      <c r="D10" s="51"/>
      <c r="E10" s="52"/>
      <c r="F10" s="14"/>
      <c r="G10" s="14"/>
    </row>
    <row r="11" s="13" customFormat="1" ht="25.5" customHeight="1" spans="1:7">
      <c r="A11" s="48" t="s">
        <v>193</v>
      </c>
      <c r="B11" s="49" t="s">
        <v>194</v>
      </c>
      <c r="C11" s="50"/>
      <c r="D11" s="51"/>
      <c r="E11" s="52"/>
      <c r="F11" s="14"/>
      <c r="G11" s="14"/>
    </row>
    <row r="12" s="13" customFormat="1" ht="25.5" customHeight="1" spans="1:7">
      <c r="A12" s="48" t="s">
        <v>195</v>
      </c>
      <c r="B12" s="49" t="s">
        <v>196</v>
      </c>
      <c r="C12" s="50">
        <v>472208.64</v>
      </c>
      <c r="D12" s="51">
        <v>472208.64</v>
      </c>
      <c r="E12" s="52"/>
      <c r="F12" s="14"/>
      <c r="G12" s="14"/>
    </row>
    <row r="13" s="13" customFormat="1" ht="25.5" customHeight="1" spans="1:7">
      <c r="A13" s="48" t="s">
        <v>197</v>
      </c>
      <c r="B13" s="49" t="s">
        <v>198</v>
      </c>
      <c r="C13" s="50">
        <v>236104.32</v>
      </c>
      <c r="D13" s="51">
        <v>236104.32</v>
      </c>
      <c r="E13" s="52"/>
      <c r="F13" s="14"/>
      <c r="G13" s="14"/>
    </row>
    <row r="14" s="13" customFormat="1" ht="25.5" customHeight="1" spans="1:7">
      <c r="A14" s="48" t="s">
        <v>199</v>
      </c>
      <c r="B14" s="49" t="s">
        <v>200</v>
      </c>
      <c r="C14" s="50">
        <v>191834.76</v>
      </c>
      <c r="D14" s="51">
        <v>191834.76</v>
      </c>
      <c r="E14" s="52"/>
      <c r="F14" s="14"/>
      <c r="G14" s="14"/>
    </row>
    <row r="15" s="13" customFormat="1" ht="25.5" customHeight="1" spans="1:7">
      <c r="A15" s="48" t="s">
        <v>199</v>
      </c>
      <c r="B15" s="49" t="s">
        <v>201</v>
      </c>
      <c r="C15" s="50">
        <v>44550</v>
      </c>
      <c r="D15" s="51">
        <v>44550</v>
      </c>
      <c r="E15" s="52"/>
      <c r="F15" s="14"/>
      <c r="G15" s="14"/>
    </row>
    <row r="16" s="13" customFormat="1" ht="25.5" customHeight="1" spans="1:7">
      <c r="A16" s="48" t="s">
        <v>202</v>
      </c>
      <c r="B16" s="49" t="s">
        <v>203</v>
      </c>
      <c r="C16" s="50">
        <v>32464.34</v>
      </c>
      <c r="D16" s="51">
        <v>32464.34</v>
      </c>
      <c r="E16" s="52"/>
      <c r="F16" s="14"/>
      <c r="G16" s="14"/>
    </row>
    <row r="17" s="13" customFormat="1" ht="25.5" customHeight="1" spans="1:7">
      <c r="A17" s="48" t="s">
        <v>204</v>
      </c>
      <c r="B17" s="49" t="s">
        <v>125</v>
      </c>
      <c r="C17" s="50">
        <v>354156.48</v>
      </c>
      <c r="D17" s="51">
        <v>354156.48</v>
      </c>
      <c r="E17" s="52"/>
      <c r="F17" s="14"/>
      <c r="G17" s="14"/>
    </row>
    <row r="18" s="13" customFormat="1" ht="25.5" customHeight="1" spans="1:7">
      <c r="A18" s="48" t="s">
        <v>205</v>
      </c>
      <c r="B18" s="49" t="s">
        <v>206</v>
      </c>
      <c r="C18" s="50"/>
      <c r="D18" s="51"/>
      <c r="E18" s="52"/>
      <c r="F18" s="14"/>
      <c r="G18" s="14"/>
    </row>
    <row r="19" s="13" customFormat="1" ht="25.5" customHeight="1" spans="1:7">
      <c r="A19" s="44" t="s">
        <v>207</v>
      </c>
      <c r="B19" s="45" t="s">
        <v>208</v>
      </c>
      <c r="C19" s="46">
        <f>SUM(C20:C34)</f>
        <v>109198.248</v>
      </c>
      <c r="D19" s="46"/>
      <c r="E19" s="47">
        <f>SUM(E20:E34)</f>
        <v>109198.248</v>
      </c>
      <c r="F19" s="14"/>
      <c r="G19" s="14"/>
    </row>
    <row r="20" s="13" customFormat="1" ht="25.5" customHeight="1" spans="1:7">
      <c r="A20" s="48" t="s">
        <v>209</v>
      </c>
      <c r="B20" s="49" t="s">
        <v>210</v>
      </c>
      <c r="C20" s="50"/>
      <c r="D20" s="51"/>
      <c r="E20" s="52"/>
      <c r="F20" s="14"/>
      <c r="G20" s="14"/>
    </row>
    <row r="21" s="13" customFormat="1" ht="25.5" customHeight="1" spans="1:7">
      <c r="A21" s="48" t="s">
        <v>211</v>
      </c>
      <c r="B21" s="49" t="s">
        <v>212</v>
      </c>
      <c r="C21" s="50"/>
      <c r="D21" s="51"/>
      <c r="E21" s="52"/>
      <c r="F21" s="14"/>
      <c r="G21" s="14"/>
    </row>
    <row r="22" s="13" customFormat="1" ht="25.5" customHeight="1" spans="1:7">
      <c r="A22" s="48" t="s">
        <v>213</v>
      </c>
      <c r="B22" s="49" t="s">
        <v>214</v>
      </c>
      <c r="C22" s="50"/>
      <c r="D22" s="51"/>
      <c r="E22" s="52"/>
      <c r="F22" s="14"/>
      <c r="G22" s="14"/>
    </row>
    <row r="23" s="13" customFormat="1" ht="25.5" customHeight="1" spans="1:7">
      <c r="A23" s="48" t="s">
        <v>215</v>
      </c>
      <c r="B23" s="49" t="s">
        <v>216</v>
      </c>
      <c r="C23" s="50"/>
      <c r="D23" s="51"/>
      <c r="E23" s="52"/>
      <c r="F23" s="14"/>
      <c r="G23" s="14"/>
    </row>
    <row r="24" s="13" customFormat="1" ht="25.5" customHeight="1" spans="1:7">
      <c r="A24" s="48" t="s">
        <v>217</v>
      </c>
      <c r="B24" s="49" t="s">
        <v>218</v>
      </c>
      <c r="C24" s="50"/>
      <c r="D24" s="51"/>
      <c r="E24" s="52"/>
      <c r="F24" s="14"/>
      <c r="G24" s="14"/>
    </row>
    <row r="25" s="13" customFormat="1" ht="25.5" customHeight="1" spans="1:7">
      <c r="A25" s="48" t="s">
        <v>219</v>
      </c>
      <c r="B25" s="49" t="s">
        <v>220</v>
      </c>
      <c r="C25" s="50"/>
      <c r="D25" s="51"/>
      <c r="E25" s="52"/>
      <c r="F25" s="14"/>
      <c r="G25" s="14"/>
    </row>
    <row r="26" s="13" customFormat="1" ht="25.5" customHeight="1" spans="1:7">
      <c r="A26" s="48" t="s">
        <v>221</v>
      </c>
      <c r="B26" s="49" t="s">
        <v>222</v>
      </c>
      <c r="C26" s="50"/>
      <c r="D26" s="51"/>
      <c r="E26" s="52"/>
      <c r="F26" s="14"/>
      <c r="G26" s="14"/>
    </row>
    <row r="27" s="13" customFormat="1" ht="25.5" customHeight="1" spans="1:7">
      <c r="A27" s="48" t="s">
        <v>223</v>
      </c>
      <c r="B27" s="49" t="s">
        <v>224</v>
      </c>
      <c r="C27" s="50"/>
      <c r="D27" s="51"/>
      <c r="E27" s="52"/>
      <c r="F27" s="14"/>
      <c r="G27" s="14"/>
    </row>
    <row r="28" s="13" customFormat="1" ht="25.5" customHeight="1" spans="1:7">
      <c r="A28" s="48" t="s">
        <v>225</v>
      </c>
      <c r="B28" s="49" t="s">
        <v>226</v>
      </c>
      <c r="C28" s="50"/>
      <c r="D28" s="51"/>
      <c r="E28" s="52"/>
      <c r="F28" s="14"/>
      <c r="G28" s="14"/>
    </row>
    <row r="29" s="13" customFormat="1" ht="25.5" customHeight="1" spans="1:7">
      <c r="A29" s="48" t="s">
        <v>227</v>
      </c>
      <c r="B29" s="49" t="s">
        <v>228</v>
      </c>
      <c r="C29" s="50"/>
      <c r="D29" s="51"/>
      <c r="E29" s="52"/>
      <c r="F29" s="14"/>
      <c r="G29" s="14"/>
    </row>
    <row r="30" s="13" customFormat="1" ht="25.5" customHeight="1" spans="1:7">
      <c r="A30" s="48" t="s">
        <v>229</v>
      </c>
      <c r="B30" s="49" t="s">
        <v>230</v>
      </c>
      <c r="C30" s="50">
        <v>35415.648</v>
      </c>
      <c r="D30" s="51"/>
      <c r="E30" s="52">
        <v>35415.648</v>
      </c>
      <c r="F30" s="14"/>
      <c r="G30" s="14"/>
    </row>
    <row r="31" s="13" customFormat="1" ht="25.5" customHeight="1" spans="1:7">
      <c r="A31" s="48" t="s">
        <v>231</v>
      </c>
      <c r="B31" s="49" t="s">
        <v>232</v>
      </c>
      <c r="C31" s="50">
        <v>73782.6</v>
      </c>
      <c r="D31" s="51"/>
      <c r="E31" s="52">
        <v>73782.6</v>
      </c>
      <c r="F31" s="14"/>
      <c r="G31" s="14"/>
    </row>
    <row r="32" s="13" customFormat="1" ht="25.5" customHeight="1" spans="1:7">
      <c r="A32" s="48" t="s">
        <v>233</v>
      </c>
      <c r="B32" s="49" t="s">
        <v>234</v>
      </c>
      <c r="C32" s="50"/>
      <c r="D32" s="51"/>
      <c r="E32" s="52"/>
      <c r="F32" s="14"/>
      <c r="G32" s="14"/>
    </row>
    <row r="33" s="13" customFormat="1" ht="25.5" customHeight="1" spans="1:7">
      <c r="A33" s="48" t="s">
        <v>235</v>
      </c>
      <c r="B33" s="49" t="s">
        <v>236</v>
      </c>
      <c r="C33" s="50"/>
      <c r="D33" s="51"/>
      <c r="E33" s="52"/>
      <c r="F33" s="14"/>
      <c r="G33" s="14"/>
    </row>
    <row r="34" s="13" customFormat="1" ht="25.5" customHeight="1" spans="1:7">
      <c r="A34" s="48" t="s">
        <v>237</v>
      </c>
      <c r="B34" s="49" t="s">
        <v>238</v>
      </c>
      <c r="C34" s="50"/>
      <c r="D34" s="51"/>
      <c r="E34" s="52"/>
      <c r="F34" s="14"/>
      <c r="G34" s="14"/>
    </row>
    <row r="35" s="13" customFormat="1" ht="25.5" customHeight="1" spans="1:7">
      <c r="A35" s="44" t="s">
        <v>239</v>
      </c>
      <c r="B35" s="45" t="s">
        <v>240</v>
      </c>
      <c r="C35" s="53"/>
      <c r="D35" s="46">
        <f>SUM(D36:D40)</f>
        <v>0</v>
      </c>
      <c r="E35" s="47"/>
      <c r="F35" s="14"/>
      <c r="G35" s="14"/>
    </row>
    <row r="36" s="13" customFormat="1" ht="25.5" customHeight="1" spans="1:7">
      <c r="A36" s="48" t="s">
        <v>241</v>
      </c>
      <c r="B36" s="49" t="s">
        <v>242</v>
      </c>
      <c r="C36" s="50"/>
      <c r="D36" s="51"/>
      <c r="E36" s="52"/>
      <c r="F36" s="14"/>
      <c r="G36" s="14"/>
    </row>
    <row r="37" s="13" customFormat="1" ht="25.5" customHeight="1" spans="1:7">
      <c r="A37" s="48" t="s">
        <v>243</v>
      </c>
      <c r="B37" s="49" t="s">
        <v>244</v>
      </c>
      <c r="C37" s="50"/>
      <c r="D37" s="51"/>
      <c r="E37" s="52"/>
      <c r="F37" s="14"/>
      <c r="G37" s="14"/>
    </row>
    <row r="38" s="13" customFormat="1" ht="25.5" customHeight="1" spans="1:7">
      <c r="A38" s="48" t="s">
        <v>245</v>
      </c>
      <c r="B38" s="49" t="s">
        <v>246</v>
      </c>
      <c r="C38" s="50"/>
      <c r="D38" s="51"/>
      <c r="E38" s="52"/>
      <c r="F38" s="14"/>
      <c r="G38" s="14"/>
    </row>
    <row r="39" s="13" customFormat="1" ht="25.5" customHeight="1" spans="1:7">
      <c r="A39" s="48" t="s">
        <v>247</v>
      </c>
      <c r="B39" s="49" t="s">
        <v>248</v>
      </c>
      <c r="C39" s="50"/>
      <c r="D39" s="51"/>
      <c r="E39" s="52"/>
      <c r="F39" s="14"/>
      <c r="G39" s="14"/>
    </row>
    <row r="40" s="13" customFormat="1" ht="25.5" customHeight="1" spans="1:7">
      <c r="A40" s="48" t="s">
        <v>249</v>
      </c>
      <c r="B40" s="49" t="s">
        <v>250</v>
      </c>
      <c r="C40" s="50"/>
      <c r="D40" s="51"/>
      <c r="E40" s="52"/>
      <c r="F40" s="14"/>
      <c r="G40" s="14"/>
    </row>
    <row r="41" s="13" customFormat="1" ht="13.5" spans="1:7">
      <c r="A41" s="14"/>
      <c r="B41" s="14"/>
      <c r="C41" s="14"/>
      <c r="D41" s="14"/>
      <c r="E41" s="14"/>
      <c r="F41" s="14"/>
      <c r="G41" s="14"/>
    </row>
    <row r="42" s="13" customFormat="1" ht="19.5" customHeight="1" spans="1:7">
      <c r="A42" s="13" t="s">
        <v>251</v>
      </c>
      <c r="B42" s="14"/>
      <c r="C42" s="14"/>
      <c r="D42" s="14"/>
      <c r="E42" s="14"/>
      <c r="F42" s="14"/>
      <c r="G42" s="14"/>
    </row>
  </sheetData>
  <mergeCells count="3">
    <mergeCell ref="A1:E1"/>
    <mergeCell ref="A3:B3"/>
    <mergeCell ref="C3:E3"/>
  </mergeCells>
  <pageMargins left="0.75" right="0.75" top="0.270000010728836" bottom="0.270000010728836" header="0" footer="0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Vim_</cp:lastModifiedBy>
  <dcterms:created xsi:type="dcterms:W3CDTF">2024-02-29T01:57:00Z</dcterms:created>
  <dcterms:modified xsi:type="dcterms:W3CDTF">2026-03-02T08:15:39Z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A2094E9A909C4F71B6AB92929731AD11_13</vt:lpwstr>
  </property>
  <property fmtid="{D5CDD505-2E9C-101B-9397-08002B2CF9AE}" pid="4" name="CalculationRule">
    <vt:i4>0</vt:i4>
  </property>
</Properties>
</file>