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0"/>
  </bookViews>
  <sheets>
    <sheet name="封面" sheetId="1" r:id="rId1"/>
    <sheet name="目录"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s>
  <calcPr calcId="144525"/>
</workbook>
</file>

<file path=xl/sharedStrings.xml><?xml version="1.0" encoding="utf-8"?>
<sst xmlns="http://schemas.openxmlformats.org/spreadsheetml/2006/main" count="378" uniqueCount="279">
  <si>
    <t>单位代码：</t>
  </si>
  <si>
    <t>12622822H181453166</t>
  </si>
  <si>
    <t>单位名称：</t>
  </si>
  <si>
    <t>环县环城镇中心小学</t>
  </si>
  <si>
    <t>部门预算公开表</t>
  </si>
  <si>
    <t xml:space="preserve">     </t>
  </si>
  <si>
    <t>编制日期：</t>
  </si>
  <si>
    <t>部门领导：</t>
  </si>
  <si>
    <t>尚焕军</t>
  </si>
  <si>
    <t>财务负责人：</t>
  </si>
  <si>
    <t>李青龙</t>
  </si>
  <si>
    <t>制表人：</t>
  </si>
  <si>
    <t>李斌</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</si>
  <si>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</si>
  <si>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</si>
  <si>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</si>
  <si>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</si>
  <si>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</si>
  <si>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</si>
  <si>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</si>
  <si>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</si>
  <si>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</si>
  <si>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</si>
  <si>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</si>
  <si>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</si>
  <si>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</si>
  <si>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</si>
  <si>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</si>
  <si>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</si>
  <si>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</si>
  <si>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</si>
  <si>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</si>
  <si>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</si>
  <si>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</si>
  <si>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</si>
  <si>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</si>
  <si>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</si>
  <si>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</si>
  <si>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</si>
  <si>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</si>
  <si>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</si>
  <si>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</si>
  <si>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</si>
  <si>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</si>
  <si>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</si>
  <si>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</si>
  <si>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</si>
  <si>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</si>
  <si>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</si>
  <si>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</si>
  <si>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</si>
  <si>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</si>
  <si>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</si>
  <si>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</si>
  <si>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</si>
  <si>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</si>
  <si>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</si>
  <si>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</si>
  <si>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</si>
  <si>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</si>
  <si>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</si>
  <si>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</si>
  <si>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</si>
  <si>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</si>
  <si>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</si>
  <si>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</si>
  <si>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</si>
  <si>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</si>
  <si>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</si>
  <si>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</si>
  <si>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</si>
  <si>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</si>
  <si>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</si>
  <si>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</si>
  <si>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</si>
  <si>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</si>
  <si>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</si>
  <si>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</si>
  <si>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</si>
  <si>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</si>
  <si>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</si>
  <si>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</si>
  <si>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</si>
  <si>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</si>
  <si>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</si>
  <si>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</si>
  <si>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</si>
  <si>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</si>
  <si>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</si>
  <si>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</si>
  <si>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</si>
  <si>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</si>
  <si>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</si>
  <si>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</si>
  <si>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</si>
  <si>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</si>
  <si>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</si>
  <si>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</si>
  <si>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</si>
  <si>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</si>
  <si>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</si>
  <si>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</si>
  <si>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一般公共服务支出</t>
  </si>
  <si>
    <t>群众团体事务</t>
  </si>
  <si>
    <t>工会事务</t>
  </si>
  <si>
    <t>教育支出</t>
  </si>
  <si>
    <t>普通教育</t>
  </si>
  <si>
    <t>学前教育</t>
  </si>
  <si>
    <t>小学教育</t>
  </si>
  <si>
    <t>其他普通教育支出</t>
  </si>
  <si>
    <t>社会保障和就业支出</t>
  </si>
  <si>
    <t>行政事业单位离退休</t>
  </si>
  <si>
    <t>事业单位离退休</t>
  </si>
  <si>
    <t>机关事业单位基本养老保险缴费支出</t>
  </si>
  <si>
    <t>机关事业单位职业年金缴费支出</t>
  </si>
  <si>
    <t>死亡抚恤</t>
  </si>
  <si>
    <t>财政对其他社会保险保险基金的补助</t>
  </si>
  <si>
    <t>其他社会保障和就业支出</t>
  </si>
  <si>
    <t>卫生健康支出</t>
  </si>
  <si>
    <t>行政事业单位医疗</t>
  </si>
  <si>
    <t>事业单位医疗</t>
  </si>
  <si>
    <t>住房保障支出</t>
  </si>
  <si>
    <t>住房公积金支出</t>
  </si>
  <si>
    <t>其他支出</t>
  </si>
  <si>
    <t xml:space="preserve">  彩票公益金安排的支出</t>
  </si>
  <si>
    <t xml:space="preserve">    用于教育事业的彩票公益金支出</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</si>
  <si>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</si>
  <si>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</si>
  <si>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</si>
  <si>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</si>
  <si>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</si>
  <si>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</si>
  <si>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</si>
  <si>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</si>
  <si>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</si>
  <si>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</si>
  <si>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</si>
  <si>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</si>
  <si>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</si>
  <si>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</si>
  <si>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</si>
  <si>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</si>
  <si>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</si>
  <si>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</si>
  <si>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</si>
  <si>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</si>
  <si>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</si>
  <si>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</si>
  <si>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</si>
  <si>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</si>
  <si>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</si>
  <si>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</si>
  <si>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</si>
  <si>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</si>
  <si>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</si>
  <si>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</si>
  <si>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</si>
  <si>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</si>
  <si>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</si>
  <si>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</si>
  <si>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</si>
  <si>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</si>
  <si>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</si>
  <si>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</si>
  <si>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</si>
  <si>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</si>
  <si>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</si>
  <si>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一般公共预算支出情况表</t>
  </si>
  <si>
    <t>科目编码</t>
  </si>
  <si>
    <t>科目名称</t>
  </si>
  <si>
    <t>201</t>
  </si>
  <si>
    <t>208</t>
  </si>
  <si>
    <t>20805</t>
  </si>
  <si>
    <t>210</t>
  </si>
  <si>
    <t>一般公共预算基本支出表</t>
  </si>
  <si>
    <t>经济分类科目</t>
  </si>
  <si>
    <t>一般公共预算基本支出</t>
  </si>
  <si>
    <t>人员经费</t>
  </si>
  <si>
    <t>公用经费</t>
  </si>
  <si>
    <t>**</t>
  </si>
  <si>
    <t>301</t>
  </si>
  <si>
    <t>工资福利支出</t>
  </si>
  <si>
    <t xml:space="preserve">  30101</t>
  </si>
  <si>
    <t xml:space="preserve">  基本工资</t>
  </si>
  <si>
    <t xml:space="preserve">  30108</t>
  </si>
  <si>
    <t xml:space="preserve">  机关事业单位基本养老保险缴费支出</t>
  </si>
  <si>
    <t xml:space="preserve">  30109</t>
  </si>
  <si>
    <t xml:space="preserve">  机关事业单位职业年金缴费支出</t>
  </si>
  <si>
    <t xml:space="preserve">  30110</t>
  </si>
  <si>
    <t xml:space="preserve">  职工基本医疗保险缴费</t>
  </si>
  <si>
    <t xml:space="preserve">  30112</t>
  </si>
  <si>
    <t xml:space="preserve">  其他社会保障缴费</t>
  </si>
  <si>
    <t>30113</t>
  </si>
  <si>
    <t xml:space="preserve">  住房公积金</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</si>
  <si>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</si>
  <si>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</si>
  <si>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</si>
  <si>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</si>
  <si>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</si>
  <si>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</si>
  <si>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</si>
  <si>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</si>
  <si>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</si>
  <si>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</si>
  <si>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</si>
  <si>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</si>
  <si>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30211</t>
  </si>
  <si>
    <t xml:space="preserve">  差旅费</t>
  </si>
  <si>
    <t xml:space="preserve">  30216</t>
  </si>
  <si>
    <t xml:space="preserve">  培训费</t>
  </si>
  <si>
    <t xml:space="preserve">  30228</t>
  </si>
  <si>
    <t xml:space="preserve">  工会经费</t>
  </si>
  <si>
    <t xml:space="preserve">  30229</t>
  </si>
  <si>
    <t xml:space="preserve">  福利费</t>
  </si>
  <si>
    <t>303</t>
  </si>
  <si>
    <t>对个人和家庭的补助</t>
  </si>
  <si>
    <t xml:space="preserve">  30302</t>
  </si>
  <si>
    <t xml:space="preserve">  退休费</t>
  </si>
  <si>
    <t xml:space="preserve">  30304</t>
  </si>
  <si>
    <t xml:space="preserve">  抚恤金</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</si>
  <si>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</si>
  <si>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</si>
  <si>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</si>
  <si>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</si>
  <si>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</si>
  <si>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</si>
  <si>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</si>
  <si>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</si>
  <si>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</si>
  <si>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一般公共预算机关运行经费</t>
  </si>
  <si>
    <t>序号</t>
  </si>
  <si>
    <t>基本工资</t>
  </si>
  <si>
    <t>津贴补贴</t>
  </si>
  <si>
    <t>奖金</t>
  </si>
  <si>
    <t>绩效工资</t>
  </si>
  <si>
    <t>机关事业单位基本养老保险缴费</t>
  </si>
  <si>
    <t>职工基本医疗保险缴费</t>
  </si>
  <si>
    <t>公务员医疗补助缴费</t>
  </si>
  <si>
    <t>其他社会保障缴费</t>
  </si>
  <si>
    <t>住房公积金</t>
  </si>
  <si>
    <t>其他工资福利支出</t>
  </si>
  <si>
    <t>办公费</t>
  </si>
  <si>
    <t>印刷费</t>
  </si>
  <si>
    <t>咨询费</t>
  </si>
  <si>
    <t>水费</t>
  </si>
  <si>
    <t>电费</t>
  </si>
  <si>
    <t>邮电费</t>
  </si>
  <si>
    <t>取暖费</t>
  </si>
  <si>
    <t>物业管理费</t>
  </si>
  <si>
    <t>差旅费</t>
  </si>
  <si>
    <t>维修（护）费</t>
  </si>
  <si>
    <t>租赁费</t>
  </si>
  <si>
    <t>劳务费</t>
  </si>
  <si>
    <t>委托业务费</t>
  </si>
  <si>
    <t>工会经费</t>
  </si>
  <si>
    <t>福利费</t>
  </si>
  <si>
    <t>公务用车运行维护费</t>
  </si>
  <si>
    <t>其他交通费用</t>
  </si>
  <si>
    <t>其他商品和服务支出</t>
  </si>
  <si>
    <t>离休费</t>
  </si>
  <si>
    <t>退休费</t>
  </si>
  <si>
    <t>退职（役）费</t>
  </si>
  <si>
    <t>生活补助</t>
  </si>
  <si>
    <t>医疗费补助</t>
  </si>
  <si>
    <t>奖励金</t>
  </si>
  <si>
    <t>办公设备购置</t>
  </si>
  <si>
    <t>信息网络及软件购置更新</t>
  </si>
  <si>
    <t>政府性基金预算支出情况表</t>
  </si>
  <si>
    <t>2025年第二批中央专项彩票公益金支持乡村学校少年宫项目运转补助资金</t>
  </si>
  <si>
    <t>2025年中央专项彩票公益金支持乡村学校少年宫项目运转补助资金</t>
  </si>
  <si>
    <t>部门管理转移支付表</t>
  </si>
  <si>
    <t>一般公共预算项目支出</t>
  </si>
  <si>
    <t>政府性基金预算项目支出</t>
  </si>
  <si>
    <t>国有资本经营预算项目支出</t>
  </si>
  <si>
    <t>注：2024年预算无部门管理转移支付，本表为空表。</t>
  </si>
  <si>
    <t>表十二、国有资本经营预算支出情况表</t>
  </si>
  <si>
    <t xml:space="preserve">单位：万元 </t>
  </si>
  <si>
    <t>总计</t>
  </si>
  <si>
    <t>注：2024年预算无国有资本经营支付，本表为空表。</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</si>
</sst>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Red]\-#,##0.00\ "/>
    <numFmt numFmtId="177" formatCode="0.00_);[Red]\(0.00\)"/>
    <numFmt numFmtId="178" formatCode="#,##0.00_);[Red]\(#,##0.00\)"/>
    <numFmt numFmtId="179" formatCode="0.00_ "/>
    <numFmt numFmtId="180" formatCode="yyyy/mm/dd"/>
  </numFmts>
  <fonts count="41">
    <font>
      <sz val="11"/>
      <color indexed="8"/>
      <name val="宋体"/>
      <charset val="1"/>
      <scheme val="minor"/>
    </font>
    <font>
      <sz val="9"/>
      <name val="SimSun"/>
      <charset val="134"/>
    </font>
    <font>
      <b/>
      <sz val="17"/>
      <name val="SimSun"/>
      <charset val="134"/>
    </font>
    <font>
      <b/>
      <sz val="9"/>
      <name val="SimSun"/>
      <charset val="134"/>
    </font>
    <font>
      <sz val="10"/>
      <name val="Times New Roman"/>
      <charset val="0"/>
    </font>
    <font>
      <sz val="9"/>
      <color indexed="8"/>
      <name val="宋体"/>
      <charset val="134"/>
    </font>
    <font>
      <b/>
      <sz val="9"/>
      <color indexed="8"/>
      <name val="宋体"/>
      <charset val="134"/>
    </font>
    <font>
      <sz val="10"/>
      <name val="Times New Roman"/>
      <charset val="134"/>
    </font>
    <font>
      <sz val="9"/>
      <name val="Hiragino Sans GB"/>
      <charset val="134"/>
    </font>
    <font>
      <sz val="10"/>
      <name val="SimSun"/>
      <charset val="134"/>
    </font>
    <font>
      <b/>
      <sz val="10"/>
      <name val="SimSun"/>
      <charset val="134"/>
    </font>
    <font>
      <b/>
      <sz val="11"/>
      <color indexed="8"/>
      <name val="宋体"/>
      <charset val="1"/>
      <scheme val="minor"/>
    </font>
    <font>
      <b/>
      <sz val="9"/>
      <name val="Hiragino Sans GB"/>
      <charset val="134"/>
    </font>
    <font>
      <b/>
      <sz val="12"/>
      <name val="SimSun"/>
      <charset val="134"/>
    </font>
    <font>
      <b/>
      <sz val="11"/>
      <name val="SimSun"/>
      <charset val="134"/>
    </font>
    <font>
      <b/>
      <u/>
      <sz val="10"/>
      <color rgb="FF0000FF"/>
      <name val="SimSun"/>
      <charset val="134"/>
    </font>
    <font>
      <sz val="12"/>
      <name val="SimSun"/>
      <charset val="134"/>
    </font>
    <font>
      <b/>
      <sz val="22"/>
      <name val="宋体"/>
      <charset val="134"/>
    </font>
    <font>
      <sz val="12"/>
      <name val="Hiragino Sans GB"/>
      <charset val="134"/>
    </font>
    <font>
      <sz val="12"/>
      <name val="宋体"/>
      <charset val="134"/>
    </font>
    <font>
      <sz val="11"/>
      <color theme="1"/>
      <name val="宋体"/>
      <charset val="134"/>
      <scheme val="minor"/>
    </font>
    <font>
      <sz val="11"/>
      <color theme="1"/>
      <name val="宋体"/>
      <charset val="0"/>
      <scheme val="minor"/>
    </font>
    <font>
      <b/>
      <sz val="15"/>
      <color theme="3"/>
      <name val="宋体"/>
      <charset val="134"/>
      <scheme val="minor"/>
    </font>
    <font>
      <sz val="11"/>
      <color rgb="FF9C0006"/>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0"/>
      <name val="Arial"/>
      <charset val="134"/>
    </font>
  </fonts>
  <fills count="40">
    <fill>
      <patternFill patternType="none"/>
    </fill>
    <fill>
      <patternFill patternType="gray125"/>
    </fill>
    <fill>
      <patternFill patternType="solid">
        <fgColor indexed="9"/>
        <bgColor indexed="64"/>
      </patternFill>
    </fill>
    <fill>
      <patternFill patternType="solid">
        <fgColor theme="0" tint="-0.149998474074526"/>
        <bgColor indexed="64"/>
      </patternFill>
    </fill>
    <fill>
      <patternFill patternType="solid">
        <fgColor theme="0" tint="-0.249977111117893"/>
        <bgColor indexed="64"/>
      </patternFill>
    </fill>
    <fill>
      <patternFill patternType="solid">
        <fgColor theme="0" tint="-0.14996795556505"/>
        <bgColor indexed="64"/>
      </patternFill>
    </fill>
    <fill>
      <patternFill patternType="solid">
        <fgColor rgb="FFFFFFFF"/>
        <bgColor rgb="FFFFFFFF"/>
      </patternFill>
    </fill>
    <fill>
      <patternFill patternType="solid">
        <fgColor theme="0"/>
        <bgColor indexed="64"/>
      </patternFill>
    </fill>
    <fill>
      <patternFill patternType="solid">
        <fgColor theme="0" tint="-0.049989318521683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8">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0" fillId="0" borderId="0" applyFont="0" applyFill="0" applyBorder="0" applyAlignment="0" applyProtection="0">
      <alignment vertical="center"/>
    </xf>
    <xf numFmtId="0" fontId="21" fillId="14" borderId="0" applyNumberFormat="0" applyBorder="0" applyAlignment="0" applyProtection="0">
      <alignment vertical="center"/>
    </xf>
    <xf numFmtId="0" fontId="26" fillId="17" borderId="11"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11" borderId="0" applyNumberFormat="0" applyBorder="0" applyAlignment="0" applyProtection="0">
      <alignment vertical="center"/>
    </xf>
    <xf numFmtId="0" fontId="23" fillId="15" borderId="0" applyNumberFormat="0" applyBorder="0" applyAlignment="0" applyProtection="0">
      <alignment vertical="center"/>
    </xf>
    <xf numFmtId="43" fontId="20" fillId="0" borderId="0" applyFont="0" applyFill="0" applyBorder="0" applyAlignment="0" applyProtection="0">
      <alignment vertical="center"/>
    </xf>
    <xf numFmtId="0" fontId="24" fillId="20" borderId="0" applyNumberFormat="0" applyBorder="0" applyAlignment="0" applyProtection="0">
      <alignment vertical="center"/>
    </xf>
    <xf numFmtId="0" fontId="27" fillId="0" borderId="0" applyNumberFormat="0" applyFill="0" applyBorder="0" applyAlignment="0" applyProtection="0">
      <alignment vertical="center"/>
    </xf>
    <xf numFmtId="9" fontId="2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0" fillId="21" borderId="12" applyNumberFormat="0" applyFont="0" applyAlignment="0" applyProtection="0">
      <alignment vertical="center"/>
    </xf>
    <xf numFmtId="0" fontId="24"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10" applyNumberFormat="0" applyFill="0" applyAlignment="0" applyProtection="0">
      <alignment vertical="center"/>
    </xf>
    <xf numFmtId="0" fontId="35" fillId="0" borderId="10" applyNumberFormat="0" applyFill="0" applyAlignment="0" applyProtection="0">
      <alignment vertical="center"/>
    </xf>
    <xf numFmtId="0" fontId="24" fillId="19" borderId="0" applyNumberFormat="0" applyBorder="0" applyAlignment="0" applyProtection="0">
      <alignment vertical="center"/>
    </xf>
    <xf numFmtId="0" fontId="30" fillId="0" borderId="15" applyNumberFormat="0" applyFill="0" applyAlignment="0" applyProtection="0">
      <alignment vertical="center"/>
    </xf>
    <xf numFmtId="0" fontId="24" fillId="23" borderId="0" applyNumberFormat="0" applyBorder="0" applyAlignment="0" applyProtection="0">
      <alignment vertical="center"/>
    </xf>
    <xf numFmtId="0" fontId="36" fillId="26" borderId="16" applyNumberFormat="0" applyAlignment="0" applyProtection="0">
      <alignment vertical="center"/>
    </xf>
    <xf numFmtId="0" fontId="37" fillId="26" borderId="11" applyNumberFormat="0" applyAlignment="0" applyProtection="0">
      <alignment vertical="center"/>
    </xf>
    <xf numFmtId="0" fontId="39" fillId="28" borderId="17" applyNumberFormat="0" applyAlignment="0" applyProtection="0">
      <alignment vertical="center"/>
    </xf>
    <xf numFmtId="0" fontId="21" fillId="31" borderId="0" applyNumberFormat="0" applyBorder="0" applyAlignment="0" applyProtection="0">
      <alignment vertical="center"/>
    </xf>
    <xf numFmtId="0" fontId="24" fillId="34" borderId="0" applyNumberFormat="0" applyBorder="0" applyAlignment="0" applyProtection="0">
      <alignment vertical="center"/>
    </xf>
    <xf numFmtId="0" fontId="34" fillId="0" borderId="14" applyNumberFormat="0" applyFill="0" applyAlignment="0" applyProtection="0">
      <alignment vertical="center"/>
    </xf>
    <xf numFmtId="0" fontId="29" fillId="0" borderId="13" applyNumberFormat="0" applyFill="0" applyAlignment="0" applyProtection="0">
      <alignment vertical="center"/>
    </xf>
    <xf numFmtId="0" fontId="32" fillId="25" borderId="0" applyNumberFormat="0" applyBorder="0" applyAlignment="0" applyProtection="0">
      <alignment vertical="center"/>
    </xf>
    <xf numFmtId="0" fontId="38" fillId="27" borderId="0" applyNumberFormat="0" applyBorder="0" applyAlignment="0" applyProtection="0">
      <alignment vertical="center"/>
    </xf>
    <xf numFmtId="0" fontId="21" fillId="13" borderId="0" applyNumberFormat="0" applyBorder="0" applyAlignment="0" applyProtection="0">
      <alignment vertical="center"/>
    </xf>
    <xf numFmtId="0" fontId="24" fillId="16" borderId="0" applyNumberFormat="0" applyBorder="0" applyAlignment="0" applyProtection="0">
      <alignment vertical="center"/>
    </xf>
    <xf numFmtId="0" fontId="21" fillId="12" borderId="0" applyNumberFormat="0" applyBorder="0" applyAlignment="0" applyProtection="0">
      <alignment vertical="center"/>
    </xf>
    <xf numFmtId="0" fontId="21" fillId="10" borderId="0" applyNumberFormat="0" applyBorder="0" applyAlignment="0" applyProtection="0">
      <alignment vertical="center"/>
    </xf>
    <xf numFmtId="0" fontId="21" fillId="30" borderId="0" applyNumberFormat="0" applyBorder="0" applyAlignment="0" applyProtection="0">
      <alignment vertical="center"/>
    </xf>
    <xf numFmtId="0" fontId="21" fillId="37" borderId="0" applyNumberFormat="0" applyBorder="0" applyAlignment="0" applyProtection="0">
      <alignment vertical="center"/>
    </xf>
    <xf numFmtId="0" fontId="24" fillId="39" borderId="0" applyNumberFormat="0" applyBorder="0" applyAlignment="0" applyProtection="0">
      <alignment vertical="center"/>
    </xf>
    <xf numFmtId="0" fontId="24" fillId="33" borderId="0" applyNumberFormat="0" applyBorder="0" applyAlignment="0" applyProtection="0">
      <alignment vertical="center"/>
    </xf>
    <xf numFmtId="0" fontId="21" fillId="29" borderId="0" applyNumberFormat="0" applyBorder="0" applyAlignment="0" applyProtection="0">
      <alignment vertical="center"/>
    </xf>
    <xf numFmtId="0" fontId="21" fillId="36" borderId="0" applyNumberFormat="0" applyBorder="0" applyAlignment="0" applyProtection="0">
      <alignment vertical="center"/>
    </xf>
    <xf numFmtId="0" fontId="24" fillId="38" borderId="0" applyNumberFormat="0" applyBorder="0" applyAlignment="0" applyProtection="0">
      <alignment vertical="center"/>
    </xf>
    <xf numFmtId="0" fontId="21" fillId="9" borderId="0" applyNumberFormat="0" applyBorder="0" applyAlignment="0" applyProtection="0">
      <alignment vertical="center"/>
    </xf>
    <xf numFmtId="0" fontId="24" fillId="18" borderId="0" applyNumberFormat="0" applyBorder="0" applyAlignment="0" applyProtection="0">
      <alignment vertical="center"/>
    </xf>
    <xf numFmtId="0" fontId="24" fillId="32" borderId="0" applyNumberFormat="0" applyBorder="0" applyAlignment="0" applyProtection="0">
      <alignment vertical="center"/>
    </xf>
    <xf numFmtId="0" fontId="21" fillId="35" borderId="0" applyNumberFormat="0" applyBorder="0" applyAlignment="0" applyProtection="0">
      <alignment vertical="center"/>
    </xf>
    <xf numFmtId="0" fontId="24" fillId="22" borderId="0" applyNumberFormat="0" applyBorder="0" applyAlignment="0" applyProtection="0">
      <alignment vertical="center"/>
    </xf>
    <xf numFmtId="0" fontId="40" fillId="0" borderId="0"/>
  </cellStyleXfs>
  <cellXfs count="99">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vertical="center" wrapText="1"/>
    </xf>
    <xf numFmtId="4" fontId="3" fillId="0" borderId="2" xfId="0" applyNumberFormat="1" applyFont="1" applyBorder="1" applyAlignment="1">
      <alignment vertical="center" wrapText="1"/>
    </xf>
    <xf numFmtId="0" fontId="1" fillId="0" borderId="1" xfId="0" applyFont="1" applyBorder="1" applyAlignment="1">
      <alignment vertical="center" wrapText="1"/>
    </xf>
    <xf numFmtId="4" fontId="1" fillId="0" borderId="2" xfId="0" applyNumberFormat="1" applyFont="1" applyBorder="1" applyAlignment="1">
      <alignment vertical="center" wrapText="1"/>
    </xf>
    <xf numFmtId="0" fontId="1" fillId="0" borderId="3" xfId="0" applyFont="1" applyBorder="1" applyAlignment="1">
      <alignment horizontal="center" vertical="center" wrapText="1"/>
    </xf>
    <xf numFmtId="4" fontId="1" fillId="0" borderId="3" xfId="0" applyNumberFormat="1" applyFont="1" applyBorder="1" applyAlignment="1">
      <alignment horizontal="right" vertical="center" wrapText="1"/>
    </xf>
    <xf numFmtId="4" fontId="1" fillId="0" borderId="2" xfId="0" applyNumberFormat="1" applyFont="1" applyBorder="1" applyAlignment="1">
      <alignment horizontal="right" vertical="center" wrapText="1"/>
    </xf>
    <xf numFmtId="177" fontId="4" fillId="0" borderId="4" xfId="0" applyNumberFormat="1" applyFont="1" applyFill="1" applyBorder="1" applyAlignment="1" applyProtection="1">
      <alignment horizontal="left" vertical="center" wrapText="1"/>
    </xf>
    <xf numFmtId="176" fontId="5" fillId="2" borderId="5" xfId="0" applyNumberFormat="1" applyFont="1" applyFill="1" applyBorder="1" applyAlignment="1" applyProtection="1">
      <alignment horizontal="right" vertical="center"/>
    </xf>
    <xf numFmtId="177" fontId="4" fillId="0" borderId="5" xfId="0" applyNumberFormat="1" applyFont="1" applyFill="1" applyBorder="1" applyAlignment="1" applyProtection="1">
      <alignment horizontal="left" vertical="center" wrapText="1"/>
    </xf>
    <xf numFmtId="177" fontId="5" fillId="0" borderId="5" xfId="0" applyNumberFormat="1" applyFont="1" applyFill="1" applyBorder="1" applyAlignment="1" applyProtection="1"/>
    <xf numFmtId="3" fontId="6" fillId="3" borderId="6" xfId="0" applyNumberFormat="1" applyFont="1" applyFill="1" applyBorder="1" applyAlignment="1" applyProtection="1">
      <alignment horizontal="center" vertical="center"/>
    </xf>
    <xf numFmtId="0" fontId="6" fillId="3" borderId="6" xfId="0" applyNumberFormat="1" applyFont="1" applyFill="1" applyBorder="1" applyAlignment="1" applyProtection="1">
      <alignment vertical="center"/>
    </xf>
    <xf numFmtId="176" fontId="6" fillId="3" borderId="6" xfId="0" applyNumberFormat="1" applyFont="1" applyFill="1" applyBorder="1" applyAlignment="1" applyProtection="1">
      <alignment horizontal="right" vertical="center"/>
    </xf>
    <xf numFmtId="176" fontId="6" fillId="3" borderId="7" xfId="0" applyNumberFormat="1" applyFont="1" applyFill="1" applyBorder="1" applyAlignment="1" applyProtection="1">
      <alignment horizontal="right" vertical="center"/>
    </xf>
    <xf numFmtId="3" fontId="5" fillId="0" borderId="6"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vertical="center"/>
    </xf>
    <xf numFmtId="176" fontId="5" fillId="3" borderId="6" xfId="0" applyNumberFormat="1" applyFont="1" applyFill="1" applyBorder="1" applyAlignment="1" applyProtection="1">
      <alignment horizontal="right" vertical="center"/>
    </xf>
    <xf numFmtId="176" fontId="5" fillId="0" borderId="6" xfId="0" applyNumberFormat="1" applyFont="1" applyFill="1" applyBorder="1" applyAlignment="1" applyProtection="1">
      <alignment horizontal="right" vertical="center" wrapText="1"/>
    </xf>
    <xf numFmtId="176" fontId="5" fillId="0" borderId="7" xfId="0" applyNumberFormat="1" applyFont="1" applyFill="1" applyBorder="1" applyAlignment="1" applyProtection="1">
      <alignment horizontal="right" vertical="center" wrapText="1"/>
    </xf>
    <xf numFmtId="0" fontId="1" fillId="0" borderId="0" xfId="0" applyFont="1" applyAlignment="1">
      <alignment vertical="center" wrapText="1"/>
    </xf>
    <xf numFmtId="4" fontId="5" fillId="0" borderId="8" xfId="0" applyNumberFormat="1" applyFont="1" applyFill="1" applyBorder="1" applyAlignment="1" applyProtection="1">
      <alignment horizontal="right" vertical="center"/>
    </xf>
    <xf numFmtId="4" fontId="3" fillId="0" borderId="3" xfId="0" applyNumberFormat="1" applyFont="1" applyBorder="1" applyAlignment="1">
      <alignment horizontal="right" vertical="center" wrapText="1"/>
    </xf>
    <xf numFmtId="4" fontId="3" fillId="0" borderId="2" xfId="0" applyNumberFormat="1" applyFont="1" applyBorder="1" applyAlignment="1">
      <alignment horizontal="right" vertical="center" wrapText="1"/>
    </xf>
    <xf numFmtId="0" fontId="3"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49" fontId="6" fillId="4" borderId="5" xfId="0" applyNumberFormat="1" applyFont="1" applyFill="1" applyBorder="1" applyAlignment="1" applyProtection="1">
      <alignment horizontal="left" vertical="center"/>
    </xf>
    <xf numFmtId="0" fontId="6" fillId="4" borderId="5" xfId="0" applyNumberFormat="1" applyFont="1" applyFill="1" applyBorder="1" applyAlignment="1" applyProtection="1">
      <alignment horizontal="left" vertical="center"/>
    </xf>
    <xf numFmtId="176" fontId="6" fillId="4" borderId="5" xfId="0" applyNumberFormat="1" applyFont="1" applyFill="1" applyBorder="1" applyAlignment="1" applyProtection="1">
      <alignment horizontal="right" vertical="center"/>
    </xf>
    <xf numFmtId="49" fontId="6" fillId="5" borderId="5" xfId="0" applyNumberFormat="1" applyFont="1" applyFill="1" applyBorder="1" applyAlignment="1" applyProtection="1">
      <alignment horizontal="left" vertical="center"/>
    </xf>
    <xf numFmtId="0" fontId="6" fillId="5" borderId="5" xfId="0" applyNumberFormat="1" applyFont="1" applyFill="1" applyBorder="1" applyAlignment="1" applyProtection="1">
      <alignment horizontal="left" vertical="center"/>
    </xf>
    <xf numFmtId="176" fontId="6" fillId="5" borderId="5" xfId="0" applyNumberFormat="1" applyFont="1" applyFill="1" applyBorder="1" applyAlignment="1" applyProtection="1">
      <alignment horizontal="right" vertical="center"/>
    </xf>
    <xf numFmtId="49" fontId="5" fillId="0" borderId="5" xfId="0" applyNumberFormat="1" applyFont="1" applyFill="1" applyBorder="1" applyAlignment="1" applyProtection="1">
      <alignment horizontal="left" vertical="center"/>
    </xf>
    <xf numFmtId="0" fontId="5" fillId="0" borderId="5" xfId="0" applyNumberFormat="1" applyFont="1" applyFill="1" applyBorder="1" applyAlignment="1" applyProtection="1">
      <alignment horizontal="left" vertical="center"/>
    </xf>
    <xf numFmtId="176" fontId="5" fillId="5" borderId="5" xfId="0" applyNumberFormat="1" applyFont="1" applyFill="1" applyBorder="1" applyAlignment="1" applyProtection="1">
      <alignment horizontal="right" vertical="center"/>
    </xf>
    <xf numFmtId="176" fontId="5" fillId="0" borderId="5" xfId="0" applyNumberFormat="1" applyFont="1" applyFill="1" applyBorder="1" applyAlignment="1" applyProtection="1">
      <alignment horizontal="right" vertical="center"/>
    </xf>
    <xf numFmtId="4" fontId="5" fillId="0" borderId="5" xfId="0" applyNumberFormat="1" applyFont="1" applyFill="1" applyBorder="1" applyAlignment="1" applyProtection="1">
      <alignment horizontal="right" vertical="center"/>
    </xf>
    <xf numFmtId="178" fontId="7" fillId="0" borderId="5" xfId="49" applyNumberFormat="1" applyFont="1" applyFill="1" applyBorder="1" applyAlignment="1">
      <alignment horizontal="right" vertical="center" wrapText="1"/>
    </xf>
    <xf numFmtId="0" fontId="1"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4" fontId="3" fillId="6" borderId="3"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4" fontId="3" fillId="6" borderId="3" xfId="0" applyNumberFormat="1" applyFont="1" applyFill="1" applyBorder="1" applyAlignment="1">
      <alignment vertical="center" wrapText="1"/>
    </xf>
    <xf numFmtId="179" fontId="3" fillId="6" borderId="3" xfId="0" applyNumberFormat="1" applyFont="1" applyFill="1" applyBorder="1" applyAlignment="1">
      <alignment vertical="center" wrapText="1"/>
    </xf>
    <xf numFmtId="179" fontId="3" fillId="6" borderId="2" xfId="0" applyNumberFormat="1" applyFont="1" applyFill="1" applyBorder="1" applyAlignment="1">
      <alignment vertical="center" wrapText="1"/>
    </xf>
    <xf numFmtId="0" fontId="3" fillId="0" borderId="1" xfId="0" applyFont="1" applyBorder="1" applyAlignment="1">
      <alignment horizontal="left" vertical="center" wrapText="1"/>
    </xf>
    <xf numFmtId="0" fontId="1" fillId="6" borderId="3" xfId="0" applyFont="1" applyFill="1" applyBorder="1" applyAlignment="1">
      <alignment horizontal="left" vertical="center" wrapText="1"/>
    </xf>
    <xf numFmtId="4" fontId="1" fillId="7" borderId="2" xfId="0" applyNumberFormat="1" applyFont="1" applyFill="1" applyBorder="1" applyAlignment="1">
      <alignment horizontal="right" vertical="center" wrapText="1"/>
    </xf>
    <xf numFmtId="4" fontId="8" fillId="7" borderId="2" xfId="0" applyNumberFormat="1" applyFont="1" applyFill="1" applyBorder="1" applyAlignment="1">
      <alignment horizontal="right" vertical="center" wrapText="1"/>
    </xf>
    <xf numFmtId="179" fontId="1" fillId="0" borderId="2" xfId="0" applyNumberFormat="1" applyFont="1" applyBorder="1" applyAlignment="1">
      <alignment horizontal="right" vertical="center" wrapText="1"/>
    </xf>
    <xf numFmtId="4" fontId="3" fillId="7" borderId="3" xfId="0" applyNumberFormat="1" applyFont="1" applyFill="1" applyBorder="1" applyAlignment="1">
      <alignment horizontal="right" vertical="center" wrapText="1"/>
    </xf>
    <xf numFmtId="0" fontId="3" fillId="0" borderId="3" xfId="0" applyFont="1" applyBorder="1" applyAlignment="1">
      <alignment vertical="center" wrapText="1"/>
    </xf>
    <xf numFmtId="179" fontId="3" fillId="0" borderId="3" xfId="0" applyNumberFormat="1" applyFont="1" applyBorder="1" applyAlignment="1">
      <alignment horizontal="right" vertical="center" wrapText="1"/>
    </xf>
    <xf numFmtId="179" fontId="3" fillId="0" borderId="2" xfId="0" applyNumberFormat="1" applyFont="1" applyBorder="1" applyAlignment="1">
      <alignment horizontal="right" vertical="center" wrapText="1"/>
    </xf>
    <xf numFmtId="0" fontId="1" fillId="0" borderId="1" xfId="0" applyFont="1" applyBorder="1" applyAlignment="1">
      <alignment horizontal="left" vertical="center" wrapText="1"/>
    </xf>
    <xf numFmtId="0" fontId="1" fillId="0" borderId="3" xfId="0" applyFont="1" applyBorder="1" applyAlignment="1">
      <alignment vertical="center" wrapText="1"/>
    </xf>
    <xf numFmtId="179" fontId="1" fillId="0" borderId="3" xfId="0" applyNumberFormat="1" applyFont="1" applyBorder="1" applyAlignment="1">
      <alignment horizontal="right" vertical="center" wrapText="1"/>
    </xf>
    <xf numFmtId="0" fontId="9" fillId="0" borderId="0" xfId="0" applyFont="1" applyBorder="1" applyAlignment="1">
      <alignment vertical="center" wrapText="1"/>
    </xf>
    <xf numFmtId="4" fontId="1" fillId="0" borderId="3" xfId="0" applyNumberFormat="1" applyFont="1" applyBorder="1" applyAlignment="1">
      <alignment vertical="center" wrapText="1"/>
    </xf>
    <xf numFmtId="4" fontId="8" fillId="0" borderId="2" xfId="0" applyNumberFormat="1" applyFont="1" applyBorder="1" applyAlignment="1">
      <alignment horizontal="right" vertical="center" wrapText="1"/>
    </xf>
    <xf numFmtId="0" fontId="3" fillId="0" borderId="3" xfId="0" applyFont="1" applyBorder="1" applyAlignment="1">
      <alignment horizontal="center" vertical="center" wrapText="1"/>
    </xf>
    <xf numFmtId="4" fontId="8" fillId="0" borderId="3" xfId="0" applyNumberFormat="1" applyFont="1" applyBorder="1" applyAlignment="1">
      <alignment horizontal="right" vertical="center" wrapText="1"/>
    </xf>
    <xf numFmtId="178" fontId="7" fillId="7" borderId="8" xfId="49" applyNumberFormat="1" applyFont="1" applyFill="1" applyBorder="1" applyAlignment="1">
      <alignment horizontal="right" vertical="center" wrapText="1"/>
    </xf>
    <xf numFmtId="0" fontId="10" fillId="0" borderId="0" xfId="0" applyFont="1" applyBorder="1" applyAlignment="1">
      <alignment vertical="center" wrapText="1"/>
    </xf>
    <xf numFmtId="4" fontId="3" fillId="7" borderId="2" xfId="0" applyNumberFormat="1" applyFont="1" applyFill="1" applyBorder="1" applyAlignment="1">
      <alignment horizontal="right" vertical="center" wrapText="1"/>
    </xf>
    <xf numFmtId="0" fontId="11" fillId="0" borderId="0" xfId="0" applyFont="1">
      <alignment vertical="center"/>
    </xf>
    <xf numFmtId="4" fontId="12" fillId="7" borderId="2" xfId="0" applyNumberFormat="1" applyFont="1" applyFill="1" applyBorder="1" applyAlignment="1">
      <alignment horizontal="right" vertical="center" wrapText="1"/>
    </xf>
    <xf numFmtId="4" fontId="1" fillId="7" borderId="3" xfId="0" applyNumberFormat="1" applyFont="1" applyFill="1" applyBorder="1" applyAlignment="1">
      <alignment horizontal="right" vertical="center" wrapText="1"/>
    </xf>
    <xf numFmtId="0" fontId="6" fillId="8" borderId="9" xfId="0" applyNumberFormat="1" applyFont="1" applyFill="1" applyBorder="1" applyAlignment="1" applyProtection="1">
      <alignment vertical="center"/>
    </xf>
    <xf numFmtId="0" fontId="5" fillId="0" borderId="9" xfId="0" applyNumberFormat="1" applyFont="1" applyFill="1" applyBorder="1" applyAlignment="1" applyProtection="1">
      <alignment vertical="center"/>
    </xf>
    <xf numFmtId="0" fontId="6" fillId="0" borderId="9" xfId="0" applyNumberFormat="1" applyFont="1" applyFill="1" applyBorder="1" applyAlignment="1" applyProtection="1">
      <alignment vertical="center"/>
    </xf>
    <xf numFmtId="0" fontId="6" fillId="5" borderId="9" xfId="0" applyNumberFormat="1" applyFont="1" applyFill="1" applyBorder="1" applyAlignment="1" applyProtection="1">
      <alignment vertical="center"/>
    </xf>
    <xf numFmtId="0" fontId="6" fillId="8" borderId="5" xfId="0" applyNumberFormat="1" applyFont="1" applyFill="1" applyBorder="1" applyAlignment="1" applyProtection="1">
      <alignment horizontal="left" vertical="center"/>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13" fillId="0" borderId="0" xfId="0" applyFont="1" applyBorder="1" applyAlignment="1">
      <alignmen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0" xfId="0" applyFont="1" applyBorder="1" applyAlignment="1">
      <alignment vertical="center" wrapText="1"/>
    </xf>
    <xf numFmtId="0" fontId="15" fillId="0" borderId="1" xfId="0" applyFont="1" applyBorder="1" applyAlignment="1">
      <alignment vertical="center" wrapText="1"/>
    </xf>
    <xf numFmtId="0" fontId="10" fillId="0" borderId="2" xfId="0" applyFont="1" applyBorder="1" applyAlignment="1">
      <alignment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17" fillId="0" borderId="0" xfId="0" applyFont="1" applyBorder="1" applyAlignment="1">
      <alignment horizontal="center" vertical="center" wrapText="1"/>
    </xf>
    <xf numFmtId="0" fontId="18" fillId="0" borderId="0" xfId="0" applyFont="1" applyBorder="1" applyAlignment="1">
      <alignment horizontal="right" vertical="center" wrapText="1"/>
    </xf>
    <xf numFmtId="180" fontId="16" fillId="0" borderId="0" xfId="0" applyNumberFormat="1" applyFont="1" applyBorder="1" applyAlignment="1">
      <alignment vertical="center" wrapText="1"/>
    </xf>
    <xf numFmtId="0" fontId="19" fillId="0" borderId="0" xfId="0" applyFont="1" applyBorder="1" applyAlignment="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分单位下达表预算表"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H17" sqref="H17"/>
    </sheetView>
  </sheetViews>
  <sheetFormatPr defaultColWidth="10" defaultRowHeight="13.5"/>
  <cols>
    <col min="1" max="1" width="2.54166666666667" customWidth="1"/>
    <col min="2" max="2" width="14.1166666666667" customWidth="1"/>
    <col min="3" max="4" width="9.76666666666667" customWidth="1"/>
    <col min="5" max="5" width="14.925" customWidth="1"/>
    <col min="6" max="6" width="11.4" customWidth="1"/>
    <col min="7" max="7" width="11.5083333333333" customWidth="1"/>
    <col min="8" max="8" width="9.76666666666667" customWidth="1"/>
    <col min="9" max="9" width="17.775" customWidth="1"/>
    <col min="10" max="11" width="9.76666666666667" customWidth="1"/>
  </cols>
  <sheetData>
    <row r="1" ht="16.35" customHeight="1" spans="1:11">
      <c r="A1" s="1"/>
      <c r="B1" s="1"/>
      <c r="C1" s="1"/>
      <c r="D1" s="1"/>
      <c r="E1" s="1"/>
      <c r="F1" s="1"/>
      <c r="G1" s="1"/>
      <c r="H1" s="1"/>
      <c r="I1" s="1"/>
      <c r="J1" s="1"/>
      <c r="K1" s="1"/>
    </row>
    <row r="2" ht="16.35" customHeight="1" spans="1:11">
      <c r="A2" s="1"/>
      <c r="B2" s="1"/>
      <c r="C2" s="1"/>
      <c r="D2" s="1"/>
      <c r="E2" s="1"/>
      <c r="F2" s="1"/>
      <c r="G2" s="1"/>
      <c r="H2" s="1"/>
      <c r="I2" s="1"/>
      <c r="J2" s="1"/>
      <c r="K2" s="1"/>
    </row>
    <row r="3" ht="26.05" customHeight="1" spans="1:11">
      <c r="A3" s="69"/>
      <c r="B3" s="93" t="s">
        <v>0</v>
      </c>
      <c r="C3" s="94" t="s">
        <v>1</v>
      </c>
      <c r="D3" s="94"/>
      <c r="E3" s="93"/>
      <c r="F3" s="69"/>
      <c r="G3" s="69"/>
      <c r="H3" s="69"/>
      <c r="I3" s="69"/>
      <c r="J3" s="69"/>
      <c r="K3" s="69"/>
    </row>
    <row r="4" ht="26.05" customHeight="1" spans="1:11">
      <c r="A4" s="69"/>
      <c r="B4" s="93" t="s">
        <v>2</v>
      </c>
      <c r="C4" s="93" t="s">
        <v>3</v>
      </c>
      <c r="D4" s="93"/>
      <c r="E4" s="93"/>
      <c r="F4" s="69"/>
      <c r="G4" s="69"/>
      <c r="H4" s="69"/>
      <c r="I4" s="69"/>
      <c r="J4" s="69"/>
      <c r="K4" s="69"/>
    </row>
    <row r="5" ht="16.35" customHeight="1" spans="1:11">
      <c r="A5" s="1"/>
      <c r="B5" s="1"/>
      <c r="C5" s="1"/>
      <c r="D5" s="1"/>
      <c r="E5" s="1"/>
      <c r="F5" s="1"/>
      <c r="G5" s="1"/>
      <c r="H5" s="1"/>
      <c r="I5" s="1"/>
      <c r="J5" s="1"/>
      <c r="K5" s="1"/>
    </row>
    <row r="6" ht="89.9" customHeight="1" spans="1:11">
      <c r="A6" s="1"/>
      <c r="B6" s="95" t="s">
        <v>4</v>
      </c>
      <c r="C6" s="95"/>
      <c r="D6" s="95"/>
      <c r="E6" s="95"/>
      <c r="F6" s="95"/>
      <c r="G6" s="95"/>
      <c r="H6" s="95"/>
      <c r="I6" s="95"/>
      <c r="J6" s="95"/>
      <c r="K6" s="95"/>
    </row>
    <row r="7" ht="26.05" customHeight="1" spans="1:11">
      <c r="A7" s="69"/>
      <c r="B7" s="69"/>
      <c r="C7" s="69"/>
      <c r="D7" s="69"/>
      <c r="E7" s="69"/>
      <c r="F7" s="69"/>
      <c r="G7" s="69"/>
      <c r="H7" s="69"/>
      <c r="I7" s="69"/>
      <c r="J7" s="69"/>
      <c r="K7" s="69"/>
    </row>
    <row r="8" ht="26.05" customHeight="1" spans="1:11">
      <c r="A8" s="69"/>
      <c r="B8" s="69"/>
      <c r="C8" s="69"/>
      <c r="D8" s="69"/>
      <c r="E8" s="69"/>
      <c r="F8" s="69"/>
      <c r="G8" s="69"/>
      <c r="H8" s="69"/>
      <c r="I8" s="69"/>
      <c r="J8" s="69"/>
      <c r="K8" s="69"/>
    </row>
    <row r="9" ht="26.05" customHeight="1" spans="1:11">
      <c r="A9" s="69"/>
      <c r="B9" s="69"/>
      <c r="C9" s="69"/>
      <c r="D9" s="69"/>
      <c r="E9" s="69"/>
      <c r="F9" s="69"/>
      <c r="G9" s="69"/>
      <c r="H9" s="69"/>
      <c r="I9" s="69"/>
      <c r="J9" s="69"/>
      <c r="K9" s="69"/>
    </row>
    <row r="10" ht="26.05" customHeight="1" spans="1:11">
      <c r="A10" s="69"/>
      <c r="B10" s="93" t="s">
        <v>5</v>
      </c>
      <c r="C10" s="93"/>
      <c r="D10" s="93"/>
      <c r="E10" s="93"/>
      <c r="F10" s="96" t="s">
        <v>6</v>
      </c>
      <c r="G10" s="97">
        <v>46072</v>
      </c>
      <c r="H10" s="93"/>
      <c r="I10" s="93"/>
      <c r="J10" s="93"/>
      <c r="K10" s="69"/>
    </row>
    <row r="11" ht="26.05" customHeight="1" spans="1:11">
      <c r="A11" s="69"/>
      <c r="B11" s="93"/>
      <c r="C11" s="93"/>
      <c r="D11" s="93"/>
      <c r="E11" s="93"/>
      <c r="F11" s="93"/>
      <c r="G11" s="93"/>
      <c r="H11" s="93"/>
      <c r="I11" s="93"/>
      <c r="J11" s="93"/>
      <c r="K11" s="69"/>
    </row>
    <row r="12" ht="26.05" customHeight="1" spans="1:11">
      <c r="A12" s="69"/>
      <c r="B12" s="96" t="s">
        <v>7</v>
      </c>
      <c r="C12" s="98" t="s">
        <v>8</v>
      </c>
      <c r="D12" s="93"/>
      <c r="E12" s="96" t="s">
        <v>9</v>
      </c>
      <c r="F12" s="93" t="s">
        <v>10</v>
      </c>
      <c r="G12" s="93"/>
      <c r="H12" s="96" t="s">
        <v>11</v>
      </c>
      <c r="I12" s="93" t="s">
        <v>12</v>
      </c>
      <c r="J12" s="93"/>
      <c r="K12" s="69"/>
    </row>
    <row r="13" ht="16.35" customHeight="1" spans="1:11">
      <c r="A13" s="1"/>
      <c r="B13" s="1"/>
      <c r="C13" s="1" t="s">
        <v>13</v>
      </c>
      <c r="D13" s="1"/>
      <c r="E13" s="1"/>
      <c r="F13" s="1"/>
      <c r="G13" s="1"/>
      <c r="H13" s="1"/>
      <c r="I13" s="1"/>
      <c r="J13" s="1"/>
      <c r="K13" s="1"/>
    </row>
    <row r="14" ht="16.35" customHeight="1" spans="1:11">
      <c r="A14" s="1"/>
      <c r="B14" s="1"/>
      <c r="C14" s="1"/>
      <c r="D14" s="1"/>
      <c r="E14" s="1"/>
      <c r="F14" s="1"/>
      <c r="G14" s="1"/>
      <c r="H14" s="1"/>
      <c r="I14" s="1"/>
      <c r="J14" s="1"/>
      <c r="K14" s="1"/>
    </row>
    <row r="15" ht="16.35" customHeight="1" spans="1:11">
      <c r="A15" s="1"/>
      <c r="B15" s="1"/>
      <c r="C15" s="1"/>
      <c r="D15" s="1"/>
      <c r="E15" s="1"/>
      <c r="F15" s="1"/>
      <c r="G15" s="1"/>
      <c r="H15" s="1"/>
      <c r="I15" s="1"/>
      <c r="J15" s="1"/>
      <c r="K15" s="1"/>
    </row>
  </sheetData>
  <mergeCells count="4">
    <mergeCell ref="C3:D3"/>
    <mergeCell ref="C4:E4"/>
    <mergeCell ref="B6:K6"/>
    <mergeCell ref="G10:I10"/>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K13" sqref="K13"/>
    </sheetView>
  </sheetViews>
  <sheetFormatPr defaultColWidth="10" defaultRowHeight="13.5" outlineLevelCol="7"/>
  <cols>
    <col min="1" max="1" width="50.8083333333333" customWidth="1"/>
    <col min="2" max="2" width="9.76666666666667" customWidth="1"/>
    <col min="3" max="3" width="12.9166666666667" customWidth="1"/>
    <col min="4" max="7" width="9.76666666666667" customWidth="1"/>
    <col min="8" max="8" width="27.1416666666667" customWidth="1"/>
  </cols>
  <sheetData>
    <row r="1" ht="16.35" customHeight="1" spans="1:8">
      <c r="A1" s="1"/>
      <c r="B1" s="1"/>
      <c r="C1" s="1"/>
      <c r="D1" s="1"/>
      <c r="E1" s="1"/>
      <c r="F1" s="1"/>
      <c r="G1" s="1"/>
      <c r="H1" s="1"/>
    </row>
    <row r="2" ht="26.05" customHeight="1" spans="1:8">
      <c r="A2" s="2" t="s">
        <v>220</v>
      </c>
      <c r="B2" s="2"/>
      <c r="C2" s="2"/>
      <c r="D2" s="2"/>
      <c r="E2" s="2"/>
      <c r="F2" s="2"/>
      <c r="G2" s="2"/>
      <c r="H2" s="2"/>
    </row>
    <row r="3" ht="26.05" customHeight="1" spans="1:8">
      <c r="A3" s="1"/>
      <c r="B3" s="1"/>
      <c r="C3" s="1"/>
      <c r="D3" s="1"/>
      <c r="E3" s="1"/>
      <c r="F3" s="1"/>
      <c r="G3" s="1"/>
      <c r="H3" s="3" t="s">
        <v>37</v>
      </c>
    </row>
    <row r="4" ht="26.05" customHeight="1" spans="1:8">
      <c r="A4" s="4" t="s">
        <v>163</v>
      </c>
      <c r="B4" s="10" t="s">
        <v>221</v>
      </c>
      <c r="C4" s="10"/>
      <c r="D4" s="10"/>
      <c r="E4" s="10"/>
      <c r="F4" s="10"/>
      <c r="G4" s="10" t="s">
        <v>222</v>
      </c>
      <c r="H4" s="5" t="s">
        <v>223</v>
      </c>
    </row>
    <row r="5" ht="26.05" customHeight="1" spans="1:8">
      <c r="A5" s="4"/>
      <c r="B5" s="10" t="s">
        <v>101</v>
      </c>
      <c r="C5" s="10" t="s">
        <v>224</v>
      </c>
      <c r="D5" s="10" t="s">
        <v>225</v>
      </c>
      <c r="E5" s="10" t="s">
        <v>226</v>
      </c>
      <c r="F5" s="10"/>
      <c r="G5" s="10"/>
      <c r="H5" s="5"/>
    </row>
    <row r="6" ht="26.05" customHeight="1" spans="1:8">
      <c r="A6" s="4"/>
      <c r="B6" s="10"/>
      <c r="C6" s="10"/>
      <c r="D6" s="10"/>
      <c r="E6" s="10" t="s">
        <v>227</v>
      </c>
      <c r="F6" s="10" t="s">
        <v>228</v>
      </c>
      <c r="G6" s="10"/>
      <c r="H6" s="5"/>
    </row>
    <row r="7" ht="26.05" customHeight="1" spans="1:8">
      <c r="A7" s="6" t="s">
        <v>101</v>
      </c>
      <c r="B7" s="28"/>
      <c r="C7" s="28"/>
      <c r="D7" s="28"/>
      <c r="E7" s="28"/>
      <c r="F7" s="28"/>
      <c r="G7" s="28"/>
      <c r="H7" s="29"/>
    </row>
    <row r="8" ht="26.05" customHeight="1" spans="1:8">
      <c r="A8" s="6" t="s">
        <v>3</v>
      </c>
      <c r="B8" s="28"/>
      <c r="C8" s="28"/>
      <c r="D8" s="28"/>
      <c r="E8" s="28"/>
      <c r="F8" s="28"/>
      <c r="G8" s="28"/>
      <c r="H8" s="29">
        <v>2</v>
      </c>
    </row>
    <row r="9" ht="26.05" customHeight="1" spans="1:8">
      <c r="A9" s="8"/>
      <c r="B9" s="11"/>
      <c r="C9" s="11"/>
      <c r="D9" s="11"/>
      <c r="E9" s="11"/>
      <c r="F9" s="11"/>
      <c r="G9" s="11"/>
      <c r="H9" s="12"/>
    </row>
    <row r="10" ht="16.35" customHeight="1"/>
    <row r="11" ht="16.35" customHeight="1" spans="1:8">
      <c r="A11" s="1" t="s">
        <v>87</v>
      </c>
      <c r="B11" s="1"/>
      <c r="C11" s="1"/>
      <c r="D11" s="1"/>
      <c r="E11" s="1"/>
      <c r="F11" s="1"/>
      <c r="G11" s="1"/>
      <c r="H11" s="1"/>
    </row>
  </sheetData>
  <mergeCells count="10">
    <mergeCell ref="A2:H2"/>
    <mergeCell ref="B4:F4"/>
    <mergeCell ref="E5:F5"/>
    <mergeCell ref="A11:H11"/>
    <mergeCell ref="A4:A6"/>
    <mergeCell ref="B5:B6"/>
    <mergeCell ref="C5:C6"/>
    <mergeCell ref="D5:D6"/>
    <mergeCell ref="G4:G6"/>
    <mergeCell ref="H4:H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tabSelected="1" topLeftCell="A9" workbookViewId="0">
      <selection activeCell="D34" sqref="D34:D35"/>
    </sheetView>
  </sheetViews>
  <sheetFormatPr defaultColWidth="10" defaultRowHeight="13.5" outlineLevelCol="5"/>
  <cols>
    <col min="1" max="1" width="9.76666666666667" customWidth="1"/>
    <col min="2" max="2" width="23.6166666666667" customWidth="1"/>
    <col min="3" max="3" width="21.7083333333333" customWidth="1"/>
    <col min="4" max="4" width="21.275" customWidth="1"/>
    <col min="5" max="5" width="17.9083333333333" customWidth="1"/>
    <col min="6" max="6" width="9.76666666666667" customWidth="1"/>
  </cols>
  <sheetData>
    <row r="1" ht="16.35" customHeight="1" spans="1:6">
      <c r="A1" s="1"/>
      <c r="B1" s="1"/>
      <c r="C1" s="1"/>
      <c r="D1" s="1"/>
      <c r="E1" s="1"/>
      <c r="F1" s="1"/>
    </row>
    <row r="2" ht="26.05" customHeight="1" spans="1:6">
      <c r="A2" s="2" t="s">
        <v>229</v>
      </c>
      <c r="B2" s="2"/>
      <c r="C2" s="2"/>
      <c r="D2" s="2"/>
      <c r="E2" s="2"/>
      <c r="F2" s="1"/>
    </row>
    <row r="3" ht="26.05" customHeight="1" spans="1:6">
      <c r="A3" s="1"/>
      <c r="B3" s="1"/>
      <c r="C3" s="1"/>
      <c r="D3" s="1"/>
      <c r="E3" s="1" t="s">
        <v>37</v>
      </c>
      <c r="F3" s="1"/>
    </row>
    <row r="4" ht="26.05" customHeight="1" spans="1:6">
      <c r="A4" s="4" t="s">
        <v>230</v>
      </c>
      <c r="B4" s="10" t="s">
        <v>40</v>
      </c>
      <c r="C4" s="10" t="s">
        <v>101</v>
      </c>
      <c r="D4" s="10" t="s">
        <v>98</v>
      </c>
      <c r="E4" s="5" t="s">
        <v>99</v>
      </c>
      <c r="F4" s="1"/>
    </row>
    <row r="5" ht="26.05" customHeight="1" spans="1:6">
      <c r="A5" s="4" t="s">
        <v>179</v>
      </c>
      <c r="B5" s="10" t="s">
        <v>179</v>
      </c>
      <c r="C5" s="10">
        <v>1</v>
      </c>
      <c r="D5" s="10">
        <v>2</v>
      </c>
      <c r="E5" s="5">
        <v>3</v>
      </c>
      <c r="F5" s="1"/>
    </row>
    <row r="6" ht="26.05" customHeight="1" spans="1:6">
      <c r="A6" s="17">
        <f t="shared" ref="A6:A46" si="0">ROW()-5</f>
        <v>1</v>
      </c>
      <c r="B6" s="18" t="s">
        <v>101</v>
      </c>
      <c r="C6" s="19">
        <f>SUM(C7:C46)</f>
        <v>52.27</v>
      </c>
      <c r="D6" s="19">
        <f>SUM(D7:D46)</f>
        <v>52.27</v>
      </c>
      <c r="E6" s="20">
        <f>SUM(E7:E46)</f>
        <v>0</v>
      </c>
      <c r="F6" s="1"/>
    </row>
    <row r="7" ht="26.05" customHeight="1" spans="1:6">
      <c r="A7" s="21">
        <f t="shared" si="0"/>
        <v>2</v>
      </c>
      <c r="B7" s="22" t="s">
        <v>231</v>
      </c>
      <c r="C7" s="23">
        <f t="shared" ref="C7:C46" si="1">SUM(D7:E7)</f>
        <v>0</v>
      </c>
      <c r="D7" s="24">
        <v>0</v>
      </c>
      <c r="E7" s="25">
        <v>0</v>
      </c>
      <c r="F7" s="1"/>
    </row>
    <row r="8" ht="26.05" customHeight="1" spans="1:6">
      <c r="A8" s="21">
        <f t="shared" si="0"/>
        <v>3</v>
      </c>
      <c r="B8" s="22" t="s">
        <v>232</v>
      </c>
      <c r="C8" s="23">
        <f t="shared" si="1"/>
        <v>0</v>
      </c>
      <c r="D8" s="24">
        <v>0</v>
      </c>
      <c r="E8" s="25">
        <v>0</v>
      </c>
      <c r="F8" s="26"/>
    </row>
    <row r="9" ht="26.05" customHeight="1" spans="1:6">
      <c r="A9" s="21">
        <f t="shared" si="0"/>
        <v>4</v>
      </c>
      <c r="B9" s="22" t="s">
        <v>233</v>
      </c>
      <c r="C9" s="23">
        <f t="shared" si="1"/>
        <v>0</v>
      </c>
      <c r="D9" s="24">
        <v>0</v>
      </c>
      <c r="E9" s="25">
        <v>0</v>
      </c>
      <c r="F9" s="26"/>
    </row>
    <row r="10" ht="26.05" customHeight="1" spans="1:6">
      <c r="A10" s="21">
        <f t="shared" si="0"/>
        <v>5</v>
      </c>
      <c r="B10" s="22" t="s">
        <v>234</v>
      </c>
      <c r="C10" s="23">
        <f t="shared" si="1"/>
        <v>0</v>
      </c>
      <c r="D10" s="24">
        <v>0</v>
      </c>
      <c r="E10" s="25">
        <v>0</v>
      </c>
      <c r="F10" s="26"/>
    </row>
    <row r="11" ht="26.05" customHeight="1" spans="1:6">
      <c r="A11" s="21">
        <f t="shared" si="0"/>
        <v>6</v>
      </c>
      <c r="B11" s="22" t="s">
        <v>235</v>
      </c>
      <c r="C11" s="23">
        <f t="shared" si="1"/>
        <v>0</v>
      </c>
      <c r="D11" s="24">
        <v>0</v>
      </c>
      <c r="E11" s="25">
        <v>0</v>
      </c>
      <c r="F11" s="26"/>
    </row>
    <row r="12" ht="26.05" customHeight="1" spans="1:6">
      <c r="A12" s="21">
        <f t="shared" si="0"/>
        <v>7</v>
      </c>
      <c r="B12" s="22" t="s">
        <v>236</v>
      </c>
      <c r="C12" s="23">
        <f t="shared" si="1"/>
        <v>0</v>
      </c>
      <c r="D12" s="24">
        <v>0</v>
      </c>
      <c r="E12" s="25">
        <v>0</v>
      </c>
      <c r="F12" s="26"/>
    </row>
    <row r="13" ht="26.05" customHeight="1" spans="1:6">
      <c r="A13" s="21">
        <f t="shared" si="0"/>
        <v>8</v>
      </c>
      <c r="B13" s="22" t="s">
        <v>237</v>
      </c>
      <c r="C13" s="23">
        <f t="shared" si="1"/>
        <v>0</v>
      </c>
      <c r="D13" s="24">
        <v>0</v>
      </c>
      <c r="E13" s="25">
        <v>0</v>
      </c>
      <c r="F13" s="26"/>
    </row>
    <row r="14" ht="26.05" customHeight="1" spans="1:6">
      <c r="A14" s="21">
        <f t="shared" si="0"/>
        <v>9</v>
      </c>
      <c r="B14" s="22" t="s">
        <v>238</v>
      </c>
      <c r="C14" s="23">
        <f t="shared" si="1"/>
        <v>0</v>
      </c>
      <c r="D14" s="24">
        <v>0</v>
      </c>
      <c r="E14" s="25">
        <v>0</v>
      </c>
      <c r="F14" s="26"/>
    </row>
    <row r="15" ht="26.05" customHeight="1" spans="1:6">
      <c r="A15" s="21">
        <f t="shared" si="0"/>
        <v>10</v>
      </c>
      <c r="B15" s="22" t="s">
        <v>239</v>
      </c>
      <c r="C15" s="23">
        <f t="shared" si="1"/>
        <v>0</v>
      </c>
      <c r="D15" s="24">
        <v>0</v>
      </c>
      <c r="E15" s="25">
        <v>0</v>
      </c>
      <c r="F15" s="26"/>
    </row>
    <row r="16" ht="26.05" customHeight="1" spans="1:6">
      <c r="A16" s="21">
        <f t="shared" si="0"/>
        <v>11</v>
      </c>
      <c r="B16" s="22" t="s">
        <v>240</v>
      </c>
      <c r="C16" s="23">
        <f t="shared" si="1"/>
        <v>0</v>
      </c>
      <c r="D16" s="24">
        <v>0</v>
      </c>
      <c r="E16" s="25">
        <v>0</v>
      </c>
      <c r="F16" s="26"/>
    </row>
    <row r="17" ht="26.05" customHeight="1" spans="1:6">
      <c r="A17" s="21">
        <f t="shared" si="0"/>
        <v>12</v>
      </c>
      <c r="B17" s="22" t="s">
        <v>241</v>
      </c>
      <c r="C17" s="23">
        <f t="shared" si="1"/>
        <v>0</v>
      </c>
      <c r="D17" s="24"/>
      <c r="E17" s="25"/>
      <c r="F17" s="26"/>
    </row>
    <row r="18" ht="26.05" customHeight="1" spans="1:6">
      <c r="A18" s="21">
        <f t="shared" si="0"/>
        <v>13</v>
      </c>
      <c r="B18" s="22" t="s">
        <v>242</v>
      </c>
      <c r="C18" s="23">
        <f t="shared" si="1"/>
        <v>0</v>
      </c>
      <c r="D18" s="24">
        <v>0</v>
      </c>
      <c r="E18" s="25"/>
      <c r="F18" s="26"/>
    </row>
    <row r="19" ht="26.05" customHeight="1" spans="1:6">
      <c r="A19" s="21">
        <f t="shared" si="0"/>
        <v>14</v>
      </c>
      <c r="B19" s="22" t="s">
        <v>243</v>
      </c>
      <c r="C19" s="23">
        <f t="shared" si="1"/>
        <v>0</v>
      </c>
      <c r="D19" s="24"/>
      <c r="E19" s="25"/>
      <c r="F19" s="26"/>
    </row>
    <row r="20" ht="26.05" customHeight="1" spans="1:6">
      <c r="A20" s="21">
        <f t="shared" si="0"/>
        <v>15</v>
      </c>
      <c r="B20" s="22" t="s">
        <v>244</v>
      </c>
      <c r="C20" s="23">
        <f t="shared" si="1"/>
        <v>0</v>
      </c>
      <c r="D20" s="24"/>
      <c r="E20" s="25"/>
      <c r="F20" s="26"/>
    </row>
    <row r="21" ht="26.05" customHeight="1" spans="1:6">
      <c r="A21" s="21">
        <f t="shared" si="0"/>
        <v>16</v>
      </c>
      <c r="B21" s="22" t="s">
        <v>245</v>
      </c>
      <c r="C21" s="23">
        <f t="shared" si="1"/>
        <v>0</v>
      </c>
      <c r="D21" s="24"/>
      <c r="E21" s="25"/>
      <c r="F21" s="26"/>
    </row>
    <row r="22" ht="26.05" customHeight="1" spans="1:6">
      <c r="A22" s="21">
        <f t="shared" si="0"/>
        <v>17</v>
      </c>
      <c r="B22" s="22" t="s">
        <v>246</v>
      </c>
      <c r="C22" s="23">
        <f t="shared" si="1"/>
        <v>0</v>
      </c>
      <c r="D22" s="24"/>
      <c r="E22" s="25"/>
      <c r="F22" s="26"/>
    </row>
    <row r="23" ht="26.05" customHeight="1" spans="1:6">
      <c r="A23" s="21">
        <f t="shared" si="0"/>
        <v>18</v>
      </c>
      <c r="B23" s="22" t="s">
        <v>247</v>
      </c>
      <c r="C23" s="23">
        <f t="shared" si="1"/>
        <v>0</v>
      </c>
      <c r="D23" s="24"/>
      <c r="E23" s="25"/>
      <c r="F23" s="26"/>
    </row>
    <row r="24" ht="26.05" customHeight="1" spans="1:6">
      <c r="A24" s="21">
        <f t="shared" si="0"/>
        <v>19</v>
      </c>
      <c r="B24" s="22" t="s">
        <v>248</v>
      </c>
      <c r="C24" s="23">
        <f t="shared" si="1"/>
        <v>0</v>
      </c>
      <c r="D24" s="24"/>
      <c r="E24" s="25"/>
      <c r="F24" s="26"/>
    </row>
    <row r="25" ht="26.05" customHeight="1" spans="1:6">
      <c r="A25" s="21">
        <f t="shared" si="0"/>
        <v>20</v>
      </c>
      <c r="B25" s="22" t="s">
        <v>249</v>
      </c>
      <c r="C25" s="23">
        <f t="shared" si="1"/>
        <v>0</v>
      </c>
      <c r="D25" s="24"/>
      <c r="E25" s="25"/>
      <c r="F25" s="26"/>
    </row>
    <row r="26" ht="26.05" customHeight="1" spans="1:6">
      <c r="A26" s="21">
        <f t="shared" si="0"/>
        <v>21</v>
      </c>
      <c r="B26" s="22" t="s">
        <v>224</v>
      </c>
      <c r="C26" s="23">
        <f t="shared" si="1"/>
        <v>0</v>
      </c>
      <c r="D26" s="24"/>
      <c r="E26" s="25"/>
      <c r="F26" s="26"/>
    </row>
    <row r="27" ht="26.05" customHeight="1" spans="1:6">
      <c r="A27" s="21">
        <f t="shared" si="0"/>
        <v>22</v>
      </c>
      <c r="B27" s="22" t="s">
        <v>250</v>
      </c>
      <c r="C27" s="23">
        <f t="shared" si="1"/>
        <v>0</v>
      </c>
      <c r="D27" s="24"/>
      <c r="E27" s="25"/>
      <c r="F27" s="26"/>
    </row>
    <row r="28" ht="26.05" customHeight="1" spans="1:6">
      <c r="A28" s="21">
        <f t="shared" si="0"/>
        <v>23</v>
      </c>
      <c r="B28" s="22" t="s">
        <v>251</v>
      </c>
      <c r="C28" s="23">
        <f t="shared" si="1"/>
        <v>0</v>
      </c>
      <c r="D28" s="24"/>
      <c r="E28" s="25"/>
      <c r="F28" s="26"/>
    </row>
    <row r="29" ht="26.05" customHeight="1" spans="1:6">
      <c r="A29" s="21">
        <f t="shared" si="0"/>
        <v>24</v>
      </c>
      <c r="B29" s="22" t="s">
        <v>222</v>
      </c>
      <c r="C29" s="23">
        <f t="shared" si="1"/>
        <v>0</v>
      </c>
      <c r="D29" s="24"/>
      <c r="E29" s="25"/>
      <c r="F29" s="26"/>
    </row>
    <row r="30" ht="26.05" customHeight="1" spans="1:6">
      <c r="A30" s="21">
        <f t="shared" si="0"/>
        <v>25</v>
      </c>
      <c r="B30" s="22" t="s">
        <v>223</v>
      </c>
      <c r="C30" s="23">
        <f t="shared" si="1"/>
        <v>0</v>
      </c>
      <c r="D30" s="24"/>
      <c r="E30" s="25"/>
      <c r="F30" s="26"/>
    </row>
    <row r="31" ht="26.05" customHeight="1" spans="1:6">
      <c r="A31" s="21">
        <f t="shared" si="0"/>
        <v>26</v>
      </c>
      <c r="B31" s="22" t="s">
        <v>225</v>
      </c>
      <c r="C31" s="23">
        <f t="shared" si="1"/>
        <v>0</v>
      </c>
      <c r="D31" s="24"/>
      <c r="E31" s="25"/>
      <c r="F31" s="26"/>
    </row>
    <row r="32" ht="26.05" customHeight="1" spans="1:6">
      <c r="A32" s="21">
        <f t="shared" si="0"/>
        <v>27</v>
      </c>
      <c r="B32" s="22" t="s">
        <v>252</v>
      </c>
      <c r="C32" s="23">
        <f t="shared" si="1"/>
        <v>0</v>
      </c>
      <c r="D32" s="24"/>
      <c r="E32" s="25"/>
      <c r="F32" s="26"/>
    </row>
    <row r="33" ht="26.05" customHeight="1" spans="1:6">
      <c r="A33" s="21">
        <f t="shared" si="0"/>
        <v>28</v>
      </c>
      <c r="B33" s="22" t="s">
        <v>253</v>
      </c>
      <c r="C33" s="23">
        <f t="shared" si="1"/>
        <v>0</v>
      </c>
      <c r="D33" s="24"/>
      <c r="E33" s="25"/>
      <c r="F33" s="26"/>
    </row>
    <row r="34" ht="26.05" customHeight="1" spans="1:6">
      <c r="A34" s="21">
        <f t="shared" si="0"/>
        <v>29</v>
      </c>
      <c r="B34" s="22" t="s">
        <v>254</v>
      </c>
      <c r="C34" s="23">
        <f t="shared" si="1"/>
        <v>16.95</v>
      </c>
      <c r="D34" s="27">
        <v>16.95</v>
      </c>
      <c r="E34" s="25"/>
      <c r="F34" s="26"/>
    </row>
    <row r="35" ht="26.05" customHeight="1" spans="1:6">
      <c r="A35" s="21">
        <f t="shared" si="0"/>
        <v>30</v>
      </c>
      <c r="B35" s="22" t="s">
        <v>255</v>
      </c>
      <c r="C35" s="23">
        <f t="shared" si="1"/>
        <v>35.32</v>
      </c>
      <c r="D35" s="27">
        <v>35.32</v>
      </c>
      <c r="E35" s="25"/>
      <c r="F35" s="26"/>
    </row>
    <row r="36" ht="26.05" customHeight="1" spans="1:6">
      <c r="A36" s="21">
        <f t="shared" si="0"/>
        <v>31</v>
      </c>
      <c r="B36" s="22" t="s">
        <v>256</v>
      </c>
      <c r="C36" s="23">
        <f t="shared" si="1"/>
        <v>0</v>
      </c>
      <c r="D36" s="24"/>
      <c r="E36" s="25"/>
      <c r="F36" s="26"/>
    </row>
    <row r="37" ht="26.05" customHeight="1" spans="1:6">
      <c r="A37" s="21">
        <f t="shared" si="0"/>
        <v>32</v>
      </c>
      <c r="B37" s="22" t="s">
        <v>257</v>
      </c>
      <c r="C37" s="23">
        <f t="shared" si="1"/>
        <v>0</v>
      </c>
      <c r="D37" s="24"/>
      <c r="E37" s="25"/>
      <c r="F37" s="26"/>
    </row>
    <row r="38" ht="26.05" customHeight="1" spans="1:6">
      <c r="A38" s="21">
        <f t="shared" si="0"/>
        <v>33</v>
      </c>
      <c r="B38" s="22" t="s">
        <v>258</v>
      </c>
      <c r="C38" s="23">
        <f t="shared" si="1"/>
        <v>0</v>
      </c>
      <c r="D38" s="24"/>
      <c r="E38" s="25"/>
      <c r="F38" s="26"/>
    </row>
    <row r="39" ht="26.05" customHeight="1" spans="1:6">
      <c r="A39" s="21">
        <f t="shared" si="0"/>
        <v>34</v>
      </c>
      <c r="B39" s="22" t="s">
        <v>259</v>
      </c>
      <c r="C39" s="23">
        <f t="shared" si="1"/>
        <v>0</v>
      </c>
      <c r="D39" s="24"/>
      <c r="E39" s="25"/>
      <c r="F39" s="26"/>
    </row>
    <row r="40" ht="26.05" customHeight="1" spans="1:6">
      <c r="A40" s="21">
        <f t="shared" si="0"/>
        <v>35</v>
      </c>
      <c r="B40" s="22" t="s">
        <v>260</v>
      </c>
      <c r="C40" s="23">
        <f t="shared" si="1"/>
        <v>0</v>
      </c>
      <c r="D40" s="24"/>
      <c r="E40" s="25"/>
      <c r="F40" s="26"/>
    </row>
    <row r="41" ht="26.05" customHeight="1" spans="1:6">
      <c r="A41" s="21">
        <f t="shared" si="0"/>
        <v>36</v>
      </c>
      <c r="B41" s="22" t="s">
        <v>261</v>
      </c>
      <c r="C41" s="23">
        <f t="shared" si="1"/>
        <v>0</v>
      </c>
      <c r="D41" s="24"/>
      <c r="E41" s="25"/>
      <c r="F41" s="26"/>
    </row>
    <row r="42" ht="26.05" customHeight="1" spans="1:6">
      <c r="A42" s="21">
        <f t="shared" si="0"/>
        <v>37</v>
      </c>
      <c r="B42" s="22" t="s">
        <v>262</v>
      </c>
      <c r="C42" s="23">
        <f t="shared" si="1"/>
        <v>0</v>
      </c>
      <c r="D42" s="24"/>
      <c r="E42" s="25"/>
      <c r="F42" s="26"/>
    </row>
    <row r="43" ht="26.05" customHeight="1" spans="1:6">
      <c r="A43" s="21">
        <f t="shared" si="0"/>
        <v>38</v>
      </c>
      <c r="B43" s="22" t="s">
        <v>263</v>
      </c>
      <c r="C43" s="23">
        <f t="shared" si="1"/>
        <v>0</v>
      </c>
      <c r="D43" s="24">
        <v>0</v>
      </c>
      <c r="E43" s="25"/>
      <c r="F43" s="26"/>
    </row>
    <row r="44" ht="26.05" customHeight="1" spans="1:6">
      <c r="A44" s="21">
        <f t="shared" si="0"/>
        <v>39</v>
      </c>
      <c r="B44" s="22" t="s">
        <v>264</v>
      </c>
      <c r="C44" s="23">
        <f t="shared" si="1"/>
        <v>0</v>
      </c>
      <c r="D44" s="24">
        <v>0</v>
      </c>
      <c r="E44" s="25"/>
      <c r="F44" s="26"/>
    </row>
    <row r="45" ht="26.05" customHeight="1" spans="1:6">
      <c r="A45" s="21">
        <f t="shared" si="0"/>
        <v>40</v>
      </c>
      <c r="B45" s="22" t="s">
        <v>265</v>
      </c>
      <c r="C45" s="23">
        <f t="shared" si="1"/>
        <v>0</v>
      </c>
      <c r="D45" s="24">
        <v>0</v>
      </c>
      <c r="E45" s="25"/>
      <c r="F45" s="26"/>
    </row>
    <row r="46" ht="26.05" customHeight="1" spans="1:6">
      <c r="A46" s="21">
        <f t="shared" si="0"/>
        <v>41</v>
      </c>
      <c r="B46" s="22" t="s">
        <v>266</v>
      </c>
      <c r="C46" s="23">
        <f t="shared" si="1"/>
        <v>0</v>
      </c>
      <c r="D46" s="24">
        <v>0</v>
      </c>
      <c r="E46" s="25">
        <v>0</v>
      </c>
      <c r="F46" s="26"/>
    </row>
    <row r="47" customFormat="1" ht="16.35" customHeight="1" spans="1:5">
      <c r="A47" s="1" t="s">
        <v>87</v>
      </c>
      <c r="B47" s="1"/>
      <c r="C47" s="1"/>
      <c r="D47" s="1"/>
      <c r="E47" s="1"/>
    </row>
  </sheetData>
  <mergeCells count="2">
    <mergeCell ref="A2:E2"/>
    <mergeCell ref="A47:E47"/>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F20" sqref="F20"/>
    </sheetView>
  </sheetViews>
  <sheetFormatPr defaultColWidth="10" defaultRowHeight="13.5" outlineLevelRow="6" outlineLevelCol="1"/>
  <cols>
    <col min="1" max="1" width="72.1916666666667" customWidth="1"/>
    <col min="2" max="2" width="23.8833333333333" customWidth="1"/>
  </cols>
  <sheetData>
    <row r="1" ht="16.35" customHeight="1" spans="1:2">
      <c r="A1" s="1"/>
      <c r="B1" s="1"/>
    </row>
    <row r="2" ht="26.05" customHeight="1" spans="1:2">
      <c r="A2" s="2" t="s">
        <v>267</v>
      </c>
      <c r="B2" s="2"/>
    </row>
    <row r="3" ht="26.05" customHeight="1" spans="1:2">
      <c r="A3" s="1"/>
      <c r="B3" s="3" t="s">
        <v>37</v>
      </c>
    </row>
    <row r="4" ht="26.05" customHeight="1" spans="1:2">
      <c r="A4" s="4" t="s">
        <v>40</v>
      </c>
      <c r="B4" s="5" t="s">
        <v>41</v>
      </c>
    </row>
    <row r="5" ht="26.05" customHeight="1" spans="1:2">
      <c r="A5" s="13" t="s">
        <v>268</v>
      </c>
      <c r="B5" s="14">
        <v>0.5</v>
      </c>
    </row>
    <row r="6" ht="16.35" customHeight="1" spans="1:2">
      <c r="A6" s="15" t="s">
        <v>269</v>
      </c>
      <c r="B6" s="16">
        <v>0.9</v>
      </c>
    </row>
    <row r="7" ht="16.35" customHeight="1" spans="1:2">
      <c r="A7" s="1" t="s">
        <v>87</v>
      </c>
      <c r="B7" s="1"/>
    </row>
  </sheetData>
  <mergeCells count="2">
    <mergeCell ref="A2:B2"/>
    <mergeCell ref="A7:B7"/>
  </mergeCells>
  <pageMargins left="0.75" right="0.75" top="0.268999993801117" bottom="0.268999993801117"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B14" sqref="B14"/>
    </sheetView>
  </sheetViews>
  <sheetFormatPr defaultColWidth="10" defaultRowHeight="13.5" outlineLevelRow="7" outlineLevelCol="4"/>
  <cols>
    <col min="1" max="1" width="19.325" customWidth="1"/>
    <col min="2" max="2" width="18.2416666666667" customWidth="1"/>
    <col min="3" max="3" width="20.1916666666667" customWidth="1"/>
    <col min="4" max="4" width="24.2083333333333" customWidth="1"/>
    <col min="5" max="5" width="29.3166666666667" customWidth="1"/>
  </cols>
  <sheetData>
    <row r="1" ht="16.35" customHeight="1" spans="1:5">
      <c r="A1" s="1"/>
      <c r="B1" s="1"/>
      <c r="C1" s="1"/>
      <c r="D1" s="1"/>
      <c r="E1" s="1"/>
    </row>
    <row r="2" ht="26.05" customHeight="1" spans="1:5">
      <c r="A2" s="2" t="s">
        <v>270</v>
      </c>
      <c r="B2" s="2"/>
      <c r="C2" s="2"/>
      <c r="D2" s="2"/>
      <c r="E2" s="2"/>
    </row>
    <row r="3" ht="26.05" customHeight="1" spans="1:5">
      <c r="A3" s="1"/>
      <c r="B3" s="1"/>
      <c r="C3" s="1"/>
      <c r="D3" s="1"/>
      <c r="E3" s="3" t="s">
        <v>37</v>
      </c>
    </row>
    <row r="4" ht="26.05" customHeight="1" spans="1:5">
      <c r="A4" s="4" t="s">
        <v>163</v>
      </c>
      <c r="B4" s="10" t="s">
        <v>101</v>
      </c>
      <c r="C4" s="10" t="s">
        <v>271</v>
      </c>
      <c r="D4" s="10" t="s">
        <v>272</v>
      </c>
      <c r="E4" s="5" t="s">
        <v>273</v>
      </c>
    </row>
    <row r="5" ht="26.05" customHeight="1" spans="1:5">
      <c r="A5" s="4" t="s">
        <v>179</v>
      </c>
      <c r="B5" s="10">
        <v>1</v>
      </c>
      <c r="C5" s="10">
        <v>2</v>
      </c>
      <c r="D5" s="10">
        <v>3</v>
      </c>
      <c r="E5" s="5">
        <v>4</v>
      </c>
    </row>
    <row r="6" ht="26.05" customHeight="1" spans="1:5">
      <c r="A6" s="8"/>
      <c r="B6" s="11"/>
      <c r="C6" s="11"/>
      <c r="D6" s="11"/>
      <c r="E6" s="12"/>
    </row>
    <row r="7" ht="16.35" customHeight="1"/>
    <row r="8" ht="16.35" customHeight="1" spans="1:4">
      <c r="A8" s="1" t="s">
        <v>274</v>
      </c>
      <c r="B8" s="1"/>
      <c r="C8" s="1"/>
      <c r="D8" s="1"/>
    </row>
  </sheetData>
  <mergeCells count="2">
    <mergeCell ref="A2:E2"/>
    <mergeCell ref="A8:D8"/>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10" sqref="A10"/>
    </sheetView>
  </sheetViews>
  <sheetFormatPr defaultColWidth="10" defaultRowHeight="13.5" outlineLevelCol="1"/>
  <cols>
    <col min="1" max="1" width="63.9166666666667" customWidth="1"/>
    <col min="2" max="2" width="21.1666666666667" customWidth="1"/>
  </cols>
  <sheetData>
    <row r="1" ht="16.35" customHeight="1" spans="1:1">
      <c r="A1" s="1"/>
    </row>
    <row r="2" ht="26.05" customHeight="1" spans="1:2">
      <c r="A2" s="2" t="s">
        <v>275</v>
      </c>
      <c r="B2" s="2"/>
    </row>
    <row r="3" ht="26.05" customHeight="1" spans="1:2">
      <c r="A3" s="3" t="s">
        <v>276</v>
      </c>
      <c r="B3" s="3"/>
    </row>
    <row r="4" ht="26.05" customHeight="1" spans="1:2">
      <c r="A4" s="4" t="s">
        <v>40</v>
      </c>
      <c r="B4" s="5" t="s">
        <v>41</v>
      </c>
    </row>
    <row r="5" ht="26.05" customHeight="1" spans="1:2">
      <c r="A5" s="4" t="s">
        <v>179</v>
      </c>
      <c r="B5" s="5">
        <v>1</v>
      </c>
    </row>
    <row r="6" ht="26.05" customHeight="1" spans="1:2">
      <c r="A6" s="6" t="s">
        <v>277</v>
      </c>
      <c r="B6" s="7">
        <v>0</v>
      </c>
    </row>
    <row r="7" ht="26.05" customHeight="1" spans="1:2">
      <c r="A7" s="6"/>
      <c r="B7" s="7">
        <v>0</v>
      </c>
    </row>
    <row r="8" ht="26.05" customHeight="1" spans="1:2">
      <c r="A8" s="8"/>
      <c r="B8" s="9">
        <v>0</v>
      </c>
    </row>
    <row r="9" ht="16.35" customHeight="1"/>
    <row r="10" ht="16.35" customHeight="1" spans="1:1">
      <c r="A10" s="1" t="s">
        <v>278</v>
      </c>
    </row>
  </sheetData>
  <mergeCells count="2">
    <mergeCell ref="A2:B2"/>
    <mergeCell ref="A3:B3"/>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1" sqref="A1"/>
    </sheetView>
  </sheetViews>
  <sheetFormatPr defaultColWidth="10" defaultRowHeight="13.5" outlineLevelCol="2"/>
  <cols>
    <col min="1" max="1" width="5.01666666666667" customWidth="1"/>
    <col min="2" max="2" width="56.3833333333333" customWidth="1"/>
    <col min="3" max="3" width="40.1666666666667" customWidth="1"/>
  </cols>
  <sheetData>
    <row r="1" ht="40.5" customHeight="1" spans="1:2">
      <c r="A1" s="1"/>
      <c r="B1" s="1"/>
    </row>
    <row r="2" ht="32.55" customHeight="1" spans="1:3">
      <c r="A2" s="1"/>
      <c r="B2" s="2" t="s">
        <v>14</v>
      </c>
      <c r="C2" s="2"/>
    </row>
    <row r="3" ht="33.6" customHeight="1" spans="1:3">
      <c r="A3" s="87"/>
      <c r="B3" s="88" t="s">
        <v>15</v>
      </c>
      <c r="C3" s="89" t="s">
        <v>16</v>
      </c>
    </row>
    <row r="4" ht="32.55" customHeight="1" spans="1:3">
      <c r="A4" s="90"/>
      <c r="B4" s="91" t="s">
        <v>17</v>
      </c>
      <c r="C4" s="92" t="s">
        <v>18</v>
      </c>
    </row>
    <row r="5" ht="32.55" customHeight="1" spans="1:3">
      <c r="A5" s="90"/>
      <c r="B5" s="91" t="s">
        <v>19</v>
      </c>
      <c r="C5" s="92" t="s">
        <v>20</v>
      </c>
    </row>
    <row r="6" ht="32.55" customHeight="1" spans="1:3">
      <c r="A6" s="90"/>
      <c r="B6" s="91" t="s">
        <v>21</v>
      </c>
      <c r="C6" s="92" t="s">
        <v>22</v>
      </c>
    </row>
    <row r="7" ht="32.55" customHeight="1" spans="1:3">
      <c r="A7" s="90"/>
      <c r="B7" s="91" t="s">
        <v>23</v>
      </c>
      <c r="C7" s="92"/>
    </row>
    <row r="8" ht="32.55" customHeight="1" spans="1:3">
      <c r="A8" s="90"/>
      <c r="B8" s="91" t="s">
        <v>24</v>
      </c>
      <c r="C8" s="92" t="s">
        <v>25</v>
      </c>
    </row>
    <row r="9" ht="32.55" customHeight="1" spans="1:3">
      <c r="A9" s="90"/>
      <c r="B9" s="91" t="s">
        <v>26</v>
      </c>
      <c r="C9" s="92" t="s">
        <v>27</v>
      </c>
    </row>
    <row r="10" ht="32.55" customHeight="1" spans="1:3">
      <c r="A10" s="90"/>
      <c r="B10" s="91" t="s">
        <v>28</v>
      </c>
      <c r="C10" s="92" t="s">
        <v>29</v>
      </c>
    </row>
    <row r="11" ht="32.55" customHeight="1" spans="1:3">
      <c r="A11" s="90"/>
      <c r="B11" s="91" t="s">
        <v>30</v>
      </c>
      <c r="C11" s="92" t="s">
        <v>31</v>
      </c>
    </row>
    <row r="12" ht="32.55" customHeight="1" spans="1:3">
      <c r="A12" s="90"/>
      <c r="B12" s="91" t="s">
        <v>32</v>
      </c>
      <c r="C12" s="92"/>
    </row>
    <row r="13" ht="32.55" customHeight="1" spans="1:3">
      <c r="A13" s="1"/>
      <c r="B13" s="91" t="s">
        <v>33</v>
      </c>
      <c r="C13" s="92"/>
    </row>
    <row r="14" ht="32.55" customHeight="1" spans="1:3">
      <c r="A14" s="1"/>
      <c r="B14" s="91" t="s">
        <v>34</v>
      </c>
      <c r="C14" s="92" t="s">
        <v>18</v>
      </c>
    </row>
    <row r="15" ht="32.55" customHeight="1" spans="2:3">
      <c r="B15" s="91" t="s">
        <v>35</v>
      </c>
      <c r="C15" s="92"/>
    </row>
  </sheetData>
  <mergeCells count="1">
    <mergeCell ref="B2:C2"/>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zoomScale="110" zoomScaleNormal="110" topLeftCell="A31" workbookViewId="0">
      <selection activeCell="C50" sqref="C50"/>
    </sheetView>
  </sheetViews>
  <sheetFormatPr defaultColWidth="10" defaultRowHeight="13.5" outlineLevelCol="5"/>
  <cols>
    <col min="1" max="1" width="41.9333333333333" customWidth="1"/>
    <col min="2" max="2" width="16.6916666666667" customWidth="1"/>
    <col min="3" max="3" width="36.6416666666667" customWidth="1"/>
    <col min="4" max="4" width="14.5583333333333" customWidth="1"/>
    <col min="5" max="6" width="9.76666666666667" customWidth="1"/>
  </cols>
  <sheetData>
    <row r="1" ht="16.35" customHeight="1" spans="1:4">
      <c r="A1" s="1"/>
      <c r="B1" s="1"/>
      <c r="C1" s="1"/>
      <c r="D1" s="1"/>
    </row>
    <row r="2" ht="26.05" customHeight="1" spans="1:4">
      <c r="A2" s="2" t="s">
        <v>36</v>
      </c>
      <c r="B2" s="2"/>
      <c r="C2" s="2"/>
      <c r="D2" s="2"/>
    </row>
    <row r="3" ht="26.05" customHeight="1" spans="1:4">
      <c r="A3" s="85"/>
      <c r="B3" s="85"/>
      <c r="C3" s="85"/>
      <c r="D3" s="86" t="s">
        <v>37</v>
      </c>
    </row>
    <row r="4" ht="26.05" customHeight="1" spans="1:4">
      <c r="A4" s="46" t="s">
        <v>38</v>
      </c>
      <c r="B4" s="46"/>
      <c r="C4" s="47" t="s">
        <v>39</v>
      </c>
      <c r="D4" s="47"/>
    </row>
    <row r="5" ht="26.05" customHeight="1" spans="1:4">
      <c r="A5" s="46" t="s">
        <v>40</v>
      </c>
      <c r="B5" s="72" t="s">
        <v>41</v>
      </c>
      <c r="C5" s="72" t="s">
        <v>40</v>
      </c>
      <c r="D5" s="47" t="s">
        <v>41</v>
      </c>
    </row>
    <row r="6" ht="26.05" customHeight="1" spans="1:4">
      <c r="A6" s="8" t="s">
        <v>42</v>
      </c>
      <c r="B6" s="73">
        <v>2410.48</v>
      </c>
      <c r="C6" s="67" t="s">
        <v>43</v>
      </c>
      <c r="D6" s="71"/>
    </row>
    <row r="7" ht="26.05" customHeight="1" spans="1:4">
      <c r="A7" s="8" t="s">
        <v>44</v>
      </c>
      <c r="B7" s="73">
        <v>1.4</v>
      </c>
      <c r="C7" s="67" t="s">
        <v>45</v>
      </c>
      <c r="D7" s="71"/>
    </row>
    <row r="8" ht="26.05" customHeight="1" spans="1:4">
      <c r="A8" s="8" t="s">
        <v>46</v>
      </c>
      <c r="B8" s="73"/>
      <c r="C8" s="67" t="s">
        <v>47</v>
      </c>
      <c r="D8" s="71"/>
    </row>
    <row r="9" ht="26.05" customHeight="1" spans="1:4">
      <c r="A9" s="8" t="s">
        <v>48</v>
      </c>
      <c r="B9" s="73"/>
      <c r="C9" s="67" t="s">
        <v>49</v>
      </c>
      <c r="D9" s="71"/>
    </row>
    <row r="10" ht="26.05" customHeight="1" spans="1:4">
      <c r="A10" s="8" t="s">
        <v>50</v>
      </c>
      <c r="B10" s="73"/>
      <c r="C10" s="67" t="s">
        <v>51</v>
      </c>
      <c r="D10" s="71">
        <v>1712.88</v>
      </c>
    </row>
    <row r="11" ht="26.05" customHeight="1" spans="1:4">
      <c r="A11" s="8" t="s">
        <v>52</v>
      </c>
      <c r="B11" s="73"/>
      <c r="C11" s="67" t="s">
        <v>53</v>
      </c>
      <c r="D11" s="71"/>
    </row>
    <row r="12" ht="26.05" customHeight="1" spans="1:4">
      <c r="A12" s="8" t="s">
        <v>54</v>
      </c>
      <c r="B12" s="73"/>
      <c r="C12" s="67" t="s">
        <v>55</v>
      </c>
      <c r="D12" s="71"/>
    </row>
    <row r="13" ht="26.05" customHeight="1" spans="1:4">
      <c r="A13" s="8" t="s">
        <v>56</v>
      </c>
      <c r="B13" s="73"/>
      <c r="C13" s="67" t="s">
        <v>57</v>
      </c>
      <c r="D13" s="71">
        <v>404.64</v>
      </c>
    </row>
    <row r="14" ht="26.05" customHeight="1" spans="1:4">
      <c r="A14" s="8" t="s">
        <v>58</v>
      </c>
      <c r="B14" s="73"/>
      <c r="C14" s="67" t="s">
        <v>59</v>
      </c>
      <c r="D14" s="71">
        <v>123.42</v>
      </c>
    </row>
    <row r="15" ht="26.05" customHeight="1" spans="1:4">
      <c r="A15" s="8"/>
      <c r="B15" s="73"/>
      <c r="C15" s="67" t="s">
        <v>60</v>
      </c>
      <c r="D15" s="71"/>
    </row>
    <row r="16" ht="26.05" customHeight="1" spans="1:4">
      <c r="A16" s="8"/>
      <c r="B16" s="73"/>
      <c r="C16" s="67" t="s">
        <v>61</v>
      </c>
      <c r="D16" s="71"/>
    </row>
    <row r="17" ht="26.05" customHeight="1" spans="1:4">
      <c r="A17" s="8"/>
      <c r="B17" s="73"/>
      <c r="C17" s="67" t="s">
        <v>62</v>
      </c>
      <c r="D17" s="71"/>
    </row>
    <row r="18" ht="26.05" customHeight="1" spans="1:4">
      <c r="A18" s="8"/>
      <c r="B18" s="73"/>
      <c r="C18" s="67" t="s">
        <v>63</v>
      </c>
      <c r="D18" s="71"/>
    </row>
    <row r="19" ht="26.05" customHeight="1" spans="1:4">
      <c r="A19" s="8"/>
      <c r="B19" s="73"/>
      <c r="C19" s="67" t="s">
        <v>64</v>
      </c>
      <c r="D19" s="71"/>
    </row>
    <row r="20" ht="26.05" customHeight="1" spans="1:4">
      <c r="A20" s="8"/>
      <c r="B20" s="73"/>
      <c r="C20" s="67" t="s">
        <v>65</v>
      </c>
      <c r="D20" s="71"/>
    </row>
    <row r="21" ht="26.05" customHeight="1" spans="1:4">
      <c r="A21" s="8"/>
      <c r="B21" s="73"/>
      <c r="C21" s="67" t="s">
        <v>66</v>
      </c>
      <c r="D21" s="71"/>
    </row>
    <row r="22" ht="26.05" customHeight="1" spans="1:4">
      <c r="A22" s="8"/>
      <c r="B22" s="73"/>
      <c r="C22" s="67" t="s">
        <v>67</v>
      </c>
      <c r="D22" s="71"/>
    </row>
    <row r="23" ht="26.05" customHeight="1" spans="1:4">
      <c r="A23" s="8"/>
      <c r="B23" s="73"/>
      <c r="C23" s="67" t="s">
        <v>68</v>
      </c>
      <c r="D23" s="71"/>
    </row>
    <row r="24" ht="26.05" customHeight="1" spans="1:4">
      <c r="A24" s="8"/>
      <c r="B24" s="73"/>
      <c r="C24" s="67" t="s">
        <v>69</v>
      </c>
      <c r="D24" s="71"/>
    </row>
    <row r="25" ht="26.05" customHeight="1" spans="1:4">
      <c r="A25" s="8"/>
      <c r="B25" s="73"/>
      <c r="C25" s="67" t="s">
        <v>70</v>
      </c>
      <c r="D25" s="71">
        <v>169.54</v>
      </c>
    </row>
    <row r="26" ht="26.05" customHeight="1" spans="1:4">
      <c r="A26" s="8"/>
      <c r="B26" s="73"/>
      <c r="C26" s="67" t="s">
        <v>71</v>
      </c>
      <c r="D26" s="71"/>
    </row>
    <row r="27" ht="26.05" customHeight="1" spans="1:4">
      <c r="A27" s="8"/>
      <c r="B27" s="73"/>
      <c r="C27" s="67" t="s">
        <v>72</v>
      </c>
      <c r="D27" s="71"/>
    </row>
    <row r="28" ht="26.05" customHeight="1" spans="1:4">
      <c r="A28" s="8"/>
      <c r="B28" s="73"/>
      <c r="C28" s="67" t="s">
        <v>73</v>
      </c>
      <c r="D28" s="71"/>
    </row>
    <row r="29" ht="26.05" customHeight="1" spans="1:4">
      <c r="A29" s="8"/>
      <c r="B29" s="73"/>
      <c r="C29" s="67" t="s">
        <v>74</v>
      </c>
      <c r="D29" s="71"/>
    </row>
    <row r="30" ht="26.05" customHeight="1" spans="1:4">
      <c r="A30" s="8"/>
      <c r="B30" s="73"/>
      <c r="C30" s="67" t="s">
        <v>75</v>
      </c>
      <c r="D30" s="71">
        <v>1.4</v>
      </c>
    </row>
    <row r="31" ht="26.05" customHeight="1" spans="1:4">
      <c r="A31" s="8"/>
      <c r="B31" s="73"/>
      <c r="C31" s="67" t="s">
        <v>76</v>
      </c>
      <c r="D31" s="71"/>
    </row>
    <row r="32" ht="26.05" customHeight="1" spans="1:4">
      <c r="A32" s="8"/>
      <c r="B32" s="73"/>
      <c r="C32" s="67" t="s">
        <v>77</v>
      </c>
      <c r="D32" s="71"/>
    </row>
    <row r="33" ht="26.05" customHeight="1" spans="1:4">
      <c r="A33" s="8"/>
      <c r="B33" s="73"/>
      <c r="C33" s="67" t="s">
        <v>78</v>
      </c>
      <c r="D33" s="71"/>
    </row>
    <row r="34" ht="26.05" customHeight="1" spans="1:4">
      <c r="A34" s="8"/>
      <c r="B34" s="73"/>
      <c r="C34" s="67" t="s">
        <v>79</v>
      </c>
      <c r="D34" s="71"/>
    </row>
    <row r="35" ht="26.05" customHeight="1" spans="1:4">
      <c r="A35" s="8"/>
      <c r="B35" s="73"/>
      <c r="C35" s="67" t="s">
        <v>80</v>
      </c>
      <c r="D35" s="71"/>
    </row>
    <row r="36" ht="26.05" customHeight="1" spans="1:4">
      <c r="A36" s="8"/>
      <c r="B36" s="70"/>
      <c r="C36" s="67"/>
      <c r="D36" s="9"/>
    </row>
    <row r="37" ht="26.05" customHeight="1" spans="1:4">
      <c r="A37" s="8"/>
      <c r="B37" s="70"/>
      <c r="C37" s="67"/>
      <c r="D37" s="9"/>
    </row>
    <row r="38" ht="26.05" customHeight="1" spans="1:4">
      <c r="A38" s="8"/>
      <c r="B38" s="70"/>
      <c r="C38" s="67"/>
      <c r="D38" s="9"/>
    </row>
    <row r="39" ht="26.05" customHeight="1" spans="1:4">
      <c r="A39" s="6" t="s">
        <v>81</v>
      </c>
      <c r="B39" s="73">
        <v>2411.88</v>
      </c>
      <c r="C39" s="63" t="s">
        <v>82</v>
      </c>
      <c r="D39" s="73">
        <f>D10+D13+D14+D25+D30</f>
        <v>2411.88</v>
      </c>
    </row>
    <row r="40" ht="26.05" customHeight="1" spans="1:4">
      <c r="A40" s="6" t="s">
        <v>83</v>
      </c>
      <c r="B40" s="73"/>
      <c r="C40" s="63" t="s">
        <v>84</v>
      </c>
      <c r="D40" s="7"/>
    </row>
    <row r="41" ht="26.05" customHeight="1" spans="1:4">
      <c r="A41" s="8"/>
      <c r="B41" s="70"/>
      <c r="C41" s="67"/>
      <c r="D41" s="9"/>
    </row>
    <row r="42" ht="26.05" customHeight="1" spans="1:6">
      <c r="A42" s="6" t="s">
        <v>85</v>
      </c>
      <c r="B42" s="73">
        <f>B39+B40</f>
        <v>2411.88</v>
      </c>
      <c r="C42" s="63" t="s">
        <v>86</v>
      </c>
      <c r="D42" s="73">
        <f>D39</f>
        <v>2411.88</v>
      </c>
      <c r="F42" s="77"/>
    </row>
    <row r="43" ht="16.35" customHeight="1"/>
    <row r="44" ht="16.35" customHeight="1" spans="1:4">
      <c r="A44" s="1" t="s">
        <v>87</v>
      </c>
      <c r="B44" s="1"/>
      <c r="C44" s="1"/>
      <c r="D44" s="1"/>
    </row>
  </sheetData>
  <mergeCells count="5">
    <mergeCell ref="A2:D2"/>
    <mergeCell ref="A3:C3"/>
    <mergeCell ref="A4:B4"/>
    <mergeCell ref="C4:D4"/>
    <mergeCell ref="A44:D4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E12" sqref="E12"/>
    </sheetView>
  </sheetViews>
  <sheetFormatPr defaultColWidth="10" defaultRowHeight="13.5" outlineLevelCol="1"/>
  <cols>
    <col min="1" max="1" width="53.4666666666667" customWidth="1"/>
    <col min="2" max="2" width="32.025" customWidth="1"/>
    <col min="3" max="4" width="9.76666666666667" customWidth="1"/>
  </cols>
  <sheetData>
    <row r="1" ht="16.35" customHeight="1" spans="1:2">
      <c r="A1" s="1"/>
      <c r="B1" s="1"/>
    </row>
    <row r="2" ht="26.05" customHeight="1" spans="1:2">
      <c r="A2" s="2" t="s">
        <v>88</v>
      </c>
      <c r="B2" s="2"/>
    </row>
    <row r="3" ht="26.05" customHeight="1" spans="1:2">
      <c r="A3" s="69"/>
      <c r="B3" s="3" t="s">
        <v>37</v>
      </c>
    </row>
    <row r="4" ht="26.05" customHeight="1" spans="1:2">
      <c r="A4" s="46" t="s">
        <v>40</v>
      </c>
      <c r="B4" s="47" t="s">
        <v>41</v>
      </c>
    </row>
    <row r="5" ht="26.05" customHeight="1" spans="1:2">
      <c r="A5" s="8"/>
      <c r="B5" s="9"/>
    </row>
    <row r="6" ht="26.05" customHeight="1" spans="1:2">
      <c r="A6" s="8"/>
      <c r="B6" s="9"/>
    </row>
    <row r="7" ht="26.05" customHeight="1" spans="1:2">
      <c r="A7" s="8" t="s">
        <v>89</v>
      </c>
      <c r="B7" s="73">
        <v>2411.88</v>
      </c>
    </row>
    <row r="8" ht="26.05" customHeight="1" spans="1:2">
      <c r="A8" s="8" t="s">
        <v>90</v>
      </c>
      <c r="B8" s="73"/>
    </row>
    <row r="9" ht="26.05" customHeight="1" spans="1:2">
      <c r="A9" s="66" t="s">
        <v>91</v>
      </c>
      <c r="B9" s="12"/>
    </row>
    <row r="10" ht="26.05" customHeight="1" spans="1:2">
      <c r="A10" s="66" t="s">
        <v>92</v>
      </c>
      <c r="B10" s="12"/>
    </row>
    <row r="11" ht="26.05" customHeight="1" spans="1:2">
      <c r="A11" s="66" t="s">
        <v>93</v>
      </c>
      <c r="B11" s="12"/>
    </row>
    <row r="12" ht="26.05" customHeight="1" spans="1:2">
      <c r="A12" s="66" t="s">
        <v>94</v>
      </c>
      <c r="B12" s="12">
        <f>B7+B8</f>
        <v>2411.88</v>
      </c>
    </row>
    <row r="13" ht="14.65" customHeight="1"/>
    <row r="14" ht="26.05" customHeight="1" spans="1:2">
      <c r="A14" s="1" t="s">
        <v>87</v>
      </c>
      <c r="B14" s="1"/>
    </row>
  </sheetData>
  <mergeCells count="2">
    <mergeCell ref="A2:B2"/>
    <mergeCell ref="A14:B14"/>
  </mergeCells>
  <pageMargins left="0.75" right="0.75" top="0.268999993801117" bottom="0.268999993801117"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H12" sqref="H12"/>
    </sheetView>
  </sheetViews>
  <sheetFormatPr defaultColWidth="10" defaultRowHeight="13.5" outlineLevelCol="5"/>
  <cols>
    <col min="1" max="1" width="41.25" customWidth="1"/>
    <col min="2" max="2" width="15.0666666666667" customWidth="1"/>
    <col min="3" max="3" width="13.7" customWidth="1"/>
    <col min="4" max="4" width="13.3" customWidth="1"/>
    <col min="5" max="5" width="12.625" customWidth="1"/>
  </cols>
  <sheetData>
    <row r="1" ht="16.35" customHeight="1" spans="1:5">
      <c r="A1" s="1"/>
      <c r="B1" s="1"/>
      <c r="C1" s="1"/>
      <c r="D1" s="1"/>
      <c r="E1" s="1"/>
    </row>
    <row r="2" ht="26.05" customHeight="1" spans="1:5">
      <c r="A2" s="2" t="s">
        <v>95</v>
      </c>
      <c r="B2" s="2"/>
      <c r="C2" s="2"/>
      <c r="D2" s="2"/>
      <c r="E2" s="2"/>
    </row>
    <row r="3" ht="26.05" customHeight="1" spans="1:5">
      <c r="A3" s="69"/>
      <c r="B3" s="69"/>
      <c r="C3" s="69"/>
      <c r="D3" s="69"/>
      <c r="E3" s="1" t="s">
        <v>37</v>
      </c>
    </row>
    <row r="4" ht="26.05" customHeight="1" spans="1:5">
      <c r="A4" s="4" t="s">
        <v>96</v>
      </c>
      <c r="B4" s="10" t="s">
        <v>97</v>
      </c>
      <c r="C4" s="10" t="s">
        <v>98</v>
      </c>
      <c r="D4" s="10" t="s">
        <v>99</v>
      </c>
      <c r="E4" s="5" t="s">
        <v>100</v>
      </c>
    </row>
    <row r="5" ht="26.05" customHeight="1" spans="1:5">
      <c r="A5" s="6" t="s">
        <v>101</v>
      </c>
      <c r="B5" s="62">
        <f>B6+B9+B14+B23+B26+B28</f>
        <v>2411.88</v>
      </c>
      <c r="C5" s="62">
        <f>C6+C9+C14+C23+C26+C28</f>
        <v>2361</v>
      </c>
      <c r="D5" s="76">
        <v>50.88</v>
      </c>
      <c r="E5" s="76"/>
    </row>
    <row r="6" ht="26.05" customHeight="1" spans="1:5">
      <c r="A6" s="6" t="s">
        <v>102</v>
      </c>
      <c r="B6" s="76"/>
      <c r="C6" s="76"/>
      <c r="D6" s="76"/>
      <c r="E6" s="76"/>
    </row>
    <row r="7" ht="26.05" customHeight="1" spans="1:5">
      <c r="A7" s="6" t="s">
        <v>103</v>
      </c>
      <c r="B7" s="59"/>
      <c r="C7" s="59"/>
      <c r="D7" s="59"/>
      <c r="E7" s="76"/>
    </row>
    <row r="8" ht="26.05" customHeight="1" spans="1:6">
      <c r="A8" s="8" t="s">
        <v>104</v>
      </c>
      <c r="B8" s="59"/>
      <c r="C8" s="59"/>
      <c r="D8" s="59"/>
      <c r="E8" s="76"/>
      <c r="F8" s="77"/>
    </row>
    <row r="9" ht="26.05" customHeight="1" spans="1:5">
      <c r="A9" s="6" t="s">
        <v>105</v>
      </c>
      <c r="B9" s="78">
        <f>C9+D9</f>
        <v>1712.88</v>
      </c>
      <c r="C9" s="78">
        <v>1663.4</v>
      </c>
      <c r="D9" s="76">
        <v>49.48</v>
      </c>
      <c r="E9" s="76"/>
    </row>
    <row r="10" ht="26.05" customHeight="1" spans="1:5">
      <c r="A10" s="8" t="s">
        <v>106</v>
      </c>
      <c r="B10" s="60">
        <f>C10+D10</f>
        <v>1712.88</v>
      </c>
      <c r="C10" s="60">
        <v>1663.4</v>
      </c>
      <c r="D10" s="59">
        <v>49.48</v>
      </c>
      <c r="E10" s="59"/>
    </row>
    <row r="11" ht="26.05" customHeight="1" spans="1:5">
      <c r="A11" s="8" t="s">
        <v>107</v>
      </c>
      <c r="B11" s="62"/>
      <c r="C11" s="62"/>
      <c r="D11" s="59"/>
      <c r="E11" s="59"/>
    </row>
    <row r="12" ht="26.05" customHeight="1" spans="1:5">
      <c r="A12" s="8" t="s">
        <v>108</v>
      </c>
      <c r="B12" s="60">
        <f>C12+D12</f>
        <v>1712.88</v>
      </c>
      <c r="C12" s="60">
        <v>1663.4</v>
      </c>
      <c r="D12" s="59">
        <v>49.48</v>
      </c>
      <c r="E12" s="59"/>
    </row>
    <row r="13" ht="26.05" customHeight="1" spans="1:5">
      <c r="A13" s="8" t="s">
        <v>109</v>
      </c>
      <c r="B13" s="62"/>
      <c r="C13" s="62"/>
      <c r="D13" s="62"/>
      <c r="E13" s="76"/>
    </row>
    <row r="14" ht="26.05" customHeight="1" spans="1:5">
      <c r="A14" s="6" t="s">
        <v>110</v>
      </c>
      <c r="B14" s="62">
        <f>B15+B17+B18+B19+B21</f>
        <v>404.64</v>
      </c>
      <c r="C14" s="62">
        <f>C15+C17+C18+C19+C21</f>
        <v>404.64</v>
      </c>
      <c r="D14" s="62"/>
      <c r="E14" s="76"/>
    </row>
    <row r="15" ht="26.05" customHeight="1" spans="1:5">
      <c r="A15" s="6" t="s">
        <v>111</v>
      </c>
      <c r="B15" s="62">
        <v>41.81</v>
      </c>
      <c r="C15" s="62">
        <v>41.81</v>
      </c>
      <c r="D15" s="62"/>
      <c r="E15" s="76"/>
    </row>
    <row r="16" ht="26.05" customHeight="1" spans="1:5">
      <c r="A16" s="8" t="s">
        <v>112</v>
      </c>
      <c r="B16" s="79">
        <v>41.81</v>
      </c>
      <c r="C16" s="79">
        <v>41.81</v>
      </c>
      <c r="D16" s="79"/>
      <c r="E16" s="76"/>
    </row>
    <row r="17" ht="26.05" customHeight="1" spans="1:5">
      <c r="A17" s="8" t="s">
        <v>113</v>
      </c>
      <c r="B17" s="79">
        <v>226.05</v>
      </c>
      <c r="C17" s="79">
        <v>226.05</v>
      </c>
      <c r="D17" s="79"/>
      <c r="E17" s="76"/>
    </row>
    <row r="18" ht="26.05" customHeight="1" spans="1:5">
      <c r="A18" s="8" t="s">
        <v>114</v>
      </c>
      <c r="B18" s="79">
        <v>113.02</v>
      </c>
      <c r="C18" s="79">
        <v>113.02</v>
      </c>
      <c r="D18" s="79"/>
      <c r="E18" s="76"/>
    </row>
    <row r="19" ht="26.05" customHeight="1" spans="1:5">
      <c r="A19" s="80" t="s">
        <v>115</v>
      </c>
      <c r="B19" s="62">
        <v>8.22</v>
      </c>
      <c r="C19" s="62">
        <v>8.22</v>
      </c>
      <c r="D19" s="62"/>
      <c r="E19" s="76"/>
    </row>
    <row r="20" ht="26.05" customHeight="1" spans="1:5">
      <c r="A20" s="81" t="s">
        <v>115</v>
      </c>
      <c r="B20" s="79">
        <v>8.22</v>
      </c>
      <c r="C20" s="79">
        <v>8.22</v>
      </c>
      <c r="D20" s="79"/>
      <c r="E20" s="76"/>
    </row>
    <row r="21" ht="26.05" customHeight="1" spans="1:5">
      <c r="A21" s="80" t="s">
        <v>116</v>
      </c>
      <c r="B21" s="62">
        <v>15.54</v>
      </c>
      <c r="C21" s="62">
        <v>15.54</v>
      </c>
      <c r="D21" s="62"/>
      <c r="E21" s="76"/>
    </row>
    <row r="22" ht="26.05" customHeight="1" spans="1:5">
      <c r="A22" s="81" t="s">
        <v>117</v>
      </c>
      <c r="B22" s="79">
        <v>15.54</v>
      </c>
      <c r="C22" s="79">
        <v>15.54</v>
      </c>
      <c r="D22" s="79"/>
      <c r="E22" s="76"/>
    </row>
    <row r="23" ht="26.05" customHeight="1" spans="1:5">
      <c r="A23" s="82" t="s">
        <v>118</v>
      </c>
      <c r="B23" s="62">
        <v>123.42</v>
      </c>
      <c r="C23" s="62">
        <v>123.42</v>
      </c>
      <c r="D23" s="62"/>
      <c r="E23" s="76"/>
    </row>
    <row r="24" ht="26.05" customHeight="1" spans="1:5">
      <c r="A24" s="81" t="s">
        <v>119</v>
      </c>
      <c r="B24" s="79">
        <v>123.42</v>
      </c>
      <c r="C24" s="79">
        <v>123.42</v>
      </c>
      <c r="D24" s="79"/>
      <c r="E24" s="76"/>
    </row>
    <row r="25" ht="26.05" customHeight="1" spans="1:5">
      <c r="A25" s="81" t="s">
        <v>120</v>
      </c>
      <c r="B25" s="79">
        <v>123.42</v>
      </c>
      <c r="C25" s="79">
        <v>123.42</v>
      </c>
      <c r="D25" s="79"/>
      <c r="E25" s="76"/>
    </row>
    <row r="26" ht="26.05" customHeight="1" spans="1:5">
      <c r="A26" s="82" t="s">
        <v>121</v>
      </c>
      <c r="B26" s="62">
        <v>169.54</v>
      </c>
      <c r="C26" s="62">
        <v>169.54</v>
      </c>
      <c r="D26" s="62"/>
      <c r="E26" s="76"/>
    </row>
    <row r="27" ht="26.05" customHeight="1" spans="1:5">
      <c r="A27" s="81" t="s">
        <v>122</v>
      </c>
      <c r="B27" s="79">
        <v>169.54</v>
      </c>
      <c r="C27" s="79">
        <v>169.54</v>
      </c>
      <c r="D27" s="79"/>
      <c r="E27" s="76"/>
    </row>
    <row r="28" ht="26.05" customHeight="1" spans="1:5">
      <c r="A28" s="83" t="s">
        <v>123</v>
      </c>
      <c r="B28" s="62">
        <v>1.4</v>
      </c>
      <c r="C28" s="62"/>
      <c r="D28" s="76">
        <v>1.4</v>
      </c>
      <c r="E28" s="76"/>
    </row>
    <row r="29" ht="26.05" customHeight="1" spans="1:5">
      <c r="A29" s="84" t="s">
        <v>124</v>
      </c>
      <c r="B29" s="79">
        <v>1.4</v>
      </c>
      <c r="C29" s="59"/>
      <c r="D29" s="59">
        <v>1.4</v>
      </c>
      <c r="E29" s="59"/>
    </row>
    <row r="30" ht="26.05" customHeight="1" spans="1:5">
      <c r="A30" s="40" t="s">
        <v>125</v>
      </c>
      <c r="B30" s="79">
        <v>1.4</v>
      </c>
      <c r="C30" s="59"/>
      <c r="D30" s="59">
        <v>1.4</v>
      </c>
      <c r="E30" s="59"/>
    </row>
    <row r="31" ht="19.55" customHeight="1"/>
    <row r="32" ht="19.55" customHeight="1" spans="1:5">
      <c r="A32" s="1" t="s">
        <v>87</v>
      </c>
      <c r="B32" s="1"/>
      <c r="C32" s="1"/>
      <c r="D32" s="1"/>
      <c r="E32" s="1"/>
    </row>
  </sheetData>
  <mergeCells count="2">
    <mergeCell ref="A2:E2"/>
    <mergeCell ref="A32:E32"/>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6" workbookViewId="0">
      <selection activeCell="B38" sqref="B38"/>
    </sheetView>
  </sheetViews>
  <sheetFormatPr defaultColWidth="10" defaultRowHeight="13.5" outlineLevelCol="6"/>
  <cols>
    <col min="1" max="1" width="24.5666666666667" customWidth="1"/>
    <col min="2" max="2" width="16.6916666666667" customWidth="1"/>
    <col min="3" max="3" width="36.6416666666667" customWidth="1"/>
    <col min="4" max="4" width="14.5583333333333" customWidth="1"/>
    <col min="5" max="5" width="18.725" customWidth="1"/>
    <col min="6" max="10" width="9.76666666666667" customWidth="1"/>
  </cols>
  <sheetData>
    <row r="1" ht="16.35" customHeight="1" spans="1:7">
      <c r="A1" s="1"/>
      <c r="B1" s="1"/>
      <c r="C1" s="1"/>
      <c r="D1" s="1"/>
      <c r="E1" s="1"/>
      <c r="F1" s="1"/>
      <c r="G1" s="1"/>
    </row>
    <row r="2" ht="26.05" customHeight="1" spans="1:7">
      <c r="A2" s="2" t="s">
        <v>126</v>
      </c>
      <c r="B2" s="2"/>
      <c r="C2" s="2"/>
      <c r="D2" s="2"/>
      <c r="E2" s="1"/>
      <c r="F2" s="1"/>
      <c r="G2" s="1"/>
    </row>
    <row r="3" ht="26.05" customHeight="1" spans="1:7">
      <c r="A3" s="69"/>
      <c r="B3" s="69"/>
      <c r="C3" s="3" t="s">
        <v>37</v>
      </c>
      <c r="D3" s="3"/>
      <c r="E3" s="69"/>
      <c r="F3" s="69"/>
      <c r="G3" s="69"/>
    </row>
    <row r="4" ht="26.05" customHeight="1" spans="1:7">
      <c r="A4" s="46" t="s">
        <v>38</v>
      </c>
      <c r="B4" s="46"/>
      <c r="C4" s="47" t="s">
        <v>39</v>
      </c>
      <c r="D4" s="47"/>
      <c r="E4" s="69"/>
      <c r="F4" s="69"/>
      <c r="G4" s="69"/>
    </row>
    <row r="5" ht="26.05" customHeight="1" spans="1:7">
      <c r="A5" s="46" t="s">
        <v>40</v>
      </c>
      <c r="B5" s="72" t="s">
        <v>41</v>
      </c>
      <c r="C5" s="72" t="s">
        <v>40</v>
      </c>
      <c r="D5" s="47" t="s">
        <v>101</v>
      </c>
      <c r="E5" s="69"/>
      <c r="F5" s="69"/>
      <c r="G5" s="69"/>
    </row>
    <row r="6" ht="26.05" customHeight="1" spans="1:7">
      <c r="A6" s="8" t="s">
        <v>127</v>
      </c>
      <c r="B6" s="11">
        <f>B7+B8</f>
        <v>2411.88</v>
      </c>
      <c r="C6" s="67" t="s">
        <v>128</v>
      </c>
      <c r="D6" s="11">
        <v>2411.88</v>
      </c>
      <c r="E6" s="69"/>
      <c r="F6" s="69"/>
      <c r="G6" s="69"/>
    </row>
    <row r="7" ht="26.05" customHeight="1" spans="1:7">
      <c r="A7" s="8" t="s">
        <v>129</v>
      </c>
      <c r="B7" s="73">
        <v>2410.48</v>
      </c>
      <c r="C7" s="67" t="s">
        <v>130</v>
      </c>
      <c r="D7" s="71"/>
      <c r="E7" s="69"/>
      <c r="F7" s="69"/>
      <c r="G7" s="69"/>
    </row>
    <row r="8" ht="26.05" customHeight="1" spans="1:7">
      <c r="A8" s="8" t="s">
        <v>131</v>
      </c>
      <c r="B8" s="73">
        <v>1.4</v>
      </c>
      <c r="C8" s="67" t="s">
        <v>132</v>
      </c>
      <c r="D8" s="71"/>
      <c r="E8" s="69"/>
      <c r="F8" s="69"/>
      <c r="G8" s="69"/>
    </row>
    <row r="9" ht="26.05" customHeight="1" spans="1:7">
      <c r="A9" s="8" t="s">
        <v>133</v>
      </c>
      <c r="B9" s="73"/>
      <c r="C9" s="67" t="s">
        <v>134</v>
      </c>
      <c r="D9" s="71"/>
      <c r="E9" s="69"/>
      <c r="F9" s="69"/>
      <c r="G9" s="69"/>
    </row>
    <row r="10" ht="26.05" customHeight="1" spans="1:7">
      <c r="A10" s="8"/>
      <c r="B10" s="73"/>
      <c r="C10" s="67" t="s">
        <v>135</v>
      </c>
      <c r="D10" s="71"/>
      <c r="E10" s="69"/>
      <c r="F10" s="69"/>
      <c r="G10" s="69"/>
    </row>
    <row r="11" ht="26.05" customHeight="1" spans="1:7">
      <c r="A11" s="8"/>
      <c r="B11" s="73"/>
      <c r="C11" s="67" t="s">
        <v>136</v>
      </c>
      <c r="D11" s="71">
        <v>1712.88</v>
      </c>
      <c r="E11" s="69"/>
      <c r="F11" s="69"/>
      <c r="G11" s="69"/>
    </row>
    <row r="12" ht="26.05" customHeight="1" spans="1:7">
      <c r="A12" s="8"/>
      <c r="B12" s="73"/>
      <c r="C12" s="67" t="s">
        <v>137</v>
      </c>
      <c r="D12" s="71"/>
      <c r="E12" s="69"/>
      <c r="F12" s="69"/>
      <c r="G12" s="69"/>
    </row>
    <row r="13" ht="26.05" customHeight="1" spans="1:7">
      <c r="A13" s="8"/>
      <c r="B13" s="73"/>
      <c r="C13" s="67" t="s">
        <v>138</v>
      </c>
      <c r="D13" s="71"/>
      <c r="E13" s="69"/>
      <c r="F13" s="69"/>
      <c r="G13" s="69"/>
    </row>
    <row r="14" ht="26.05" customHeight="1" spans="1:7">
      <c r="A14" s="8"/>
      <c r="B14" s="73"/>
      <c r="C14" s="67" t="s">
        <v>139</v>
      </c>
      <c r="D14" s="71">
        <v>404.64</v>
      </c>
      <c r="E14" s="69"/>
      <c r="F14" s="69"/>
      <c r="G14" s="69"/>
    </row>
    <row r="15" ht="26.05" customHeight="1" spans="1:7">
      <c r="A15" s="8"/>
      <c r="B15" s="73"/>
      <c r="C15" s="67" t="s">
        <v>140</v>
      </c>
      <c r="D15" s="71">
        <v>123.42</v>
      </c>
      <c r="E15" s="69"/>
      <c r="F15" s="69"/>
      <c r="G15" s="69"/>
    </row>
    <row r="16" ht="26.05" customHeight="1" spans="1:7">
      <c r="A16" s="8"/>
      <c r="B16" s="73"/>
      <c r="C16" s="67" t="s">
        <v>141</v>
      </c>
      <c r="D16" s="71"/>
      <c r="E16" s="69"/>
      <c r="F16" s="69"/>
      <c r="G16" s="69"/>
    </row>
    <row r="17" ht="26.05" customHeight="1" spans="1:7">
      <c r="A17" s="8"/>
      <c r="B17" s="73"/>
      <c r="C17" s="67" t="s">
        <v>142</v>
      </c>
      <c r="D17" s="71"/>
      <c r="E17" s="69"/>
      <c r="F17" s="69"/>
      <c r="G17" s="69"/>
    </row>
    <row r="18" ht="26.05" customHeight="1" spans="1:7">
      <c r="A18" s="8"/>
      <c r="B18" s="73"/>
      <c r="C18" s="67" t="s">
        <v>143</v>
      </c>
      <c r="D18" s="71"/>
      <c r="E18" s="69"/>
      <c r="F18" s="69"/>
      <c r="G18" s="69"/>
    </row>
    <row r="19" ht="26.05" customHeight="1" spans="1:7">
      <c r="A19" s="8"/>
      <c r="B19" s="73"/>
      <c r="C19" s="67" t="s">
        <v>144</v>
      </c>
      <c r="D19" s="71"/>
      <c r="E19" s="69"/>
      <c r="F19" s="69"/>
      <c r="G19" s="69"/>
    </row>
    <row r="20" ht="26.05" customHeight="1" spans="1:7">
      <c r="A20" s="8"/>
      <c r="B20" s="73"/>
      <c r="C20" s="67" t="s">
        <v>145</v>
      </c>
      <c r="D20" s="71"/>
      <c r="E20" s="69"/>
      <c r="F20" s="69"/>
      <c r="G20" s="69"/>
    </row>
    <row r="21" ht="26.05" customHeight="1" spans="1:7">
      <c r="A21" s="8"/>
      <c r="B21" s="73"/>
      <c r="C21" s="67" t="s">
        <v>146</v>
      </c>
      <c r="D21" s="71"/>
      <c r="E21" s="69"/>
      <c r="F21" s="69"/>
      <c r="G21" s="69"/>
    </row>
    <row r="22" ht="26.05" customHeight="1" spans="1:7">
      <c r="A22" s="8"/>
      <c r="B22" s="73"/>
      <c r="C22" s="67" t="s">
        <v>147</v>
      </c>
      <c r="D22" s="71"/>
      <c r="E22" s="69"/>
      <c r="F22" s="69"/>
      <c r="G22" s="69"/>
    </row>
    <row r="23" ht="26.05" customHeight="1" spans="1:7">
      <c r="A23" s="8"/>
      <c r="B23" s="73"/>
      <c r="C23" s="67" t="s">
        <v>148</v>
      </c>
      <c r="D23" s="71"/>
      <c r="E23" s="69"/>
      <c r="F23" s="69"/>
      <c r="G23" s="69"/>
    </row>
    <row r="24" ht="26.05" customHeight="1" spans="1:7">
      <c r="A24" s="8"/>
      <c r="B24" s="73"/>
      <c r="C24" s="67" t="s">
        <v>149</v>
      </c>
      <c r="D24" s="71"/>
      <c r="E24" s="69"/>
      <c r="F24" s="69"/>
      <c r="G24" s="69"/>
    </row>
    <row r="25" ht="26.05" customHeight="1" spans="1:7">
      <c r="A25" s="8"/>
      <c r="B25" s="73"/>
      <c r="C25" s="67" t="s">
        <v>150</v>
      </c>
      <c r="D25" s="71"/>
      <c r="E25" s="69"/>
      <c r="F25" s="69"/>
      <c r="G25" s="69"/>
    </row>
    <row r="26" ht="26.05" customHeight="1" spans="1:7">
      <c r="A26" s="8"/>
      <c r="B26" s="73"/>
      <c r="C26" s="67" t="s">
        <v>151</v>
      </c>
      <c r="D26" s="74">
        <v>169.54</v>
      </c>
      <c r="E26" s="69"/>
      <c r="F26" s="69"/>
      <c r="G26" s="69"/>
    </row>
    <row r="27" ht="26.05" customHeight="1" spans="1:7">
      <c r="A27" s="8"/>
      <c r="B27" s="73"/>
      <c r="C27" s="67" t="s">
        <v>152</v>
      </c>
      <c r="D27" s="71"/>
      <c r="E27" s="69"/>
      <c r="F27" s="69"/>
      <c r="G27" s="69"/>
    </row>
    <row r="28" ht="26.05" customHeight="1" spans="1:7">
      <c r="A28" s="8"/>
      <c r="B28" s="73"/>
      <c r="C28" s="67" t="s">
        <v>153</v>
      </c>
      <c r="D28" s="71"/>
      <c r="E28" s="69"/>
      <c r="F28" s="69"/>
      <c r="G28" s="69"/>
    </row>
    <row r="29" ht="26.05" customHeight="1" spans="1:7">
      <c r="A29" s="8"/>
      <c r="B29" s="73"/>
      <c r="C29" s="67" t="s">
        <v>154</v>
      </c>
      <c r="D29" s="71"/>
      <c r="E29" s="69"/>
      <c r="F29" s="69"/>
      <c r="G29" s="69"/>
    </row>
    <row r="30" ht="26.05" customHeight="1" spans="1:7">
      <c r="A30" s="8"/>
      <c r="B30" s="73"/>
      <c r="C30" s="67" t="s">
        <v>155</v>
      </c>
      <c r="D30" s="71"/>
      <c r="E30" s="69"/>
      <c r="F30" s="69"/>
      <c r="G30" s="69"/>
    </row>
    <row r="31" ht="26.05" customHeight="1" spans="1:7">
      <c r="A31" s="8"/>
      <c r="B31" s="73"/>
      <c r="C31" s="67" t="s">
        <v>156</v>
      </c>
      <c r="D31" s="71">
        <v>1.4</v>
      </c>
      <c r="E31" s="69"/>
      <c r="F31" s="69"/>
      <c r="G31" s="69"/>
    </row>
    <row r="32" ht="26.05" customHeight="1" spans="1:7">
      <c r="A32" s="8"/>
      <c r="B32" s="73"/>
      <c r="C32" s="67" t="s">
        <v>157</v>
      </c>
      <c r="D32" s="71"/>
      <c r="E32" s="69"/>
      <c r="F32" s="69"/>
      <c r="G32" s="69"/>
    </row>
    <row r="33" ht="26.05" customHeight="1" spans="1:7">
      <c r="A33" s="8"/>
      <c r="B33" s="73"/>
      <c r="C33" s="67" t="s">
        <v>158</v>
      </c>
      <c r="D33" s="71"/>
      <c r="E33" s="69"/>
      <c r="F33" s="69"/>
      <c r="G33" s="69"/>
    </row>
    <row r="34" ht="26.05" customHeight="1" spans="1:7">
      <c r="A34" s="8"/>
      <c r="B34" s="73"/>
      <c r="C34" s="67" t="s">
        <v>159</v>
      </c>
      <c r="D34" s="71"/>
      <c r="E34" s="69"/>
      <c r="F34" s="69"/>
      <c r="G34" s="69"/>
    </row>
    <row r="35" ht="26.05" customHeight="1" spans="1:7">
      <c r="A35" s="8"/>
      <c r="B35" s="73"/>
      <c r="C35" s="67"/>
      <c r="D35" s="71"/>
      <c r="E35" s="69"/>
      <c r="F35" s="69"/>
      <c r="G35" s="69"/>
    </row>
    <row r="36" ht="26.05" customHeight="1" spans="1:7">
      <c r="A36" s="8"/>
      <c r="B36" s="73"/>
      <c r="C36" s="67"/>
      <c r="D36" s="71"/>
      <c r="E36" s="69"/>
      <c r="F36" s="69"/>
      <c r="G36" s="69"/>
    </row>
    <row r="37" ht="26.05" customHeight="1" spans="1:7">
      <c r="A37" s="46" t="s">
        <v>160</v>
      </c>
      <c r="B37" s="29">
        <v>2411.88</v>
      </c>
      <c r="C37" s="72" t="s">
        <v>161</v>
      </c>
      <c r="D37" s="29">
        <f>D11+D14+D15+D26+D31</f>
        <v>2411.88</v>
      </c>
      <c r="E37" s="75"/>
      <c r="F37" s="69"/>
      <c r="G37" s="69"/>
    </row>
    <row r="38" ht="16.35" customHeight="1"/>
    <row r="39" ht="16.35" customHeight="1" spans="1:4">
      <c r="A39" s="1" t="s">
        <v>87</v>
      </c>
      <c r="B39" s="1"/>
      <c r="C39" s="1"/>
      <c r="D39" s="1"/>
    </row>
  </sheetData>
  <mergeCells count="5">
    <mergeCell ref="A2:D2"/>
    <mergeCell ref="C3:D3"/>
    <mergeCell ref="A4:B4"/>
    <mergeCell ref="C4:D4"/>
    <mergeCell ref="A39:D39"/>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21" sqref="F21"/>
    </sheetView>
  </sheetViews>
  <sheetFormatPr defaultColWidth="10" defaultRowHeight="13.5"/>
  <cols>
    <col min="1" max="1" width="34.875" customWidth="1"/>
    <col min="2" max="2" width="18.05" customWidth="1"/>
    <col min="3" max="3" width="14.925" customWidth="1"/>
    <col min="4" max="4" width="12.35" customWidth="1"/>
    <col min="5" max="5" width="15.2" customWidth="1"/>
    <col min="6" max="6" width="15.0666666666667" customWidth="1"/>
    <col min="7" max="7" width="18.05" customWidth="1"/>
    <col min="8" max="9" width="15.4666666666667" customWidth="1"/>
    <col min="10" max="11" width="15.7416666666667" customWidth="1"/>
  </cols>
  <sheetData>
    <row r="1" ht="16.35" customHeight="1" spans="1:11">
      <c r="A1" s="1"/>
      <c r="B1" s="1"/>
      <c r="C1" s="1"/>
      <c r="D1" s="1"/>
      <c r="E1" s="1"/>
      <c r="F1" s="1"/>
      <c r="G1" s="1"/>
      <c r="H1" s="1"/>
      <c r="I1" s="1"/>
      <c r="J1" s="1"/>
      <c r="K1" s="1"/>
    </row>
    <row r="2" ht="26.05" customHeight="1" spans="1:11">
      <c r="A2" s="2" t="s">
        <v>162</v>
      </c>
      <c r="B2" s="2"/>
      <c r="C2" s="2"/>
      <c r="D2" s="2"/>
      <c r="E2" s="2"/>
      <c r="F2" s="2"/>
      <c r="G2" s="2"/>
      <c r="H2" s="2"/>
      <c r="I2" s="2"/>
      <c r="J2" s="2"/>
      <c r="K2" s="2"/>
    </row>
    <row r="3" ht="26.05" customHeight="1" spans="1:11">
      <c r="A3" s="69"/>
      <c r="B3" s="69"/>
      <c r="C3" s="69"/>
      <c r="D3" s="69"/>
      <c r="E3" s="69"/>
      <c r="F3" s="69"/>
      <c r="G3" s="69"/>
      <c r="H3" s="69"/>
      <c r="I3" s="69"/>
      <c r="J3" s="3" t="s">
        <v>37</v>
      </c>
      <c r="K3" s="3"/>
    </row>
    <row r="4" ht="26.05" customHeight="1" spans="1:11">
      <c r="A4" s="4" t="s">
        <v>163</v>
      </c>
      <c r="B4" s="10" t="s">
        <v>101</v>
      </c>
      <c r="C4" s="10" t="s">
        <v>164</v>
      </c>
      <c r="D4" s="10"/>
      <c r="E4" s="10"/>
      <c r="F4" s="10" t="s">
        <v>165</v>
      </c>
      <c r="G4" s="10"/>
      <c r="H4" s="10"/>
      <c r="I4" s="5" t="s">
        <v>166</v>
      </c>
      <c r="J4" s="5"/>
      <c r="K4" s="5"/>
    </row>
    <row r="5" ht="26.05" customHeight="1" spans="1:11">
      <c r="A5" s="4"/>
      <c r="B5" s="10"/>
      <c r="C5" s="10" t="s">
        <v>101</v>
      </c>
      <c r="D5" s="10" t="s">
        <v>98</v>
      </c>
      <c r="E5" s="10" t="s">
        <v>99</v>
      </c>
      <c r="F5" s="10" t="s">
        <v>101</v>
      </c>
      <c r="G5" s="10" t="s">
        <v>98</v>
      </c>
      <c r="H5" s="10" t="s">
        <v>99</v>
      </c>
      <c r="I5" s="10" t="s">
        <v>101</v>
      </c>
      <c r="J5" s="10" t="s">
        <v>98</v>
      </c>
      <c r="K5" s="5" t="s">
        <v>99</v>
      </c>
    </row>
    <row r="6" ht="26.05" customHeight="1" spans="1:11">
      <c r="A6" s="8" t="s">
        <v>101</v>
      </c>
      <c r="B6" s="11"/>
      <c r="C6" s="11"/>
      <c r="D6" s="11"/>
      <c r="E6" s="11"/>
      <c r="F6" s="11"/>
      <c r="G6" s="11"/>
      <c r="H6" s="11"/>
      <c r="I6" s="11"/>
      <c r="J6" s="11"/>
      <c r="K6" s="12"/>
    </row>
    <row r="7" ht="26.05" customHeight="1" spans="1:11">
      <c r="A7" s="66" t="s">
        <v>3</v>
      </c>
      <c r="B7" s="11">
        <f>C7+F7</f>
        <v>2411.88</v>
      </c>
      <c r="C7" s="11">
        <f>D7+E7</f>
        <v>2410.48</v>
      </c>
      <c r="D7" s="70">
        <v>2361</v>
      </c>
      <c r="E7" s="70">
        <v>49.48</v>
      </c>
      <c r="F7" s="71">
        <v>1.4</v>
      </c>
      <c r="G7" s="70"/>
      <c r="H7" s="71">
        <v>1.4</v>
      </c>
      <c r="I7" s="70"/>
      <c r="J7" s="70"/>
      <c r="K7" s="9"/>
    </row>
    <row r="8" ht="26.05" customHeight="1" spans="1:11">
      <c r="A8" s="66"/>
      <c r="B8" s="11"/>
      <c r="C8" s="11"/>
      <c r="D8" s="70"/>
      <c r="E8" s="70"/>
      <c r="F8" s="70"/>
      <c r="G8" s="70"/>
      <c r="H8" s="70"/>
      <c r="I8" s="70"/>
      <c r="J8" s="70"/>
      <c r="K8" s="9"/>
    </row>
    <row r="9" ht="16.35" customHeight="1"/>
    <row r="10" ht="16.35" customHeight="1" spans="1:11">
      <c r="A10" s="1" t="s">
        <v>87</v>
      </c>
      <c r="B10" s="1"/>
      <c r="C10" s="1"/>
      <c r="D10" s="1"/>
      <c r="E10" s="1"/>
      <c r="F10" s="1"/>
      <c r="G10" s="1"/>
      <c r="H10" s="1"/>
      <c r="I10" s="1"/>
      <c r="J10" s="1"/>
      <c r="K10" s="1"/>
    </row>
  </sheetData>
  <mergeCells count="8">
    <mergeCell ref="A2:K2"/>
    <mergeCell ref="J3:K3"/>
    <mergeCell ref="C4:E4"/>
    <mergeCell ref="F4:H4"/>
    <mergeCell ref="I4:K4"/>
    <mergeCell ref="A10:K10"/>
    <mergeCell ref="A4:A5"/>
    <mergeCell ref="B4:B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opLeftCell="A7" workbookViewId="0">
      <selection activeCell="D23" sqref="D23"/>
    </sheetView>
  </sheetViews>
  <sheetFormatPr defaultColWidth="10" defaultRowHeight="13.5" outlineLevelCol="4"/>
  <cols>
    <col min="1" max="1" width="17.5" customWidth="1"/>
    <col min="2" max="2" width="25.7833333333333" customWidth="1"/>
    <col min="3" max="5" width="25.6416666666667" customWidth="1"/>
  </cols>
  <sheetData>
    <row r="1" ht="16.35" customHeight="1" spans="1:1">
      <c r="A1" s="45"/>
    </row>
    <row r="2" ht="26.05" customHeight="1" spans="1:5">
      <c r="A2" s="2" t="s">
        <v>167</v>
      </c>
      <c r="B2" s="2"/>
      <c r="C2" s="2"/>
      <c r="D2" s="2"/>
      <c r="E2" s="2"/>
    </row>
    <row r="3" ht="25" customHeight="1" spans="1:5">
      <c r="A3" s="1"/>
      <c r="B3" s="1"/>
      <c r="C3" s="3" t="s">
        <v>37</v>
      </c>
      <c r="D3" s="3"/>
      <c r="E3" s="3"/>
    </row>
    <row r="4" ht="26.05" customHeight="1" spans="1:5">
      <c r="A4" s="46" t="s">
        <v>96</v>
      </c>
      <c r="B4" s="46"/>
      <c r="C4" s="47" t="s">
        <v>164</v>
      </c>
      <c r="D4" s="47"/>
      <c r="E4" s="47"/>
    </row>
    <row r="5" ht="26.05" customHeight="1" spans="1:5">
      <c r="A5" s="48" t="s">
        <v>168</v>
      </c>
      <c r="B5" s="49" t="s">
        <v>169</v>
      </c>
      <c r="C5" s="50" t="s">
        <v>101</v>
      </c>
      <c r="D5" s="49" t="s">
        <v>98</v>
      </c>
      <c r="E5" s="51" t="s">
        <v>99</v>
      </c>
    </row>
    <row r="6" ht="26.05" customHeight="1" spans="1:5">
      <c r="A6" s="52"/>
      <c r="B6" s="53" t="s">
        <v>101</v>
      </c>
      <c r="C6" s="54">
        <f>C7+C10+C15+C24+C27</f>
        <v>2411.88</v>
      </c>
      <c r="D6" s="55">
        <f>D7+D10+D15+D24+D27</f>
        <v>2361</v>
      </c>
      <c r="E6" s="56">
        <f>E10</f>
        <v>50.88</v>
      </c>
    </row>
    <row r="7" ht="26.05" customHeight="1" spans="1:5">
      <c r="A7" s="57" t="s">
        <v>170</v>
      </c>
      <c r="B7" s="53" t="s">
        <v>102</v>
      </c>
      <c r="C7" s="54">
        <f>C8</f>
        <v>0</v>
      </c>
      <c r="D7" s="55">
        <f>D8</f>
        <v>0</v>
      </c>
      <c r="E7" s="56"/>
    </row>
    <row r="8" ht="26.05" customHeight="1" spans="1:5">
      <c r="A8" s="57">
        <v>20129</v>
      </c>
      <c r="B8" s="53" t="s">
        <v>103</v>
      </c>
      <c r="C8" s="54">
        <f>C9</f>
        <v>0</v>
      </c>
      <c r="D8" s="55">
        <f>D9</f>
        <v>0</v>
      </c>
      <c r="E8" s="56"/>
    </row>
    <row r="9" ht="26.05" customHeight="1" spans="1:5">
      <c r="A9" s="52">
        <v>2012906</v>
      </c>
      <c r="B9" s="58" t="s">
        <v>104</v>
      </c>
      <c r="C9" s="59"/>
      <c r="D9" s="59"/>
      <c r="E9" s="56"/>
    </row>
    <row r="10" ht="26.05" customHeight="1" spans="1:5">
      <c r="A10" s="57">
        <v>205</v>
      </c>
      <c r="B10" s="53" t="s">
        <v>105</v>
      </c>
      <c r="C10" s="54">
        <f>C11</f>
        <v>1714.28</v>
      </c>
      <c r="D10" s="55">
        <f>D11</f>
        <v>1663.4</v>
      </c>
      <c r="E10" s="56">
        <f>E11</f>
        <v>50.88</v>
      </c>
    </row>
    <row r="11" ht="26.05" customHeight="1" spans="1:5">
      <c r="A11" s="57">
        <v>20502</v>
      </c>
      <c r="B11" s="53" t="s">
        <v>106</v>
      </c>
      <c r="C11" s="54">
        <v>1714.28</v>
      </c>
      <c r="D11" s="55">
        <f>D13</f>
        <v>1663.4</v>
      </c>
      <c r="E11" s="56">
        <f>E13</f>
        <v>50.88</v>
      </c>
    </row>
    <row r="12" ht="26.05" customHeight="1" spans="1:5">
      <c r="A12" s="52">
        <v>2050201</v>
      </c>
      <c r="B12" s="58" t="s">
        <v>107</v>
      </c>
      <c r="C12" s="54"/>
      <c r="D12" s="55"/>
      <c r="E12" s="56"/>
    </row>
    <row r="13" ht="26.05" customHeight="1" spans="1:5">
      <c r="A13" s="52">
        <v>2050202</v>
      </c>
      <c r="B13" s="58" t="s">
        <v>108</v>
      </c>
      <c r="C13" s="60">
        <v>1714.28</v>
      </c>
      <c r="D13" s="60">
        <v>1663.4</v>
      </c>
      <c r="E13" s="61">
        <v>50.88</v>
      </c>
    </row>
    <row r="14" ht="26.05" customHeight="1" spans="1:5">
      <c r="A14" s="52">
        <v>2050299</v>
      </c>
      <c r="B14" s="58" t="s">
        <v>109</v>
      </c>
      <c r="C14" s="54"/>
      <c r="D14" s="55"/>
      <c r="E14" s="56"/>
    </row>
    <row r="15" ht="26.05" customHeight="1" spans="1:5">
      <c r="A15" s="57" t="s">
        <v>171</v>
      </c>
      <c r="B15" s="53" t="s">
        <v>110</v>
      </c>
      <c r="C15" s="62">
        <v>404.64</v>
      </c>
      <c r="D15" s="62">
        <v>404.64</v>
      </c>
      <c r="E15" s="56"/>
    </row>
    <row r="16" ht="26.05" customHeight="1" spans="1:5">
      <c r="A16" s="52" t="s">
        <v>172</v>
      </c>
      <c r="B16" s="58" t="s">
        <v>111</v>
      </c>
      <c r="C16" s="54">
        <f>C17</f>
        <v>41.81</v>
      </c>
      <c r="D16" s="55">
        <f>D17</f>
        <v>41.81</v>
      </c>
      <c r="E16" s="56"/>
    </row>
    <row r="17" ht="26.05" customHeight="1" spans="1:5">
      <c r="A17" s="52">
        <v>2080502</v>
      </c>
      <c r="B17" s="58" t="s">
        <v>112</v>
      </c>
      <c r="C17" s="42">
        <v>41.81</v>
      </c>
      <c r="D17" s="42">
        <v>41.81</v>
      </c>
      <c r="E17" s="56"/>
    </row>
    <row r="18" ht="26.05" customHeight="1" spans="1:5">
      <c r="A18" s="52">
        <v>2080505</v>
      </c>
      <c r="B18" s="58" t="s">
        <v>113</v>
      </c>
      <c r="C18" s="42">
        <v>226.05</v>
      </c>
      <c r="D18" s="42">
        <v>226.05</v>
      </c>
      <c r="E18" s="56"/>
    </row>
    <row r="19" ht="26.05" customHeight="1" spans="1:5">
      <c r="A19" s="52">
        <v>2080506</v>
      </c>
      <c r="B19" s="58" t="s">
        <v>114</v>
      </c>
      <c r="C19" s="42">
        <v>113.02</v>
      </c>
      <c r="D19" s="42">
        <v>113.02</v>
      </c>
      <c r="E19" s="56"/>
    </row>
    <row r="20" ht="26.05" customHeight="1" spans="1:5">
      <c r="A20" s="57">
        <v>20808</v>
      </c>
      <c r="B20" s="53" t="s">
        <v>115</v>
      </c>
      <c r="C20" s="54">
        <f>C21</f>
        <v>8.22</v>
      </c>
      <c r="D20" s="55">
        <f>D21</f>
        <v>8.22</v>
      </c>
      <c r="E20" s="56"/>
    </row>
    <row r="21" ht="26.05" customHeight="1" spans="1:5">
      <c r="A21" s="52">
        <v>2080801</v>
      </c>
      <c r="B21" s="58" t="s">
        <v>115</v>
      </c>
      <c r="C21" s="42">
        <v>8.22</v>
      </c>
      <c r="D21" s="42">
        <v>8.22</v>
      </c>
      <c r="E21" s="56"/>
    </row>
    <row r="22" ht="26.05" customHeight="1" spans="1:5">
      <c r="A22" s="57">
        <v>20899</v>
      </c>
      <c r="B22" s="53" t="s">
        <v>116</v>
      </c>
      <c r="C22" s="54">
        <f>C23</f>
        <v>15.54</v>
      </c>
      <c r="D22" s="55">
        <f>D23</f>
        <v>15.54</v>
      </c>
      <c r="E22" s="56"/>
    </row>
    <row r="23" ht="26.05" customHeight="1" spans="1:5">
      <c r="A23" s="52">
        <v>2089999</v>
      </c>
      <c r="B23" s="58" t="s">
        <v>117</v>
      </c>
      <c r="C23" s="42">
        <v>15.54</v>
      </c>
      <c r="D23" s="42">
        <v>15.54</v>
      </c>
      <c r="E23" s="56"/>
    </row>
    <row r="24" ht="26.05" customHeight="1" spans="1:5">
      <c r="A24" s="57" t="s">
        <v>173</v>
      </c>
      <c r="B24" s="53" t="s">
        <v>118</v>
      </c>
      <c r="C24" s="54">
        <f>C25</f>
        <v>123.42</v>
      </c>
      <c r="D24" s="55">
        <f>D25</f>
        <v>123.42</v>
      </c>
      <c r="E24" s="56"/>
    </row>
    <row r="25" ht="26.05" customHeight="1" spans="1:5">
      <c r="A25" s="57">
        <v>21011</v>
      </c>
      <c r="B25" s="53" t="s">
        <v>119</v>
      </c>
      <c r="C25" s="54">
        <f>C26</f>
        <v>123.42</v>
      </c>
      <c r="D25" s="54">
        <f>D26</f>
        <v>123.42</v>
      </c>
      <c r="E25" s="56"/>
    </row>
    <row r="26" ht="26.05" customHeight="1" spans="1:5">
      <c r="A26" s="52">
        <v>2101102</v>
      </c>
      <c r="B26" s="58" t="s">
        <v>120</v>
      </c>
      <c r="C26" s="42">
        <v>123.42</v>
      </c>
      <c r="D26" s="42">
        <v>123.42</v>
      </c>
      <c r="E26" s="56"/>
    </row>
    <row r="27" ht="26.05" customHeight="1" spans="1:5">
      <c r="A27" s="57">
        <v>221</v>
      </c>
      <c r="B27" s="63" t="s">
        <v>121</v>
      </c>
      <c r="C27" s="54">
        <f>C28</f>
        <v>169.54</v>
      </c>
      <c r="D27" s="64">
        <f>D28</f>
        <v>169.54</v>
      </c>
      <c r="E27" s="65"/>
    </row>
    <row r="28" ht="26.05" customHeight="1" spans="1:5">
      <c r="A28" s="66">
        <v>221011</v>
      </c>
      <c r="B28" s="67" t="s">
        <v>122</v>
      </c>
      <c r="C28" s="42">
        <v>169.54</v>
      </c>
      <c r="D28" s="42">
        <v>169.54</v>
      </c>
      <c r="E28" s="65"/>
    </row>
    <row r="29" ht="26.05" customHeight="1" spans="1:5">
      <c r="A29" s="66"/>
      <c r="B29" s="67"/>
      <c r="C29" s="61"/>
      <c r="D29" s="68"/>
      <c r="E29" s="61"/>
    </row>
    <row r="30" ht="16.35" customHeight="1"/>
    <row r="31" ht="16.35" customHeight="1" spans="1:5">
      <c r="A31" s="1" t="s">
        <v>87</v>
      </c>
      <c r="B31" s="1"/>
      <c r="C31" s="1"/>
      <c r="D31" s="1"/>
      <c r="E31" s="1"/>
    </row>
  </sheetData>
  <mergeCells count="5">
    <mergeCell ref="A2:E2"/>
    <mergeCell ref="C3:E3"/>
    <mergeCell ref="A4:B4"/>
    <mergeCell ref="C4:E4"/>
    <mergeCell ref="A31:E31"/>
  </mergeCells>
  <pageMargins left="0.75" right="0.75" top="0.268999993801117" bottom="0.26899999380111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10" workbookViewId="0">
      <selection activeCell="E23" sqref="E23:E24"/>
    </sheetView>
  </sheetViews>
  <sheetFormatPr defaultColWidth="10" defaultRowHeight="13.5" outlineLevelCol="4"/>
  <cols>
    <col min="1" max="1" width="13.7" customWidth="1"/>
    <col min="2" max="2" width="34.875" customWidth="1"/>
    <col min="3" max="3" width="19.675" customWidth="1"/>
    <col min="4" max="4" width="22.8" customWidth="1"/>
    <col min="5" max="5" width="21.4416666666667" customWidth="1"/>
  </cols>
  <sheetData>
    <row r="1" ht="20.7" customHeight="1" spans="1:5">
      <c r="A1" s="1"/>
      <c r="B1" s="1"/>
      <c r="C1" s="1"/>
      <c r="D1" s="1"/>
      <c r="E1" s="1"/>
    </row>
    <row r="2" ht="26.05" customHeight="1" spans="1:5">
      <c r="A2" s="2" t="s">
        <v>174</v>
      </c>
      <c r="B2" s="2"/>
      <c r="C2" s="2"/>
      <c r="D2" s="2"/>
      <c r="E2" s="2"/>
    </row>
    <row r="3" ht="26.05" customHeight="1" spans="1:5">
      <c r="A3" s="1"/>
      <c r="B3" s="1"/>
      <c r="C3" s="1"/>
      <c r="D3" s="1"/>
      <c r="E3" s="3" t="s">
        <v>37</v>
      </c>
    </row>
    <row r="4" ht="26.05" customHeight="1" spans="1:5">
      <c r="A4" s="30" t="s">
        <v>175</v>
      </c>
      <c r="B4" s="30"/>
      <c r="C4" s="30" t="s">
        <v>176</v>
      </c>
      <c r="D4" s="30"/>
      <c r="E4" s="30"/>
    </row>
    <row r="5" ht="26.05" customHeight="1" spans="1:5">
      <c r="A5" s="30" t="s">
        <v>168</v>
      </c>
      <c r="B5" s="30" t="s">
        <v>169</v>
      </c>
      <c r="C5" s="30" t="s">
        <v>101</v>
      </c>
      <c r="D5" s="30" t="s">
        <v>177</v>
      </c>
      <c r="E5" s="30" t="s">
        <v>178</v>
      </c>
    </row>
    <row r="6" ht="26.05" customHeight="1" spans="1:5">
      <c r="A6" s="31" t="s">
        <v>179</v>
      </c>
      <c r="B6" s="32" t="s">
        <v>179</v>
      </c>
      <c r="C6" s="32">
        <v>1</v>
      </c>
      <c r="D6" s="32">
        <v>2</v>
      </c>
      <c r="E6" s="32">
        <v>3</v>
      </c>
    </row>
    <row r="7" ht="26.05" customHeight="1" spans="1:5">
      <c r="A7" s="33"/>
      <c r="B7" s="34" t="s">
        <v>101</v>
      </c>
      <c r="C7" s="35">
        <f>C8+C15+C25</f>
        <v>2361</v>
      </c>
      <c r="D7" s="35">
        <f>D8+D15+D25</f>
        <v>2308.73</v>
      </c>
      <c r="E7" s="35">
        <f>E8+E15+E25</f>
        <v>52.27</v>
      </c>
    </row>
    <row r="8" ht="26.05" customHeight="1" spans="1:5">
      <c r="A8" s="36" t="s">
        <v>180</v>
      </c>
      <c r="B8" s="37" t="s">
        <v>181</v>
      </c>
      <c r="C8" s="38">
        <f>SUM(C9:C14)</f>
        <v>2258.7</v>
      </c>
      <c r="D8" s="38">
        <f>SUM(D9:D14)</f>
        <v>2258.7</v>
      </c>
      <c r="E8" s="38">
        <f>SUM(E9:E13)</f>
        <v>0</v>
      </c>
    </row>
    <row r="9" ht="26.05" customHeight="1" spans="1:5">
      <c r="A9" s="39" t="s">
        <v>182</v>
      </c>
      <c r="B9" s="40" t="s">
        <v>183</v>
      </c>
      <c r="C9" s="41">
        <f t="shared" ref="C9:C14" si="0">SUM(D9:E9)</f>
        <v>1611.13</v>
      </c>
      <c r="D9" s="42">
        <v>1611.13</v>
      </c>
      <c r="E9" s="43"/>
    </row>
    <row r="10" ht="26.05" customHeight="1" spans="1:5">
      <c r="A10" s="39" t="s">
        <v>184</v>
      </c>
      <c r="B10" s="40" t="s">
        <v>185</v>
      </c>
      <c r="C10" s="41">
        <f t="shared" si="0"/>
        <v>226.05</v>
      </c>
      <c r="D10" s="42">
        <v>226.05</v>
      </c>
      <c r="E10" s="43"/>
    </row>
    <row r="11" ht="26.05" customHeight="1" spans="1:5">
      <c r="A11" s="39" t="s">
        <v>186</v>
      </c>
      <c r="B11" s="40" t="s">
        <v>187</v>
      </c>
      <c r="C11" s="41">
        <f t="shared" si="0"/>
        <v>113.02</v>
      </c>
      <c r="D11" s="42">
        <v>113.02</v>
      </c>
      <c r="E11" s="43"/>
    </row>
    <row r="12" ht="26.05" customHeight="1" spans="1:5">
      <c r="A12" s="39" t="s">
        <v>188</v>
      </c>
      <c r="B12" s="40" t="s">
        <v>189</v>
      </c>
      <c r="C12" s="41">
        <f t="shared" si="0"/>
        <v>123.42</v>
      </c>
      <c r="D12" s="42">
        <v>123.42</v>
      </c>
      <c r="E12" s="43"/>
    </row>
    <row r="13" ht="26.05" customHeight="1" spans="1:5">
      <c r="A13" s="39" t="s">
        <v>190</v>
      </c>
      <c r="B13" s="40" t="s">
        <v>191</v>
      </c>
      <c r="C13" s="41">
        <f t="shared" si="0"/>
        <v>15.54</v>
      </c>
      <c r="D13" s="42">
        <v>15.54</v>
      </c>
      <c r="E13" s="43"/>
    </row>
    <row r="14" ht="26.05" customHeight="1" spans="1:5">
      <c r="A14" s="39" t="s">
        <v>192</v>
      </c>
      <c r="B14" s="40" t="s">
        <v>193</v>
      </c>
      <c r="C14" s="41">
        <f t="shared" si="0"/>
        <v>169.54</v>
      </c>
      <c r="D14" s="42">
        <v>169.54</v>
      </c>
      <c r="E14" s="43"/>
    </row>
    <row r="15" ht="26.05" customHeight="1" spans="1:5">
      <c r="A15" s="36" t="s">
        <v>194</v>
      </c>
      <c r="B15" s="37" t="s">
        <v>195</v>
      </c>
      <c r="C15" s="38">
        <f>SUM(C16:C24)</f>
        <v>52.27</v>
      </c>
      <c r="D15" s="38">
        <f>SUM(D16:D24)</f>
        <v>0</v>
      </c>
      <c r="E15" s="38">
        <f>SUM(E16:E24)</f>
        <v>52.27</v>
      </c>
    </row>
    <row r="16" ht="26.05" customHeight="1" spans="1:5">
      <c r="A16" s="39" t="s">
        <v>196</v>
      </c>
      <c r="B16" s="40" t="s">
        <v>197</v>
      </c>
      <c r="C16" s="41">
        <f t="shared" ref="C16:C24" si="1">SUM(D16:E16)</f>
        <v>0</v>
      </c>
      <c r="D16" s="42"/>
      <c r="E16" s="43"/>
    </row>
    <row r="17" ht="26.05" customHeight="1" spans="1:5">
      <c r="A17" s="39" t="s">
        <v>198</v>
      </c>
      <c r="B17" s="40" t="s">
        <v>199</v>
      </c>
      <c r="C17" s="41">
        <f t="shared" si="1"/>
        <v>0</v>
      </c>
      <c r="D17" s="42"/>
      <c r="E17" s="43"/>
    </row>
    <row r="18" ht="26.05" customHeight="1" spans="1:5">
      <c r="A18" s="39" t="s">
        <v>200</v>
      </c>
      <c r="B18" s="40" t="s">
        <v>201</v>
      </c>
      <c r="C18" s="41">
        <f t="shared" si="1"/>
        <v>0</v>
      </c>
      <c r="D18" s="42"/>
      <c r="E18" s="43"/>
    </row>
    <row r="19" ht="26.05" customHeight="1" spans="1:5">
      <c r="A19" s="39" t="s">
        <v>202</v>
      </c>
      <c r="B19" s="40" t="s">
        <v>203</v>
      </c>
      <c r="C19" s="41">
        <f t="shared" si="1"/>
        <v>0</v>
      </c>
      <c r="D19" s="42"/>
      <c r="E19" s="43"/>
    </row>
    <row r="20" ht="26.05" customHeight="1" spans="1:5">
      <c r="A20" s="39" t="s">
        <v>204</v>
      </c>
      <c r="B20" s="40" t="s">
        <v>205</v>
      </c>
      <c r="C20" s="41">
        <f t="shared" si="1"/>
        <v>0</v>
      </c>
      <c r="D20" s="42"/>
      <c r="E20" s="43"/>
    </row>
    <row r="21" ht="26.05" customHeight="1" spans="1:5">
      <c r="A21" s="39" t="s">
        <v>206</v>
      </c>
      <c r="B21" s="40" t="s">
        <v>207</v>
      </c>
      <c r="C21" s="41">
        <f t="shared" si="1"/>
        <v>0</v>
      </c>
      <c r="D21" s="42"/>
      <c r="E21" s="43"/>
    </row>
    <row r="22" ht="26.05" customHeight="1" spans="1:5">
      <c r="A22" s="39" t="s">
        <v>208</v>
      </c>
      <c r="B22" s="40" t="s">
        <v>209</v>
      </c>
      <c r="C22" s="41">
        <f t="shared" si="1"/>
        <v>0</v>
      </c>
      <c r="D22" s="42"/>
      <c r="E22" s="43"/>
    </row>
    <row r="23" ht="26.05" customHeight="1" spans="1:5">
      <c r="A23" s="39" t="s">
        <v>210</v>
      </c>
      <c r="B23" s="40" t="s">
        <v>211</v>
      </c>
      <c r="C23" s="41">
        <f t="shared" si="1"/>
        <v>16.95</v>
      </c>
      <c r="D23" s="42"/>
      <c r="E23" s="27">
        <v>16.95</v>
      </c>
    </row>
    <row r="24" ht="26.05" customHeight="1" spans="1:5">
      <c r="A24" s="39" t="s">
        <v>212</v>
      </c>
      <c r="B24" s="40" t="s">
        <v>213</v>
      </c>
      <c r="C24" s="41">
        <f t="shared" si="1"/>
        <v>35.32</v>
      </c>
      <c r="D24" s="42"/>
      <c r="E24" s="27">
        <v>35.32</v>
      </c>
    </row>
    <row r="25" ht="26.05" customHeight="1" spans="1:5">
      <c r="A25" s="36" t="s">
        <v>214</v>
      </c>
      <c r="B25" s="37" t="s">
        <v>215</v>
      </c>
      <c r="C25" s="38">
        <f>SUM(C26:C27)</f>
        <v>50.03</v>
      </c>
      <c r="D25" s="38">
        <f>SUM(D26:D27)</f>
        <v>50.03</v>
      </c>
      <c r="E25" s="38">
        <f>SUM(E26:E27)</f>
        <v>0</v>
      </c>
    </row>
    <row r="26" ht="26.05" customHeight="1" spans="1:5">
      <c r="A26" s="39" t="s">
        <v>216</v>
      </c>
      <c r="B26" s="40" t="s">
        <v>217</v>
      </c>
      <c r="C26" s="41">
        <f>SUM(D26:E26)</f>
        <v>41.81</v>
      </c>
      <c r="D26" s="42">
        <v>41.81</v>
      </c>
      <c r="E26" s="43"/>
    </row>
    <row r="27" ht="26.05" customHeight="1" spans="1:5">
      <c r="A27" s="39" t="s">
        <v>218</v>
      </c>
      <c r="B27" s="40" t="s">
        <v>219</v>
      </c>
      <c r="C27" s="41">
        <f>SUM(D27:E27)</f>
        <v>8.22</v>
      </c>
      <c r="D27" s="42">
        <v>8.22</v>
      </c>
      <c r="E27" s="44"/>
    </row>
    <row r="28" ht="16.35" customHeight="1" spans="1:5">
      <c r="A28" s="1" t="s">
        <v>87</v>
      </c>
      <c r="B28" s="1"/>
      <c r="C28" s="1"/>
      <c r="D28" s="1"/>
      <c r="E28" s="1"/>
    </row>
  </sheetData>
  <mergeCells count="5">
    <mergeCell ref="A2:E2"/>
    <mergeCell ref="A3:B3"/>
    <mergeCell ref="A4:B4"/>
    <mergeCell ref="C4:E4"/>
    <mergeCell ref="A28:E28"/>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目录</vt:lpstr>
      <vt:lpstr>1</vt:lpstr>
      <vt:lpstr>2</vt:lpstr>
      <vt:lpstr>3</vt:lpstr>
      <vt:lpstr>4</vt:lpstr>
      <vt:lpstr>5</vt:lpstr>
      <vt:lpstr>6</vt:lpstr>
      <vt:lpstr>7</vt:lpstr>
      <vt:lpstr>8</vt:lpstr>
      <vt:lpstr>9</vt:lpstr>
      <vt:lpstr>10</vt:lpstr>
      <vt:lpstr>11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jh彩虹过后......</cp:lastModifiedBy>
  <dcterms:created xsi:type="dcterms:W3CDTF">2024-02-29T01:57:00Z</dcterms:created>
  <dcterms:modified xsi:type="dcterms:W3CDTF">2026-03-02T09:21:31Z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A2094E9A909C4F71B6AB92929731AD11_13</vt:lpwstr>
  </property>
</Properties>
</file>