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windowWidth="28800" windowHeight="12540" tabRatio="600" firstSheet="0" activeTab="0" autoFilterDateGrouping="1"/>
  </bookViews>
  <sheets>
    <sheet name="1" sheetId="1" state="visible"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#REF!</definedName>
    <definedName name="___?">#REF!</definedName>
    <definedName name="_21114">#REF!</definedName>
    <definedName name="_Fill">#REF!</definedName>
    <definedName name="_Order1">255</definedName>
    <definedName name="_Order2">255</definedName>
    <definedName name="a">#REF!</definedName>
    <definedName name="aa">#REF!</definedName>
    <definedName name="as">#N/A</definedName>
    <definedName name="cost">#REF!</definedName>
    <definedName name="data">#REF!</definedName>
    <definedName name="Database" hidden="1">#REF!</definedName>
    <definedName name="database2">#REF!</definedName>
    <definedName name="database3">#REF!</definedName>
    <definedName name="dss">#REF!</definedName>
    <definedName name="E206.">#REF!</definedName>
    <definedName name="eee">#REF!</definedName>
    <definedName name="eve">#REF!</definedName>
    <definedName name="fff">#REF!</definedName>
    <definedName name="gxxe2003">'[1]P1012001'!$A$6:$E$117</definedName>
    <definedName name="gxxe20032">'[1]P1012001'!$A$6:$E$117</definedName>
    <definedName name="hhhh">#REF!</definedName>
    <definedName name="HWSheet">1</definedName>
    <definedName name="kkkk">#REF!</definedName>
    <definedName name="Module.Prix_SMC">#N/A</definedName>
    <definedName name="PRCGAAP">#REF!</definedName>
    <definedName name="PRCGAAP2">#REF!</definedName>
    <definedName name="Print_Area_MI">#REF!</definedName>
    <definedName name="rrrr">#REF!</definedName>
    <definedName name="s">#REF!</definedName>
    <definedName name="sfeggsafasfas">#REF!</definedName>
    <definedName name="ss">#REF!</definedName>
    <definedName name="ttt">#REF!</definedName>
    <definedName name="tttt">#REF!</definedName>
    <definedName name="UFPcy">#REF!</definedName>
    <definedName name="UFPkcsp">#REF!</definedName>
    <definedName name="UFPrn20031228144214">[2]主营业务成本明细表!#REF!</definedName>
    <definedName name="UFPyt">#REF!</definedName>
    <definedName name="Work_Program_By_Area_List">#REF!</definedName>
    <definedName name="www">#REF!</definedName>
    <definedName name="yyyy">#REF!</definedName>
    <definedName name="本级标准收入2004年">[3]本年收入合计!$E$4:$E$184</definedName>
    <definedName name="拨款汇总_合计">SUM(#REF!)</definedName>
    <definedName name="财力">#REF!</definedName>
    <definedName name="财政供养人员增幅2004年">[4]财政供养人员增幅!$E$6</definedName>
    <definedName name="财政供养人员增幅2004年分县">[4]财政供养人员增幅!$E$4:$E$184</definedName>
    <definedName name="村级标准支出">[5]村级支出!$E$4:$E$184</definedName>
    <definedName name="大多数">[6]Sheet2!$A$15</definedName>
    <definedName name="大幅度">#REF!</definedName>
    <definedName name="地区名称">#REF!</definedName>
    <definedName name="第二产业分县2003年">[7]GDP!$G$4:$G$184</definedName>
    <definedName name="第二产业合计2003年">[7]GDP!$G$4</definedName>
    <definedName name="第三产业分县2003年">[7]GDP!$H$4:$H$184</definedName>
    <definedName name="第三产业合计2003年">[7]GDP!$H$4</definedName>
    <definedName name="耕地占用税分县2003年">[8]一般预算收入!$U$4:$U$184</definedName>
    <definedName name="耕地占用税合计2003年">[8]一般预算收入!$U$4</definedName>
    <definedName name="工商税收2004年">[9]工商税收!$S$4:$S$184</definedName>
    <definedName name="工商税收合计2004年">[9]工商税收!$S$4</definedName>
    <definedName name="公检法司部门编制数">[10]公检法司编制!$E$4:$E$184</definedName>
    <definedName name="公用标准支出">[11]合计!$E$4:$E$184</definedName>
    <definedName name="合计">#REF!</definedName>
    <definedName name="汇率">#REF!</definedName>
    <definedName name="科目编码">[12]编码!$A$2:$A$145</definedName>
    <definedName name="年初短期投资">#REF!</definedName>
    <definedName name="年初货币资金">#REF!</definedName>
    <definedName name="年初应收票据">#REF!</definedName>
    <definedName name="农业人口2003年">[13]农业人口!$E$4:$E$184</definedName>
    <definedName name="农业税分县2003年">[8]一般预算收入!$S$4:$S$184</definedName>
    <definedName name="农业税合计2003年">[8]一般预算收入!$S$4</definedName>
    <definedName name="农业特产税分县2003年">[8]一般预算收入!$T$4:$T$184</definedName>
    <definedName name="农业特产税合计2003年">[8]一般预算收入!$T$4</definedName>
    <definedName name="农业用地面积">[14]农业用地!$E$4:$E$184</definedName>
    <definedName name="契税分县2003年">[8]一般预算收入!$V$4:$V$184</definedName>
    <definedName name="契税合计2003年">[8]一般预算收入!$V$4</definedName>
    <definedName name="全额差额比例">#REF!</definedName>
    <definedName name="人员标准支出">[15]人员支出!$E$4:$E$184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[16]事业发展!$E$4:$E$184</definedName>
    <definedName name="是">#REF!</definedName>
    <definedName name="位次d">#REF!</definedName>
    <definedName name="乡镇个数">[17]行政区划!$D$6:$D$184</definedName>
    <definedName name="行政管理部门编制数">[10]行政编制!$E$4:$E$184</definedName>
    <definedName name="性别">[18]基础编码!$H$2:$H$3</definedName>
    <definedName name="学历">[18]基础编码!$S$2:$S$9</definedName>
    <definedName name="一般预算收入2002年">'[19]2002年一般预算收入'!$AC$4:$AC$184</definedName>
    <definedName name="一般预算收入2003年">[8]一般预算收入!$AD$4:$AD$184</definedName>
    <definedName name="一般预算收入合计2003年">[8]一般预算收入!$AC$4</definedName>
    <definedName name="支出">'[20]P1012001'!$A$6:$E$117</definedName>
    <definedName name="职务级别">[21]行政机构人员信息!$K$5</definedName>
    <definedName name="中国">#REF!</definedName>
    <definedName name="中小学生人数2003年">[22]中小学生!$E$4:$E$184</definedName>
    <definedName name="总人口2003年">[23]总人口!$E$4:$E$184</definedName>
    <definedName name="전">#REF!</definedName>
    <definedName name="주택사업본부">#REF!</definedName>
    <definedName name="철구사업본부">#REF!</definedName>
    <definedName name="_xlnm._FilterDatabase" localSheetId="0" hidden="1">'1'!$A$5:$AA$1080</definedName>
    <definedName name="_xlnm.Print_Titles" localSheetId="0">'1'!$2:$5</definedName>
    <definedName name="_xlnm.Print_Area" localSheetId="0">'1'!$A$1:$AA$1080</definedName>
  </definedNames>
  <calcPr calcId="144525" fullCalcOnLoad="1" concurrentCalc="0"/>
</workbook>
</file>

<file path=xl/styles.xml><?xml version="1.0" encoding="utf-8"?>
<styleSheet xmlns="http://schemas.openxmlformats.org/spreadsheetml/2006/main">
  <numFmts count="4">
    <numFmt numFmtId="164" formatCode="0.0000_ "/>
    <numFmt numFmtId="165" formatCode="0_);[Red]\(0\)"/>
    <numFmt numFmtId="166" formatCode="0_ "/>
    <numFmt numFmtId="167" formatCode="0.00_ "/>
  </numFmts>
  <fonts count="54">
    <font>
      <name val="宋体"/>
      <charset val="134"/>
      <color theme="1"/>
      <sz val="11"/>
      <scheme val="minor"/>
    </font>
    <font>
      <name val="黑体"/>
      <charset val="134"/>
      <sz val="9"/>
    </font>
    <font>
      <name val="方正小标宋简体"/>
      <charset val="134"/>
      <sz val="9"/>
    </font>
    <font>
      <name val="黑体"/>
      <charset val="134"/>
      <sz val="11"/>
    </font>
    <font>
      <name val="宋体"/>
      <charset val="134"/>
      <sz val="11"/>
    </font>
    <font>
      <name val="宋体"/>
      <charset val="134"/>
      <b val="1"/>
      <sz val="11"/>
    </font>
    <font>
      <name val="仿宋_GB2312"/>
      <charset val="134"/>
      <b val="1"/>
      <sz val="11"/>
    </font>
    <font>
      <name val="宋体"/>
      <charset val="134"/>
      <color rgb="FFFF0000"/>
      <sz val="11"/>
    </font>
    <font>
      <name val="楷体_GB2312"/>
      <charset val="134"/>
      <sz val="11"/>
    </font>
    <font>
      <name val="宋体"/>
      <charset val="134"/>
      <sz val="9"/>
    </font>
    <font>
      <name val="黑体"/>
      <charset val="134"/>
      <sz val="14"/>
    </font>
    <font>
      <name val="方正小标宋简体"/>
      <charset val="134"/>
      <sz val="28"/>
    </font>
    <font>
      <name val="黑体"/>
      <charset val="134"/>
      <b val="1"/>
      <sz val="11"/>
    </font>
    <font>
      <name val="楷体_GB2312"/>
      <charset val="134"/>
      <b val="1"/>
      <sz val="11"/>
    </font>
    <font>
      <name val="宋体"/>
      <charset val="134"/>
      <sz val="11"/>
      <scheme val="major"/>
    </font>
    <font>
      <name val="宋体"/>
      <charset val="134"/>
      <sz val="10"/>
    </font>
    <font>
      <name val="黑体"/>
      <charset val="134"/>
      <color theme="1"/>
      <sz val="11"/>
    </font>
    <font>
      <name val="宋体"/>
      <charset val="134"/>
      <sz val="28"/>
    </font>
    <font>
      <name val="宋体"/>
      <charset val="134"/>
      <b val="1"/>
      <sz val="9"/>
    </font>
    <font>
      <name val="宋体"/>
      <charset val="134"/>
      <sz val="9"/>
      <scheme val="minor"/>
    </font>
    <font>
      <name val="宋体"/>
      <charset val="134"/>
      <b val="1"/>
      <sz val="11"/>
      <scheme val="major"/>
    </font>
    <font>
      <name val="Times New Roman"/>
      <charset val="134"/>
      <sz val="9"/>
    </font>
    <font>
      <name val="Times New Roman"/>
      <charset val="134"/>
      <color rgb="FFFF0000"/>
      <sz val="9"/>
    </font>
    <font>
      <name val="宋体"/>
      <charset val="134"/>
      <color rgb="FFFF0000"/>
      <sz val="9"/>
    </font>
    <font>
      <name val="Times New Roman"/>
      <charset val="134"/>
      <sz val="10"/>
    </font>
    <font>
      <name val="宋体"/>
      <charset val="134"/>
      <sz val="11"/>
      <scheme val="minor"/>
    </font>
    <font>
      <name val="楷体"/>
      <charset val="134"/>
      <b val="1"/>
      <sz val="11"/>
    </font>
    <font>
      <name val="楷体_GB2312"/>
      <charset val="134"/>
      <sz val="9"/>
    </font>
    <font>
      <name val="仿宋_GB2312"/>
      <charset val="134"/>
      <b val="1"/>
      <sz val="9"/>
    </font>
    <font>
      <name val="宋体"/>
      <charset val="134"/>
      <color indexed="8"/>
      <sz val="11"/>
    </font>
    <font>
      <name val="仿宋_GB2312"/>
      <charset val="134"/>
      <sz val="11"/>
    </font>
    <font>
      <name val="宋体"/>
      <charset val="134"/>
      <color rgb="FF000000"/>
      <sz val="11"/>
    </font>
    <font>
      <name val="宋体"/>
      <charset val="0"/>
      <color rgb="FF006100"/>
      <sz val="11"/>
      <scheme val="minor"/>
    </font>
    <font>
      <name val="宋体"/>
      <charset val="0"/>
      <color theme="0"/>
      <sz val="11"/>
      <scheme val="minor"/>
    </font>
    <font>
      <name val="宋体"/>
      <charset val="0"/>
      <b val="1"/>
      <color rgb="FFFFFFFF"/>
      <sz val="11"/>
      <scheme val="minor"/>
    </font>
    <font>
      <name val="宋体"/>
      <charset val="0"/>
      <color rgb="FF9C0006"/>
      <sz val="11"/>
      <scheme val="minor"/>
    </font>
    <font>
      <name val="宋体"/>
      <charset val="0"/>
      <b val="1"/>
      <color rgb="FFFA7D00"/>
      <sz val="11"/>
      <scheme val="minor"/>
    </font>
    <font>
      <name val="宋体"/>
      <charset val="134"/>
      <b val="1"/>
      <color theme="3"/>
      <sz val="13"/>
      <scheme val="minor"/>
    </font>
    <font>
      <name val="宋体"/>
      <charset val="0"/>
      <b val="1"/>
      <color rgb="FF3F3F3F"/>
      <sz val="11"/>
      <scheme val="minor"/>
    </font>
    <font>
      <name val="宋体"/>
      <charset val="0"/>
      <i val="1"/>
      <color rgb="FF7F7F7F"/>
      <sz val="11"/>
      <scheme val="minor"/>
    </font>
    <font>
      <name val="宋体"/>
      <charset val="0"/>
      <color rgb="FF3F3F76"/>
      <sz val="11"/>
      <scheme val="minor"/>
    </font>
    <font>
      <name val="宋体"/>
      <charset val="0"/>
      <color theme="1"/>
      <sz val="11"/>
      <scheme val="minor"/>
    </font>
    <font>
      <name val="宋体"/>
      <charset val="134"/>
      <sz val="12"/>
    </font>
    <font>
      <name val="宋体"/>
      <charset val="134"/>
      <b val="1"/>
      <color theme="3"/>
      <sz val="11"/>
      <scheme val="minor"/>
    </font>
    <font>
      <name val="宋体"/>
      <charset val="0"/>
      <b val="1"/>
      <color theme="1"/>
      <sz val="11"/>
      <scheme val="minor"/>
    </font>
    <font>
      <name val="宋体"/>
      <charset val="134"/>
      <b val="1"/>
      <color theme="3"/>
      <sz val="18"/>
      <scheme val="minor"/>
    </font>
    <font>
      <name val="宋体"/>
      <charset val="0"/>
      <color rgb="FF800080"/>
      <sz val="11"/>
      <u val="single"/>
      <scheme val="minor"/>
    </font>
    <font>
      <name val="宋体"/>
      <charset val="0"/>
      <color rgb="FF0000FF"/>
      <sz val="11"/>
      <u val="single"/>
      <scheme val="minor"/>
    </font>
    <font>
      <name val="宋体"/>
      <charset val="0"/>
      <color rgb="FFFF0000"/>
      <sz val="11"/>
      <scheme val="minor"/>
    </font>
    <font>
      <name val="宋体"/>
      <charset val="0"/>
      <color rgb="FF9C6500"/>
      <sz val="11"/>
      <scheme val="minor"/>
    </font>
    <font>
      <name val="宋体"/>
      <charset val="134"/>
      <b val="1"/>
      <color theme="3"/>
      <sz val="15"/>
      <scheme val="minor"/>
    </font>
    <font>
      <name val="宋体"/>
      <charset val="0"/>
      <color rgb="FFFA7D00"/>
      <sz val="11"/>
      <scheme val="minor"/>
    </font>
    <font>
      <name val="Tahoma"/>
      <charset val="134"/>
      <color theme="1"/>
      <sz val="11"/>
    </font>
    <font>
      <name val="宋体"/>
      <charset val="134"/>
      <color rgb="FFC00000"/>
      <sz val="11"/>
    </font>
  </fonts>
  <fills count="34">
    <fill>
      <patternFill/>
    </fill>
    <fill>
      <patternFill patternType="gray125"/>
    </fill>
    <fill>
      <patternFill patternType="solid">
        <fgColor theme="2"/>
        <bgColor indexed="64"/>
      </patternFill>
    </fill>
    <fill>
      <patternFill patternType="solid">
        <fgColor rgb="FFC6EFCE"/>
        <bgColor indexed="64"/>
      </patternFill>
    </fill>
    <fill>
      <patternFill patternType="solid">
        <fgColor theme="5"/>
        <bgColor indexed="64"/>
      </patternFill>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4"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8"/>
        <bgColor indexed="64"/>
      </patternFill>
    </fill>
    <fill>
      <patternFill patternType="solid">
        <fgColor theme="7"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57">
    <xf numFmtId="0" fontId="0" fillId="0" borderId="0" applyAlignment="1">
      <alignment vertical="center"/>
    </xf>
    <xf numFmtId="42" fontId="0" fillId="0" borderId="0" applyAlignment="1">
      <alignment vertical="center"/>
    </xf>
    <xf numFmtId="0" fontId="41" fillId="13" borderId="0" applyAlignment="1">
      <alignment vertical="center"/>
    </xf>
    <xf numFmtId="0" fontId="40" fillId="8" borderId="6" applyAlignment="1">
      <alignment vertical="center"/>
    </xf>
    <xf numFmtId="44" fontId="0" fillId="0" borderId="0" applyAlignment="1">
      <alignment vertical="center"/>
    </xf>
    <xf numFmtId="41" fontId="0" fillId="0" borderId="0" applyAlignment="1">
      <alignment vertical="center"/>
    </xf>
    <xf numFmtId="0" fontId="41" fillId="14" borderId="0" applyAlignment="1">
      <alignment vertical="center"/>
    </xf>
    <xf numFmtId="0" fontId="35" fillId="6" borderId="0" applyAlignment="1">
      <alignment vertical="center"/>
    </xf>
    <xf numFmtId="43" fontId="0" fillId="0" borderId="0" applyAlignment="1">
      <alignment vertical="center"/>
    </xf>
    <xf numFmtId="0" fontId="33" fillId="18" borderId="0" applyAlignment="1">
      <alignment vertical="center"/>
    </xf>
    <xf numFmtId="0" fontId="47" fillId="0" borderId="0" applyAlignment="1">
      <alignment vertical="center"/>
    </xf>
    <xf numFmtId="9" fontId="0" fillId="0" borderId="0" applyAlignment="1">
      <alignment vertical="center"/>
    </xf>
    <xf numFmtId="0" fontId="46" fillId="0" borderId="0" applyAlignment="1">
      <alignment vertical="center"/>
    </xf>
    <xf numFmtId="0" fontId="0" fillId="15" borderId="9" applyAlignment="1">
      <alignment vertical="center"/>
    </xf>
    <xf numFmtId="0" fontId="33" fillId="20" borderId="0" applyAlignment="1">
      <alignment vertical="center"/>
    </xf>
    <xf numFmtId="0" fontId="43" fillId="0" borderId="0" applyAlignment="1">
      <alignment vertical="center"/>
    </xf>
    <xf numFmtId="0" fontId="48" fillId="0" borderId="0" applyAlignment="1">
      <alignment vertical="center"/>
    </xf>
    <xf numFmtId="0" fontId="45" fillId="0" borderId="0" applyAlignment="1">
      <alignment vertical="center"/>
    </xf>
    <xf numFmtId="0" fontId="39" fillId="0" borderId="0" applyAlignment="1">
      <alignment vertical="center"/>
    </xf>
    <xf numFmtId="0" fontId="50" fillId="0" borderId="7" applyAlignment="1">
      <alignment vertical="center"/>
    </xf>
    <xf numFmtId="0" fontId="29" fillId="0" borderId="0" applyAlignment="1">
      <alignment vertical="center"/>
    </xf>
    <xf numFmtId="0" fontId="37" fillId="0" borderId="7" applyAlignment="1">
      <alignment vertical="center"/>
    </xf>
    <xf numFmtId="0" fontId="33" fillId="9" borderId="0" applyAlignment="1">
      <alignment vertical="center"/>
    </xf>
    <xf numFmtId="0" fontId="43" fillId="0" borderId="11" applyAlignment="1">
      <alignment vertical="center"/>
    </xf>
    <xf numFmtId="0" fontId="33" fillId="27" borderId="0" applyAlignment="1">
      <alignment vertical="center"/>
    </xf>
    <xf numFmtId="0" fontId="38" fillId="7" borderId="8" applyAlignment="1">
      <alignment vertical="center"/>
    </xf>
    <xf numFmtId="0" fontId="36" fillId="7" borderId="6" applyAlignment="1">
      <alignment vertical="center"/>
    </xf>
    <xf numFmtId="0" fontId="34" fillId="5" borderId="5" applyAlignment="1">
      <alignment vertical="center"/>
    </xf>
    <xf numFmtId="0" fontId="41" fillId="26" borderId="0" applyAlignment="1">
      <alignment vertical="center"/>
    </xf>
    <xf numFmtId="0" fontId="33" fillId="4" borderId="0" applyAlignment="1">
      <alignment vertical="center"/>
    </xf>
    <xf numFmtId="0" fontId="51" fillId="0" borderId="12" applyAlignment="1">
      <alignment vertical="center"/>
    </xf>
    <xf numFmtId="0" fontId="44" fillId="0" borderId="10" applyAlignment="1">
      <alignment vertical="center"/>
    </xf>
    <xf numFmtId="0" fontId="32" fillId="3" borderId="0" applyAlignment="1">
      <alignment vertical="center"/>
    </xf>
    <xf numFmtId="0" fontId="49" fillId="25" borderId="0" applyAlignment="1">
      <alignment vertical="center"/>
    </xf>
    <xf numFmtId="0" fontId="41" fillId="29" borderId="0" applyAlignment="1">
      <alignment vertical="center"/>
    </xf>
    <xf numFmtId="0" fontId="33" fillId="21" borderId="0" applyAlignment="1">
      <alignment vertical="center"/>
    </xf>
    <xf numFmtId="0" fontId="41" fillId="24" borderId="0" applyAlignment="1">
      <alignment vertical="center"/>
    </xf>
    <xf numFmtId="0" fontId="41" fillId="23" borderId="0" applyAlignment="1">
      <alignment vertical="center"/>
    </xf>
    <xf numFmtId="0" fontId="41" fillId="22" borderId="0" applyAlignment="1">
      <alignment vertical="center"/>
    </xf>
    <xf numFmtId="0" fontId="41" fillId="19" borderId="0" applyAlignment="1">
      <alignment vertical="center"/>
    </xf>
    <xf numFmtId="0" fontId="33" fillId="30" borderId="0" applyAlignment="1">
      <alignment vertical="center"/>
    </xf>
    <xf numFmtId="0" fontId="29" fillId="0" borderId="0"/>
    <xf numFmtId="0" fontId="33" fillId="12" borderId="0" applyAlignment="1">
      <alignment vertical="center"/>
    </xf>
    <xf numFmtId="0" fontId="41" fillId="17" borderId="0" applyAlignment="1">
      <alignment vertical="center"/>
    </xf>
    <xf numFmtId="0" fontId="41" fillId="32" borderId="0" applyAlignment="1">
      <alignment vertical="center"/>
    </xf>
    <xf numFmtId="0" fontId="33" fillId="31" borderId="0" applyAlignment="1">
      <alignment vertical="center"/>
    </xf>
    <xf numFmtId="0" fontId="0" fillId="0" borderId="0"/>
    <xf numFmtId="0" fontId="41" fillId="11" borderId="0" applyAlignment="1">
      <alignment vertical="center"/>
    </xf>
    <xf numFmtId="0" fontId="33" fillId="28" borderId="0" applyAlignment="1">
      <alignment vertical="center"/>
    </xf>
    <xf numFmtId="0" fontId="33" fillId="10" borderId="0" applyAlignment="1">
      <alignment vertical="center"/>
    </xf>
    <xf numFmtId="0" fontId="42" fillId="0" borderId="0" applyAlignment="1">
      <alignment vertical="center"/>
    </xf>
    <xf numFmtId="0" fontId="41" fillId="16" borderId="0" applyAlignment="1">
      <alignment vertical="center"/>
    </xf>
    <xf numFmtId="0" fontId="33" fillId="33" borderId="0" applyAlignment="1">
      <alignment vertical="center"/>
    </xf>
    <xf numFmtId="0" fontId="29" fillId="0" borderId="0"/>
    <xf numFmtId="0" fontId="29" fillId="0" borderId="0" applyAlignment="1">
      <alignment vertical="center"/>
    </xf>
    <xf numFmtId="0" fontId="42" fillId="0" borderId="0"/>
    <xf numFmtId="0" fontId="52" fillId="0" borderId="0"/>
  </cellStyleXfs>
  <cellXfs count="248">
    <xf numFmtId="0" fontId="0" fillId="0" borderId="0" applyAlignment="1" pivotButton="0" quotePrefix="0" xfId="0">
      <alignment vertical="center"/>
    </xf>
    <xf numFmtId="0" fontId="1" fillId="0" borderId="0" applyAlignment="1" pivotButton="0" quotePrefix="0" xfId="53">
      <alignment vertical="center" wrapText="1"/>
    </xf>
    <xf numFmtId="0" fontId="2" fillId="0" borderId="0" applyAlignment="1" pivotButton="0" quotePrefix="0" xfId="53">
      <alignment vertical="center" wrapText="1"/>
    </xf>
    <xf numFmtId="0" fontId="3" fillId="0" borderId="0" applyAlignment="1" pivotButton="0" quotePrefix="0" xfId="53">
      <alignment vertical="center" wrapText="1"/>
    </xf>
    <xf numFmtId="0" fontId="4" fillId="0" borderId="0" applyAlignment="1" pivotButton="0" quotePrefix="0" xfId="0">
      <alignment vertical="center" wrapText="1"/>
    </xf>
    <xf numFmtId="0" fontId="5" fillId="0" borderId="0" applyAlignment="1" pivotButton="0" quotePrefix="0" xfId="0">
      <alignment vertical="center" wrapText="1"/>
    </xf>
    <xf numFmtId="0" fontId="3" fillId="0" borderId="0" applyAlignment="1" pivotButton="0" quotePrefix="0" xfId="0">
      <alignment vertical="center" wrapText="1"/>
    </xf>
    <xf numFmtId="0" fontId="6" fillId="0" borderId="0" applyAlignment="1" pivotButton="0" quotePrefix="0" xfId="0">
      <alignment vertical="center" wrapText="1"/>
    </xf>
    <xf numFmtId="0" fontId="4" fillId="0" borderId="0" applyAlignment="1" pivotButton="0" quotePrefix="0" xfId="0">
      <alignment horizontal="center" vertical="center" wrapText="1"/>
    </xf>
    <xf numFmtId="0" fontId="7" fillId="0" borderId="0" applyAlignment="1" pivotButton="0" quotePrefix="0" xfId="0">
      <alignment vertical="center" wrapText="1"/>
    </xf>
    <xf numFmtId="0" fontId="8" fillId="0" borderId="0" applyAlignment="1" pivotButton="0" quotePrefix="0" xfId="0">
      <alignment vertical="center" wrapText="1"/>
    </xf>
    <xf numFmtId="0" fontId="9" fillId="0" borderId="0" applyAlignment="1" pivotButton="0" quotePrefix="0" xfId="53">
      <alignment horizontal="center" vertical="center" wrapText="1"/>
    </xf>
    <xf numFmtId="0" fontId="9" fillId="0" borderId="0" applyAlignment="1" pivotButton="0" quotePrefix="0" xfId="53">
      <alignment horizontal="justify" vertical="center" wrapText="1"/>
    </xf>
    <xf numFmtId="0" fontId="9" fillId="0" borderId="0" applyAlignment="1" pivotButton="0" quotePrefix="0" xfId="53">
      <alignment horizontal="left" vertical="center" wrapText="1"/>
    </xf>
    <xf numFmtId="164" fontId="9" fillId="0" borderId="0" applyAlignment="1" pivotButton="0" quotePrefix="0" xfId="53">
      <alignment horizontal="center" vertical="center" wrapText="1"/>
    </xf>
    <xf numFmtId="0" fontId="9" fillId="0" borderId="0" applyAlignment="1" pivotButton="0" quotePrefix="0" xfId="53">
      <alignment vertical="center" wrapText="1"/>
    </xf>
    <xf numFmtId="0" fontId="9" fillId="0" borderId="0" applyAlignment="1" pivotButton="0" quotePrefix="0" xfId="0">
      <alignment vertical="center" wrapText="1"/>
    </xf>
    <xf numFmtId="0" fontId="10" fillId="0" borderId="0" applyAlignment="1" pivotButton="0" quotePrefix="0" xfId="53">
      <alignment horizontal="left" vertical="center" wrapText="1"/>
    </xf>
    <xf numFmtId="0" fontId="10" fillId="0" borderId="0" applyAlignment="1" pivotButton="0" quotePrefix="0" xfId="53">
      <alignment horizontal="center" vertical="center" wrapText="1"/>
    </xf>
    <xf numFmtId="0" fontId="1" fillId="0" borderId="0" applyAlignment="1" pivotButton="0" quotePrefix="0" xfId="53">
      <alignment horizontal="center" vertical="center" wrapText="1"/>
    </xf>
    <xf numFmtId="0" fontId="1" fillId="0" borderId="0" applyAlignment="1" pivotButton="0" quotePrefix="0" xfId="53">
      <alignment horizontal="justify" vertical="center" wrapText="1"/>
    </xf>
    <xf numFmtId="0" fontId="11" fillId="0" borderId="0" applyAlignment="1" pivotButton="0" quotePrefix="0" xfId="53">
      <alignment horizontal="center" vertical="center" wrapText="1"/>
    </xf>
    <xf numFmtId="0" fontId="11" fillId="0" borderId="0" applyAlignment="1" pivotButton="0" quotePrefix="0" xfId="53">
      <alignment horizontal="justify" vertical="center" wrapText="1"/>
    </xf>
    <xf numFmtId="0" fontId="11" fillId="0" borderId="0" applyAlignment="1" pivotButton="0" quotePrefix="0" xfId="53">
      <alignment horizontal="center" vertical="center" wrapText="1"/>
    </xf>
    <xf numFmtId="0" fontId="3" fillId="0" borderId="1" applyAlignment="1" pivotButton="0" quotePrefix="0" xfId="53">
      <alignment horizontal="center" vertical="center" wrapText="1"/>
    </xf>
    <xf numFmtId="0" fontId="12" fillId="0" borderId="1" applyAlignment="1" pivotButton="0" quotePrefix="0" xfId="53">
      <alignment horizontal="center" vertical="center" wrapText="1"/>
    </xf>
    <xf numFmtId="0" fontId="12" fillId="0" borderId="1" applyAlignment="1" pivotButton="0" quotePrefix="0" xfId="0">
      <alignment horizontal="center" vertical="center" wrapText="1"/>
    </xf>
    <xf numFmtId="0" fontId="12" fillId="0" borderId="1" applyAlignment="1" pivotButton="0" quotePrefix="0" xfId="0">
      <alignment horizontal="left" vertical="center" wrapText="1"/>
    </xf>
    <xf numFmtId="0" fontId="4" fillId="0" borderId="1" applyAlignment="1" pivotButton="0" quotePrefix="0" xfId="0">
      <alignment horizontal="left" vertical="center" wrapText="1"/>
    </xf>
    <xf numFmtId="0" fontId="4" fillId="0" borderId="1" applyAlignment="1" pivotButton="0" quotePrefix="0" xfId="0">
      <alignment horizontal="center" vertical="center" wrapText="1"/>
    </xf>
    <xf numFmtId="0" fontId="3" fillId="0" borderId="1" applyAlignment="1" pivotButton="0" quotePrefix="0" xfId="0">
      <alignment horizontal="left" vertical="center" wrapText="1"/>
    </xf>
    <xf numFmtId="0" fontId="13" fillId="0" borderId="1" applyAlignment="1" pivotButton="0" quotePrefix="0" xfId="0">
      <alignment horizontal="left" vertical="center" wrapText="1"/>
    </xf>
    <xf numFmtId="0" fontId="5" fillId="0" borderId="1" applyAlignment="1" pivotButton="0" quotePrefix="0" xfId="0">
      <alignment horizontal="center" vertical="center" wrapText="1"/>
    </xf>
    <xf numFmtId="0" fontId="6" fillId="0" borderId="1" applyAlignment="1" pivotButton="0" quotePrefix="0" xfId="0">
      <alignment horizontal="left" vertical="center" wrapText="1"/>
    </xf>
    <xf numFmtId="0" fontId="5" fillId="0" borderId="1" applyAlignment="1" pivotButton="0" quotePrefix="0" xfId="54">
      <alignment horizontal="left" vertical="center" wrapText="1"/>
    </xf>
    <xf numFmtId="0" fontId="5" fillId="0" borderId="1" applyAlignment="1" pivotButton="0" quotePrefix="0" xfId="53">
      <alignment horizontal="center" vertical="center" wrapText="1"/>
    </xf>
    <xf numFmtId="0" fontId="14" fillId="0" borderId="1" applyAlignment="1" pivotButton="0" quotePrefix="0" xfId="0">
      <alignment horizontal="center" vertical="center" wrapText="1"/>
    </xf>
    <xf numFmtId="0" fontId="4" fillId="0" borderId="1" applyAlignment="1" pivotButton="0" quotePrefix="0" xfId="53">
      <alignment horizontal="center" vertical="center" wrapText="1"/>
    </xf>
    <xf numFmtId="0" fontId="4" fillId="0" borderId="1" applyAlignment="1" pivotButton="0" quotePrefix="0" xfId="53">
      <alignment horizontal="justify" vertical="center" wrapText="1"/>
    </xf>
    <xf numFmtId="0" fontId="4" fillId="0" borderId="1" applyAlignment="1" pivotButton="0" quotePrefix="0" xfId="0">
      <alignment horizontal="center" vertical="center" wrapText="1"/>
    </xf>
    <xf numFmtId="0" fontId="4" fillId="0" borderId="1" applyAlignment="1" pivotButton="0" quotePrefix="0" xfId="54">
      <alignment horizontal="center" vertical="center" wrapText="1"/>
    </xf>
    <xf numFmtId="0" fontId="4" fillId="0" borderId="1" applyAlignment="1" pivotButton="0" quotePrefix="0" xfId="54">
      <alignment horizontal="left" vertical="center" wrapText="1"/>
    </xf>
    <xf numFmtId="0" fontId="4" fillId="0" borderId="1" applyAlignment="1" pivotButton="0" quotePrefix="0" xfId="53">
      <alignment vertical="center" wrapText="1"/>
    </xf>
    <xf numFmtId="0" fontId="15" fillId="0" borderId="1" applyAlignment="1" pivotButton="0" quotePrefix="0" xfId="53">
      <alignment horizontal="center" vertical="center" wrapText="1"/>
    </xf>
    <xf numFmtId="0" fontId="3" fillId="0" borderId="1" applyAlignment="1" pivotButton="0" quotePrefix="0" xfId="53">
      <alignment vertical="center" wrapText="1"/>
    </xf>
    <xf numFmtId="0" fontId="3" fillId="0" borderId="1" applyAlignment="1" pivotButton="0" quotePrefix="0" xfId="54">
      <alignment horizontal="center" vertical="center" wrapText="1"/>
    </xf>
    <xf numFmtId="0" fontId="1" fillId="2" borderId="1" applyAlignment="1" pivotButton="0" quotePrefix="0" xfId="0">
      <alignment horizontal="center" vertical="center" wrapText="1"/>
    </xf>
    <xf numFmtId="0" fontId="3" fillId="2" borderId="1" applyAlignment="1" pivotButton="0" quotePrefix="0" xfId="0">
      <alignment horizontal="left" vertical="center" wrapText="1"/>
    </xf>
    <xf numFmtId="0" fontId="6" fillId="0" borderId="1" applyAlignment="1" pivotButton="0" quotePrefix="0" xfId="53">
      <alignment horizontal="left" vertical="center" wrapText="1"/>
    </xf>
    <xf numFmtId="0" fontId="15" fillId="0" borderId="1" applyAlignment="1" pivotButton="0" quotePrefix="0" xfId="0">
      <alignment horizontal="center" vertical="center" wrapText="1"/>
    </xf>
    <xf numFmtId="0" fontId="4" fillId="0" borderId="1" applyAlignment="1" pivotButton="0" quotePrefix="0" xfId="0">
      <alignment horizontal="left" vertical="center" wrapText="1"/>
    </xf>
    <xf numFmtId="0" fontId="1" fillId="0" borderId="0" applyAlignment="1" pivotButton="0" quotePrefix="0" xfId="53">
      <alignment horizontal="left" vertical="center" wrapText="1"/>
    </xf>
    <xf numFmtId="164" fontId="1" fillId="0" borderId="0" applyAlignment="1" pivotButton="0" quotePrefix="0" xfId="53">
      <alignment horizontal="center" vertical="center" wrapText="1"/>
    </xf>
    <xf numFmtId="164" fontId="11" fillId="0" borderId="0" applyAlignment="1" pivotButton="0" quotePrefix="0" xfId="53">
      <alignment horizontal="center" vertical="center" wrapText="1"/>
    </xf>
    <xf numFmtId="164" fontId="3" fillId="0" borderId="1" applyAlignment="1" pivotButton="0" quotePrefix="0" xfId="53">
      <alignment horizontal="center" vertical="center" wrapText="1"/>
    </xf>
    <xf numFmtId="0" fontId="16" fillId="0" borderId="1" applyAlignment="1" pivotButton="0" quotePrefix="0" xfId="53">
      <alignment horizontal="center" vertical="center" wrapText="1"/>
    </xf>
    <xf numFmtId="164" fontId="16" fillId="0" borderId="1" applyAlignment="1" pivotButton="0" quotePrefix="0" xfId="53">
      <alignment horizontal="center" vertical="center" wrapText="1"/>
    </xf>
    <xf numFmtId="164" fontId="4" fillId="0" borderId="1" applyAlignment="1" pivotButton="0" quotePrefix="0" xfId="0">
      <alignment horizontal="center" vertical="center" wrapText="1"/>
    </xf>
    <xf numFmtId="164" fontId="5" fillId="0" borderId="1" applyAlignment="1" pivotButton="0" quotePrefix="0" xfId="53">
      <alignment horizontal="center" vertical="center" wrapText="1"/>
    </xf>
    <xf numFmtId="0" fontId="4" fillId="0" borderId="1" applyAlignment="1" pivotButton="0" quotePrefix="0" xfId="53">
      <alignment horizontal="left" vertical="center" wrapText="1"/>
    </xf>
    <xf numFmtId="165" fontId="4" fillId="0" borderId="1" applyAlignment="1" pivotButton="0" quotePrefix="0" xfId="0">
      <alignment horizontal="left" vertical="center" wrapText="1"/>
    </xf>
    <xf numFmtId="0" fontId="3" fillId="0" borderId="1" applyAlignment="1" pivotButton="0" quotePrefix="0" xfId="54">
      <alignment horizontal="left" vertical="center" wrapText="1"/>
    </xf>
    <xf numFmtId="164" fontId="3" fillId="0" borderId="1" applyAlignment="1" pivotButton="0" quotePrefix="0" xfId="0">
      <alignment horizontal="center" vertical="center" wrapText="1"/>
    </xf>
    <xf numFmtId="0" fontId="17" fillId="0" borderId="0" applyAlignment="1" pivotButton="0" quotePrefix="0" xfId="53">
      <alignment horizontal="center" vertical="center" wrapText="1"/>
    </xf>
    <xf numFmtId="0" fontId="5" fillId="0" borderId="1" applyAlignment="1" pivotButton="0" quotePrefix="0" xfId="54">
      <alignment horizontal="center" vertical="center" wrapText="1"/>
    </xf>
    <xf numFmtId="164" fontId="4" fillId="0" borderId="1" applyAlignment="1" pivotButton="0" quotePrefix="0" xfId="53">
      <alignment horizontal="center" vertical="center" wrapText="1"/>
    </xf>
    <xf numFmtId="165" fontId="4" fillId="0" borderId="1" applyAlignment="1" pivotButton="0" quotePrefix="0" xfId="0">
      <alignment horizontal="center" vertical="center" wrapText="1"/>
    </xf>
    <xf numFmtId="164" fontId="4" fillId="0" borderId="1" applyAlignment="1" pivotButton="0" quotePrefix="0" xfId="54">
      <alignment horizontal="center" vertical="center" wrapText="1"/>
    </xf>
    <xf numFmtId="0" fontId="1" fillId="0" borderId="1" applyAlignment="1" pivotButton="0" quotePrefix="0" xfId="53">
      <alignment horizontal="center" vertical="center" wrapText="1"/>
    </xf>
    <xf numFmtId="0" fontId="9" fillId="0" borderId="1" applyAlignment="1" pivotButton="0" quotePrefix="0" xfId="53">
      <alignment horizontal="center" vertical="center" wrapText="1"/>
    </xf>
    <xf numFmtId="0" fontId="9" fillId="0" borderId="1" applyAlignment="1" pivotButton="0" quotePrefix="0" xfId="0">
      <alignment horizontal="center" vertical="center" wrapText="1"/>
    </xf>
    <xf numFmtId="0" fontId="18" fillId="0" borderId="1" applyAlignment="1" pivotButton="0" quotePrefix="0" xfId="53">
      <alignment horizontal="center" vertical="center" wrapText="1"/>
    </xf>
    <xf numFmtId="0" fontId="4" fillId="0" borderId="1" applyAlignment="1" pivotButton="0" quotePrefix="0" xfId="0">
      <alignment horizontal="justify" vertical="center" wrapText="1"/>
    </xf>
    <xf numFmtId="0" fontId="4" fillId="0" borderId="1" applyAlignment="1" pivotButton="0" quotePrefix="0" xfId="55">
      <alignment horizontal="justify" vertical="center" wrapText="1"/>
    </xf>
    <xf numFmtId="0" fontId="4" fillId="0" borderId="1" applyAlignment="1" pivotButton="0" quotePrefix="0" xfId="55">
      <alignment horizontal="center" vertical="center" wrapText="1"/>
    </xf>
    <xf numFmtId="0" fontId="5" fillId="0" borderId="1" applyAlignment="1" pivotButton="0" quotePrefix="0" xfId="0">
      <alignment horizontal="left" vertical="center" wrapText="1"/>
    </xf>
    <xf numFmtId="0" fontId="5" fillId="0" borderId="1" applyAlignment="1" pivotButton="0" quotePrefix="0" xfId="53">
      <alignment horizontal="justify" vertical="center" wrapText="1"/>
    </xf>
    <xf numFmtId="0" fontId="4" fillId="0" borderId="2" applyAlignment="1" pivotButton="0" quotePrefix="0" xfId="53">
      <alignment horizontal="center" vertical="center" wrapText="1"/>
    </xf>
    <xf numFmtId="0" fontId="4" fillId="0" borderId="2" applyAlignment="1" pivotButton="0" quotePrefix="0" xfId="53">
      <alignment horizontal="left" vertical="center" wrapText="1"/>
    </xf>
    <xf numFmtId="0" fontId="4" fillId="0" borderId="3" applyAlignment="1" pivotButton="0" quotePrefix="0" xfId="53">
      <alignment horizontal="center" vertical="center" wrapText="1"/>
    </xf>
    <xf numFmtId="0" fontId="4" fillId="0" borderId="3" applyAlignment="1" pivotButton="0" quotePrefix="0" xfId="53">
      <alignment horizontal="left" vertical="center" wrapText="1"/>
    </xf>
    <xf numFmtId="0" fontId="13" fillId="0" borderId="1" applyAlignment="1" pivotButton="0" quotePrefix="0" xfId="0">
      <alignment horizontal="left" vertical="center" wrapText="1"/>
    </xf>
    <xf numFmtId="166" fontId="4" fillId="0" borderId="1" applyAlignment="1" pivotButton="0" quotePrefix="0" xfId="55">
      <alignment horizontal="center" vertical="center" wrapText="1"/>
    </xf>
    <xf numFmtId="0" fontId="4" fillId="0" borderId="1" applyAlignment="1" pivotButton="0" quotePrefix="0" xfId="20">
      <alignment horizontal="center" vertical="center" wrapText="1"/>
    </xf>
    <xf numFmtId="166" fontId="4" fillId="0" borderId="1" applyAlignment="1" pivotButton="0" quotePrefix="0" xfId="20">
      <alignment horizontal="center" vertical="center" wrapText="1"/>
    </xf>
    <xf numFmtId="0" fontId="5" fillId="0" borderId="1" applyAlignment="1" pivotButton="0" quotePrefix="0" xfId="53">
      <alignment horizontal="left" vertical="center" wrapText="1"/>
    </xf>
    <xf numFmtId="164" fontId="4" fillId="0" borderId="1" applyAlignment="1" pivotButton="0" quotePrefix="0" xfId="55">
      <alignment horizontal="center" vertical="center" wrapText="1"/>
    </xf>
    <xf numFmtId="164" fontId="4" fillId="0" borderId="1" applyAlignment="1" pivotButton="0" quotePrefix="0" xfId="20">
      <alignment horizontal="center" vertical="center" wrapText="1"/>
    </xf>
    <xf numFmtId="0" fontId="5" fillId="0" borderId="1" applyAlignment="1" pivotButton="0" quotePrefix="0" xfId="53">
      <alignment vertical="center" wrapText="1"/>
    </xf>
    <xf numFmtId="164" fontId="18" fillId="0" borderId="1" applyAlignment="1" pivotButton="0" quotePrefix="0" xfId="0">
      <alignment horizontal="center" vertical="center" wrapText="1"/>
    </xf>
    <xf numFmtId="0" fontId="19" fillId="0" borderId="1" applyAlignment="1" pivotButton="0" quotePrefix="0" xfId="53">
      <alignment horizontal="center" vertical="center" wrapText="1"/>
    </xf>
    <xf numFmtId="167" fontId="4" fillId="0" borderId="1" applyAlignment="1" pivotButton="0" quotePrefix="0" xfId="53">
      <alignment horizontal="center" vertical="center" wrapText="1"/>
    </xf>
    <xf numFmtId="0" fontId="0" fillId="0" borderId="1" applyAlignment="1" pivotButton="0" quotePrefix="0" xfId="0">
      <alignment horizontal="center" vertical="center" wrapText="1"/>
    </xf>
    <xf numFmtId="0" fontId="0" fillId="0" borderId="1" applyAlignment="1" pivotButton="0" quotePrefix="0" xfId="0">
      <alignment horizontal="left" vertical="center" wrapText="1"/>
    </xf>
    <xf numFmtId="0" fontId="4" fillId="0" borderId="1" applyAlignment="1" pivotButton="0" quotePrefix="0" xfId="54">
      <alignment horizontal="justify" vertical="center" wrapText="1"/>
    </xf>
    <xf numFmtId="164" fontId="0" fillId="0" borderId="1" applyAlignment="1" pivotButton="0" quotePrefix="0" xfId="0">
      <alignment horizontal="center" vertical="center" wrapText="1"/>
    </xf>
    <xf numFmtId="166" fontId="4" fillId="0" borderId="1" applyAlignment="1" pivotButton="0" quotePrefix="0" xfId="0">
      <alignment horizontal="center" vertical="center" wrapText="1"/>
    </xf>
    <xf numFmtId="0" fontId="6" fillId="0" borderId="1" applyAlignment="1" pivotButton="0" quotePrefix="0" xfId="0">
      <alignment horizontal="center" vertical="center" wrapText="1"/>
    </xf>
    <xf numFmtId="0" fontId="6" fillId="0" borderId="1" applyAlignment="1" pivotButton="0" quotePrefix="0" xfId="0">
      <alignment horizontal="left" vertical="center" wrapText="1"/>
    </xf>
    <xf numFmtId="0" fontId="6" fillId="0" borderId="1" applyAlignment="1" pivotButton="0" quotePrefix="0" xfId="0">
      <alignment horizontal="justify" vertical="center" wrapText="1"/>
    </xf>
    <xf numFmtId="0" fontId="3" fillId="0" borderId="1" applyAlignment="1" pivotButton="0" quotePrefix="0" xfId="53">
      <alignment horizontal="left" vertical="center" wrapText="1"/>
    </xf>
    <xf numFmtId="0" fontId="13" fillId="0" borderId="1" applyAlignment="1" pivotButton="0" quotePrefix="0" xfId="53">
      <alignment horizontal="left" vertical="center" wrapText="1"/>
    </xf>
    <xf numFmtId="0" fontId="20" fillId="0" borderId="1" applyAlignment="1" pivotButton="0" quotePrefix="0" xfId="0">
      <alignment horizontal="left" vertical="center" wrapText="1"/>
    </xf>
    <xf numFmtId="0" fontId="3" fillId="0" borderId="1" applyAlignment="1" pivotButton="0" quotePrefix="0" xfId="0">
      <alignment horizontal="center" vertical="center" wrapText="1"/>
    </xf>
    <xf numFmtId="0" fontId="4" fillId="0" borderId="1" applyAlignment="1" pivotButton="0" quotePrefix="0" xfId="0">
      <alignment horizontal="center" vertical="center" wrapText="1"/>
    </xf>
    <xf numFmtId="0" fontId="4" fillId="0" borderId="1" applyAlignment="1" pivotButton="0" quotePrefix="0" xfId="0">
      <alignment horizontal="justify" vertical="center" wrapText="1"/>
    </xf>
    <xf numFmtId="164" fontId="6" fillId="0" borderId="1" applyAlignment="1" pivotButton="0" quotePrefix="0" xfId="0">
      <alignment horizontal="center" vertical="center" wrapText="1"/>
    </xf>
    <xf numFmtId="0" fontId="3" fillId="0" borderId="1" applyAlignment="1" pivotButton="0" quotePrefix="0" xfId="0">
      <alignment horizontal="center" vertical="center" wrapText="1"/>
    </xf>
    <xf numFmtId="164" fontId="6" fillId="0" borderId="1" applyAlignment="1" pivotButton="0" quotePrefix="0" xfId="55">
      <alignment horizontal="center" vertical="center" wrapText="1"/>
    </xf>
    <xf numFmtId="0" fontId="6" fillId="0" borderId="1" applyAlignment="1" pivotButton="0" quotePrefix="0" xfId="53">
      <alignment horizontal="center" vertical="center" wrapText="1"/>
    </xf>
    <xf numFmtId="0" fontId="9" fillId="0" borderId="1" applyAlignment="1" pivotButton="0" quotePrefix="0" xfId="54">
      <alignment horizontal="center" vertical="center" wrapText="1"/>
    </xf>
    <xf numFmtId="0" fontId="9" fillId="0" borderId="1" applyAlignment="1" pivotButton="0" quotePrefix="0" xfId="0">
      <alignment horizontal="center" vertical="center" wrapText="1"/>
    </xf>
    <xf numFmtId="0" fontId="1" fillId="0" borderId="1" applyAlignment="1" pivotButton="0" quotePrefix="0" xfId="0">
      <alignment horizontal="center" vertical="center" wrapText="1"/>
    </xf>
    <xf numFmtId="0" fontId="4" fillId="0" borderId="1" applyAlignment="1" pivotButton="0" quotePrefix="0" xfId="0">
      <alignment horizontal="center" vertical="center"/>
    </xf>
    <xf numFmtId="0" fontId="4" fillId="0" borderId="1" applyAlignment="1" pivotButton="0" quotePrefix="0" xfId="0">
      <alignment vertical="center" wrapText="1"/>
    </xf>
    <xf numFmtId="0" fontId="15" fillId="0" borderId="1" applyAlignment="1" pivotButton="0" quotePrefix="0" xfId="0">
      <alignment horizontal="center" vertical="center" wrapText="1"/>
    </xf>
    <xf numFmtId="0" fontId="4" fillId="0" borderId="1" applyAlignment="1" pivotButton="0" quotePrefix="0" xfId="53">
      <alignment horizontal="justify" vertical="center" wrapText="1"/>
    </xf>
    <xf numFmtId="0" fontId="4" fillId="0" borderId="1" applyAlignment="1" pivotButton="0" quotePrefix="0" xfId="53">
      <alignment horizontal="left" vertical="center" wrapText="1"/>
    </xf>
    <xf numFmtId="166" fontId="4" fillId="0" borderId="1" applyAlignment="1" pivotButton="0" quotePrefix="0" xfId="0">
      <alignment horizontal="center" vertical="center"/>
    </xf>
    <xf numFmtId="0" fontId="4" fillId="0" borderId="1" applyAlignment="1" pivotButton="0" quotePrefix="0" xfId="0">
      <alignment vertical="center" wrapText="1"/>
    </xf>
    <xf numFmtId="167" fontId="4" fillId="0" borderId="1" applyAlignment="1" pivotButton="0" quotePrefix="0" xfId="53">
      <alignment vertical="center" wrapText="1"/>
    </xf>
    <xf numFmtId="164" fontId="5" fillId="0" borderId="1" applyAlignment="1" pivotButton="0" quotePrefix="0" xfId="0">
      <alignment horizontal="center" vertical="center" wrapText="1"/>
    </xf>
    <xf numFmtId="0" fontId="4" fillId="0" borderId="1" applyAlignment="1" pivotButton="0" quotePrefix="0" xfId="50">
      <alignment horizontal="center" vertical="center" wrapText="1"/>
    </xf>
    <xf numFmtId="0" fontId="4" fillId="0" borderId="1" applyAlignment="1" pivotButton="0" quotePrefix="0" xfId="50">
      <alignment horizontal="justify" vertical="center" wrapText="1"/>
    </xf>
    <xf numFmtId="0" fontId="7" fillId="0" borderId="1" applyAlignment="1" pivotButton="0" quotePrefix="0" xfId="53">
      <alignment vertical="center" wrapText="1"/>
    </xf>
    <xf numFmtId="0" fontId="7" fillId="0" borderId="1" applyAlignment="1" pivotButton="0" quotePrefix="0" xfId="53">
      <alignment horizontal="center" vertical="center" wrapText="1"/>
    </xf>
    <xf numFmtId="0" fontId="7" fillId="0" borderId="1" applyAlignment="1" pivotButton="0" quotePrefix="0" xfId="54">
      <alignment horizontal="center" vertical="center" wrapText="1"/>
    </xf>
    <xf numFmtId="0" fontId="7" fillId="0" borderId="1" applyAlignment="1" pivotButton="0" quotePrefix="0" xfId="54">
      <alignment horizontal="left" vertical="center" wrapText="1"/>
    </xf>
    <xf numFmtId="0" fontId="21" fillId="0" borderId="1" applyAlignment="1" pivotButton="0" quotePrefix="0" xfId="0">
      <alignment horizontal="center" vertical="center" wrapText="1"/>
    </xf>
    <xf numFmtId="0" fontId="22" fillId="0" borderId="1" applyAlignment="1" pivotButton="0" quotePrefix="0" xfId="0">
      <alignment horizontal="center" vertical="center" wrapText="1"/>
    </xf>
    <xf numFmtId="164" fontId="7" fillId="0" borderId="1" applyAlignment="1" pivotButton="0" quotePrefix="0" xfId="0">
      <alignment horizontal="center" vertical="center" wrapText="1"/>
    </xf>
    <xf numFmtId="164" fontId="7" fillId="0" borderId="1" applyAlignment="1" pivotButton="0" quotePrefix="0" xfId="54">
      <alignment horizontal="center" vertical="center" wrapText="1"/>
    </xf>
    <xf numFmtId="0" fontId="23" fillId="0" borderId="1" applyAlignment="1" pivotButton="0" quotePrefix="0" xfId="53">
      <alignment horizontal="center" vertical="center" wrapText="1"/>
    </xf>
    <xf numFmtId="0" fontId="4" fillId="0" borderId="4" applyAlignment="1" pivotButton="0" quotePrefix="0" xfId="53">
      <alignment horizontal="center" vertical="center" wrapText="1"/>
    </xf>
    <xf numFmtId="0" fontId="4" fillId="0" borderId="4" applyAlignment="1" pivotButton="0" quotePrefix="0" xfId="53">
      <alignment horizontal="left" vertical="center" wrapText="1"/>
    </xf>
    <xf numFmtId="0" fontId="4" fillId="0" borderId="1" applyAlignment="1" pivotButton="0" quotePrefix="0" xfId="50">
      <alignment horizontal="left" vertical="center" wrapText="1"/>
    </xf>
    <xf numFmtId="49" fontId="4" fillId="0" borderId="1" applyAlignment="1" pivotButton="0" quotePrefix="0" xfId="0">
      <alignment horizontal="center" vertical="center" wrapText="1"/>
    </xf>
    <xf numFmtId="0" fontId="4" fillId="0" borderId="1" applyAlignment="1" pivotButton="0" quotePrefix="0" xfId="0">
      <alignment horizontal="center" vertical="center"/>
    </xf>
    <xf numFmtId="164" fontId="21" fillId="0" borderId="1" applyAlignment="1" pivotButton="0" quotePrefix="0" xfId="0">
      <alignment horizontal="center" vertical="center" wrapText="1"/>
    </xf>
    <xf numFmtId="164" fontId="4" fillId="0" borderId="1" applyAlignment="1" pivotButton="0" quotePrefix="0" xfId="0">
      <alignment vertical="center" wrapText="1"/>
    </xf>
    <xf numFmtId="164" fontId="24" fillId="0" borderId="1" applyAlignment="1" pivotButton="0" quotePrefix="0" xfId="0">
      <alignment horizontal="center" vertical="center" wrapText="1"/>
    </xf>
    <xf numFmtId="164" fontId="4" fillId="0" borderId="1" applyAlignment="1" pivotButton="0" quotePrefix="0" xfId="0">
      <alignment horizontal="left" vertical="center" wrapText="1"/>
    </xf>
    <xf numFmtId="0" fontId="25" fillId="0" borderId="1" applyAlignment="1" pivotButton="0" quotePrefix="0" xfId="0">
      <alignment horizontal="center" vertical="center" wrapText="1"/>
    </xf>
    <xf numFmtId="0" fontId="26" fillId="0" borderId="1" applyAlignment="1" pivotButton="0" quotePrefix="0" xfId="0">
      <alignment horizontal="center" vertical="center" wrapText="1"/>
    </xf>
    <xf numFmtId="166" fontId="5" fillId="0" borderId="1" applyAlignment="1" pivotButton="0" quotePrefix="0" xfId="53">
      <alignment horizontal="center" vertical="center" wrapText="1"/>
    </xf>
    <xf numFmtId="0" fontId="4" fillId="0" borderId="2" applyAlignment="1" pivotButton="0" quotePrefix="0" xfId="54">
      <alignment horizontal="left" vertical="center" wrapText="1"/>
    </xf>
    <xf numFmtId="0" fontId="4" fillId="0" borderId="2" applyAlignment="1" pivotButton="0" quotePrefix="0" xfId="54">
      <alignment horizontal="center" vertical="center" wrapText="1"/>
    </xf>
    <xf numFmtId="0" fontId="4" fillId="0" borderId="3" applyAlignment="1" pivotButton="0" quotePrefix="0" xfId="54">
      <alignment horizontal="left" vertical="center" wrapText="1"/>
    </xf>
    <xf numFmtId="0" fontId="4" fillId="0" borderId="3" applyAlignment="1" pivotButton="0" quotePrefix="0" xfId="54">
      <alignment horizontal="center" vertical="center" wrapText="1"/>
    </xf>
    <xf numFmtId="166" fontId="4" fillId="0" borderId="1" applyAlignment="1" pivotButton="0" quotePrefix="0" xfId="53">
      <alignment horizontal="center" vertical="center" wrapText="1"/>
    </xf>
    <xf numFmtId="0" fontId="4" fillId="0" borderId="2" applyAlignment="1" pivotButton="0" quotePrefix="0" xfId="0">
      <alignment horizontal="center" vertical="center" wrapText="1"/>
    </xf>
    <xf numFmtId="0" fontId="4" fillId="0" borderId="2" applyAlignment="1" pivotButton="0" quotePrefix="0" xfId="0">
      <alignment horizontal="left" vertical="center" wrapText="1"/>
    </xf>
    <xf numFmtId="0" fontId="4" fillId="0" borderId="3" applyAlignment="1" pivotButton="0" quotePrefix="0" xfId="0">
      <alignment horizontal="center" vertical="center" wrapText="1"/>
    </xf>
    <xf numFmtId="0" fontId="4" fillId="0" borderId="3" applyAlignment="1" pivotButton="0" quotePrefix="0" xfId="0">
      <alignment horizontal="left" vertical="center" wrapText="1"/>
    </xf>
    <xf numFmtId="0" fontId="4" fillId="0" borderId="4" applyAlignment="1" pivotButton="0" quotePrefix="0" xfId="0">
      <alignment horizontal="center" vertical="center" wrapText="1"/>
    </xf>
    <xf numFmtId="0" fontId="4" fillId="0" borderId="4" applyAlignment="1" pivotButton="0" quotePrefix="0" xfId="0">
      <alignment horizontal="left" vertical="center" wrapText="1"/>
    </xf>
    <xf numFmtId="49" fontId="4" fillId="0" borderId="1" applyAlignment="1" pivotButton="0" quotePrefix="0" xfId="0">
      <alignment horizontal="center" vertical="center" wrapText="1"/>
    </xf>
    <xf numFmtId="0" fontId="4" fillId="0" borderId="2" applyAlignment="1" pivotButton="0" quotePrefix="0" xfId="0">
      <alignment horizontal="center" vertical="center" wrapText="1"/>
    </xf>
    <xf numFmtId="0" fontId="4" fillId="0" borderId="2" applyAlignment="1" pivotButton="0" quotePrefix="0" xfId="0">
      <alignment horizontal="left" vertical="center" wrapText="1"/>
    </xf>
    <xf numFmtId="0" fontId="4" fillId="0" borderId="3" applyAlignment="1" pivotButton="0" quotePrefix="0" xfId="0">
      <alignment horizontal="center" vertical="center" wrapText="1"/>
    </xf>
    <xf numFmtId="0" fontId="4" fillId="0" borderId="3" applyAlignment="1" pivotButton="0" quotePrefix="0" xfId="0">
      <alignment horizontal="left" vertical="center" wrapText="1"/>
    </xf>
    <xf numFmtId="0" fontId="13" fillId="0" borderId="1" applyAlignment="1" pivotButton="0" quotePrefix="0" xfId="0">
      <alignment horizontal="center" vertical="center" wrapText="1"/>
    </xf>
    <xf numFmtId="0" fontId="8" fillId="0" borderId="1" applyAlignment="1" pivotButton="0" quotePrefix="0" xfId="53">
      <alignment horizontal="justify" vertical="center" wrapText="1"/>
    </xf>
    <xf numFmtId="0" fontId="8" fillId="0" borderId="1" applyAlignment="1" pivotButton="0" quotePrefix="0" xfId="53">
      <alignment horizontal="center" vertical="center" wrapText="1"/>
    </xf>
    <xf numFmtId="0" fontId="8" fillId="0" borderId="1" applyAlignment="1" pivotButton="0" quotePrefix="0" xfId="53">
      <alignment horizontal="left" vertical="center" wrapText="1"/>
    </xf>
    <xf numFmtId="164" fontId="8" fillId="0" borderId="1" applyAlignment="1" pivotButton="0" quotePrefix="0" xfId="53">
      <alignment horizontal="center" vertical="center" wrapText="1"/>
    </xf>
    <xf numFmtId="164" fontId="8" fillId="0" borderId="1" applyAlignment="1" pivotButton="0" quotePrefix="0" xfId="0">
      <alignment horizontal="center" vertical="center" wrapText="1"/>
    </xf>
    <xf numFmtId="0" fontId="8" fillId="0" borderId="1" applyAlignment="1" pivotButton="0" quotePrefix="0" xfId="53">
      <alignment vertical="center" wrapText="1"/>
    </xf>
    <xf numFmtId="0" fontId="1" fillId="0" borderId="1" applyAlignment="1" pivotButton="0" quotePrefix="0" xfId="0">
      <alignment horizontal="center" vertical="center" wrapText="1"/>
    </xf>
    <xf numFmtId="0" fontId="27" fillId="0" borderId="1" applyAlignment="1" pivotButton="0" quotePrefix="0" xfId="53">
      <alignment horizontal="center" vertical="center" wrapText="1"/>
    </xf>
    <xf numFmtId="0" fontId="6" fillId="0" borderId="1" applyAlignment="1" pivotButton="0" quotePrefix="0" xfId="0">
      <alignment horizontal="center" vertical="center" wrapText="1"/>
    </xf>
    <xf numFmtId="0" fontId="6" fillId="0" borderId="1" applyAlignment="1" pivotButton="0" quotePrefix="0" xfId="53">
      <alignment horizontal="justify" vertical="center" wrapText="1"/>
    </xf>
    <xf numFmtId="167" fontId="4" fillId="0" borderId="1" applyAlignment="1" pivotButton="0" quotePrefix="0" xfId="0">
      <alignment horizontal="center" vertical="center" wrapText="1"/>
    </xf>
    <xf numFmtId="167" fontId="4" fillId="0" borderId="1" applyAlignment="1" pivotButton="0" quotePrefix="0" xfId="0">
      <alignment horizontal="left" vertical="center" wrapText="1"/>
    </xf>
    <xf numFmtId="167" fontId="4" fillId="0" borderId="2" applyAlignment="1" pivotButton="0" quotePrefix="0" xfId="0">
      <alignment horizontal="center" vertical="center" wrapText="1"/>
    </xf>
    <xf numFmtId="167" fontId="4" fillId="0" borderId="2" applyAlignment="1" pivotButton="0" quotePrefix="0" xfId="0">
      <alignment horizontal="left" vertical="center" wrapText="1"/>
    </xf>
    <xf numFmtId="167" fontId="4" fillId="0" borderId="4" applyAlignment="1" pivotButton="0" quotePrefix="0" xfId="0">
      <alignment horizontal="center" vertical="center" wrapText="1"/>
    </xf>
    <xf numFmtId="167" fontId="4" fillId="0" borderId="4" applyAlignment="1" pivotButton="0" quotePrefix="0" xfId="0">
      <alignment horizontal="left" vertical="center" wrapText="1"/>
    </xf>
    <xf numFmtId="167" fontId="4" fillId="0" borderId="3" applyAlignment="1" pivotButton="0" quotePrefix="0" xfId="0">
      <alignment horizontal="center" vertical="center" wrapText="1"/>
    </xf>
    <xf numFmtId="167" fontId="4" fillId="0" borderId="3" applyAlignment="1" pivotButton="0" quotePrefix="0" xfId="0">
      <alignment horizontal="left" vertical="center" wrapText="1"/>
    </xf>
    <xf numFmtId="164" fontId="6" fillId="0" borderId="1" applyAlignment="1" pivotButton="0" quotePrefix="0" xfId="53">
      <alignment horizontal="center" vertical="center" wrapText="1"/>
    </xf>
    <xf numFmtId="0" fontId="4" fillId="0" borderId="4" applyAlignment="1" pivotButton="0" quotePrefix="0" xfId="54">
      <alignment horizontal="left" vertical="center" wrapText="1"/>
    </xf>
    <xf numFmtId="0" fontId="4" fillId="0" borderId="4" applyAlignment="1" pivotButton="0" quotePrefix="0" xfId="54">
      <alignment horizontal="center" vertical="center" wrapText="1"/>
    </xf>
    <xf numFmtId="166" fontId="4" fillId="0" borderId="2" applyAlignment="1" pivotButton="0" quotePrefix="0" xfId="0">
      <alignment horizontal="center" vertical="center" wrapText="1"/>
    </xf>
    <xf numFmtId="166" fontId="4" fillId="0" borderId="4" applyAlignment="1" pivotButton="0" quotePrefix="0" xfId="0">
      <alignment horizontal="center" vertical="center" wrapText="1"/>
    </xf>
    <xf numFmtId="166" fontId="4" fillId="0" borderId="3" applyAlignment="1" pivotButton="0" quotePrefix="0" xfId="0">
      <alignment horizontal="center" vertical="center" wrapText="1"/>
    </xf>
    <xf numFmtId="0" fontId="6" fillId="0" borderId="1" applyAlignment="1" pivotButton="0" quotePrefix="0" xfId="53">
      <alignment vertical="center" wrapText="1"/>
    </xf>
    <xf numFmtId="0" fontId="28" fillId="0" borderId="1" applyAlignment="1" pivotButton="0" quotePrefix="0" xfId="53">
      <alignment horizontal="center" vertical="center" wrapText="1"/>
    </xf>
    <xf numFmtId="0" fontId="4" fillId="0" borderId="2" applyAlignment="1" pivotButton="0" quotePrefix="0" xfId="53">
      <alignment vertical="center" wrapText="1"/>
    </xf>
    <xf numFmtId="0" fontId="4" fillId="0" borderId="3" applyAlignment="1" pivotButton="0" quotePrefix="0" xfId="53">
      <alignment vertical="center" wrapText="1"/>
    </xf>
    <xf numFmtId="0" fontId="29" fillId="0" borderId="1" applyAlignment="1" pivotButton="0" quotePrefix="0" xfId="0">
      <alignment horizontal="center" vertical="center" wrapText="1"/>
    </xf>
    <xf numFmtId="0" fontId="25" fillId="0" borderId="1" applyAlignment="1" pivotButton="0" quotePrefix="0" xfId="0">
      <alignment horizontal="left" vertical="center" wrapText="1"/>
    </xf>
    <xf numFmtId="167" fontId="25" fillId="0" borderId="1" applyAlignment="1" pivotButton="0" quotePrefix="0" xfId="0">
      <alignment horizontal="center" vertical="center" wrapText="1"/>
    </xf>
    <xf numFmtId="0" fontId="30" fillId="0" borderId="1" applyAlignment="1" pivotButton="0" quotePrefix="0" xfId="0">
      <alignment horizontal="center" vertical="center" wrapText="1"/>
    </xf>
    <xf numFmtId="0" fontId="25" fillId="0" borderId="1" applyAlignment="1" pivotButton="0" quotePrefix="0" xfId="0">
      <alignment horizontal="center" vertical="center" wrapText="1"/>
    </xf>
    <xf numFmtId="166" fontId="25" fillId="0" borderId="1" applyAlignment="1" pivotButton="0" quotePrefix="0" xfId="0">
      <alignment horizontal="center" vertical="center" wrapText="1"/>
    </xf>
    <xf numFmtId="164" fontId="25" fillId="0" borderId="1" applyAlignment="1" pivotButton="0" quotePrefix="0" xfId="0">
      <alignment horizontal="center" vertical="center" wrapText="1"/>
    </xf>
    <xf numFmtId="167" fontId="25" fillId="0" borderId="1" applyAlignment="1" pivotButton="0" quotePrefix="0" xfId="0">
      <alignment horizontal="left" vertical="center" wrapText="1"/>
    </xf>
    <xf numFmtId="0" fontId="31" fillId="0" borderId="1" applyAlignment="1" pivotButton="0" quotePrefix="0" xfId="0">
      <alignment horizontal="center" vertical="center" wrapText="1"/>
    </xf>
    <xf numFmtId="0" fontId="31" fillId="0" borderId="1" applyAlignment="1" pivotButton="0" quotePrefix="0" xfId="0">
      <alignment horizontal="center" vertical="center" wrapText="1"/>
    </xf>
    <xf numFmtId="0" fontId="0" fillId="0" borderId="1" applyAlignment="1" pivotButton="0" quotePrefix="0" xfId="0">
      <alignment horizontal="center" vertical="center" wrapText="1"/>
    </xf>
    <xf numFmtId="164" fontId="31" fillId="0" borderId="1" applyAlignment="1" pivotButton="0" quotePrefix="0" xfId="0">
      <alignment horizontal="center" vertical="center" wrapText="1"/>
    </xf>
    <xf numFmtId="164" fontId="9" fillId="0" borderId="0" applyAlignment="1" pivotButton="0" quotePrefix="0" xfId="53">
      <alignment horizontal="center" vertical="center" wrapText="1"/>
    </xf>
    <xf numFmtId="164" fontId="1" fillId="0" borderId="0" applyAlignment="1" pivotButton="0" quotePrefix="0" xfId="53">
      <alignment horizontal="center" vertical="center" wrapText="1"/>
    </xf>
    <xf numFmtId="0" fontId="0" fillId="0" borderId="15" pivotButton="0" quotePrefix="0" xfId="0"/>
    <xf numFmtId="0" fontId="0" fillId="0" borderId="16" pivotButton="0" quotePrefix="0" xfId="0"/>
    <xf numFmtId="0" fontId="0" fillId="0" borderId="4" pivotButton="0" quotePrefix="0" xfId="0"/>
    <xf numFmtId="164" fontId="3" fillId="0" borderId="1" applyAlignment="1" pivotButton="0" quotePrefix="0" xfId="53">
      <alignment horizontal="center" vertical="center" wrapText="1"/>
    </xf>
    <xf numFmtId="0" fontId="0" fillId="0" borderId="3" pivotButton="0" quotePrefix="0" xfId="0"/>
    <xf numFmtId="164" fontId="16" fillId="0" borderId="1" applyAlignment="1" pivotButton="0" quotePrefix="0" xfId="53">
      <alignment horizontal="center" vertical="center" wrapText="1"/>
    </xf>
    <xf numFmtId="164" fontId="4" fillId="0" borderId="1" applyAlignment="1" pivotButton="0" quotePrefix="0" xfId="0">
      <alignment horizontal="center" vertical="center" wrapText="1"/>
    </xf>
    <xf numFmtId="164" fontId="5" fillId="0" borderId="1" applyAlignment="1" pivotButton="0" quotePrefix="0" xfId="53">
      <alignment horizontal="center" vertical="center" wrapText="1"/>
    </xf>
    <xf numFmtId="164" fontId="4" fillId="0" borderId="1" applyAlignment="1" pivotButton="0" quotePrefix="0" xfId="53">
      <alignment horizontal="center" vertical="center" wrapText="1"/>
    </xf>
    <xf numFmtId="165" fontId="4" fillId="0" borderId="1" applyAlignment="1" pivotButton="0" quotePrefix="0" xfId="0">
      <alignment horizontal="left" vertical="center" wrapText="1"/>
    </xf>
    <xf numFmtId="165" fontId="4" fillId="0" borderId="1" applyAlignment="1" pivotButton="0" quotePrefix="0" xfId="0">
      <alignment horizontal="center" vertical="center" wrapText="1"/>
    </xf>
    <xf numFmtId="164" fontId="4" fillId="0" borderId="1" applyAlignment="1" pivotButton="0" quotePrefix="0" xfId="54">
      <alignment horizontal="center" vertical="center" wrapText="1"/>
    </xf>
    <xf numFmtId="164" fontId="3" fillId="0" borderId="1" applyAlignment="1" pivotButton="0" quotePrefix="0" xfId="0">
      <alignment horizontal="center" vertical="center" wrapText="1"/>
    </xf>
    <xf numFmtId="166" fontId="4" fillId="0" borderId="1" applyAlignment="1" pivotButton="0" quotePrefix="0" xfId="55">
      <alignment horizontal="center" vertical="center" wrapText="1"/>
    </xf>
    <xf numFmtId="164" fontId="4" fillId="0" borderId="1" applyAlignment="1" pivotButton="0" quotePrefix="0" xfId="55">
      <alignment horizontal="center" vertical="center" wrapText="1"/>
    </xf>
    <xf numFmtId="166" fontId="4" fillId="0" borderId="1" applyAlignment="1" pivotButton="0" quotePrefix="0" xfId="20">
      <alignment horizontal="center" vertical="center" wrapText="1"/>
    </xf>
    <xf numFmtId="164" fontId="4" fillId="0" borderId="1" applyAlignment="1" pivotButton="0" quotePrefix="0" xfId="20">
      <alignment horizontal="center" vertical="center" wrapText="1"/>
    </xf>
    <xf numFmtId="164" fontId="18" fillId="0" borderId="1" applyAlignment="1" pivotButton="0" quotePrefix="0" xfId="0">
      <alignment horizontal="center" vertical="center" wrapText="1"/>
    </xf>
    <xf numFmtId="167" fontId="4" fillId="0" borderId="1" applyAlignment="1" pivotButton="0" quotePrefix="0" xfId="53">
      <alignment horizontal="center" vertical="center" wrapText="1"/>
    </xf>
    <xf numFmtId="164" fontId="0" fillId="0" borderId="1" applyAlignment="1" pivotButton="0" quotePrefix="0" xfId="0">
      <alignment horizontal="center" vertical="center" wrapText="1"/>
    </xf>
    <xf numFmtId="166" fontId="4" fillId="0" borderId="1" applyAlignment="1" pivotButton="0" quotePrefix="0" xfId="0">
      <alignment horizontal="center" vertical="center" wrapText="1"/>
    </xf>
    <xf numFmtId="164" fontId="6" fillId="0" borderId="1" applyAlignment="1" pivotButton="0" quotePrefix="0" xfId="0">
      <alignment horizontal="center" vertical="center" wrapText="1"/>
    </xf>
    <xf numFmtId="164" fontId="6" fillId="0" borderId="1" applyAlignment="1" pivotButton="0" quotePrefix="0" xfId="55">
      <alignment horizontal="center" vertical="center" wrapText="1"/>
    </xf>
    <xf numFmtId="166" fontId="4" fillId="0" borderId="1" applyAlignment="1" pivotButton="0" quotePrefix="0" xfId="0">
      <alignment horizontal="center" vertical="center"/>
    </xf>
    <xf numFmtId="164" fontId="5" fillId="0" borderId="1" applyAlignment="1" pivotButton="0" quotePrefix="0" xfId="0">
      <alignment horizontal="center" vertical="center" wrapText="1"/>
    </xf>
    <xf numFmtId="167" fontId="4" fillId="0" borderId="1" applyAlignment="1" pivotButton="0" quotePrefix="0" xfId="53">
      <alignment vertical="center" wrapText="1"/>
    </xf>
    <xf numFmtId="164" fontId="7" fillId="0" borderId="1" applyAlignment="1" pivotButton="0" quotePrefix="0" xfId="0">
      <alignment horizontal="center" vertical="center" wrapText="1"/>
    </xf>
    <xf numFmtId="164" fontId="7" fillId="0" borderId="1" applyAlignment="1" pivotButton="0" quotePrefix="0" xfId="54">
      <alignment horizontal="center" vertical="center" wrapText="1"/>
    </xf>
    <xf numFmtId="164" fontId="21" fillId="0" borderId="1" applyAlignment="1" pivotButton="0" quotePrefix="0" xfId="0">
      <alignment horizontal="center" vertical="center" wrapText="1"/>
    </xf>
    <xf numFmtId="164" fontId="4" fillId="0" borderId="1" applyAlignment="1" pivotButton="0" quotePrefix="0" xfId="0">
      <alignment vertical="center" wrapText="1"/>
    </xf>
    <xf numFmtId="164" fontId="24" fillId="0" borderId="1" applyAlignment="1" pivotButton="0" quotePrefix="0" xfId="0">
      <alignment horizontal="center" vertical="center" wrapText="1"/>
    </xf>
    <xf numFmtId="164" fontId="4" fillId="0" borderId="1" applyAlignment="1" pivotButton="0" quotePrefix="0" xfId="0">
      <alignment horizontal="left" vertical="center" wrapText="1"/>
    </xf>
    <xf numFmtId="166" fontId="5" fillId="0" borderId="1" applyAlignment="1" pivotButton="0" quotePrefix="0" xfId="53">
      <alignment horizontal="center" vertical="center" wrapText="1"/>
    </xf>
    <xf numFmtId="166" fontId="4" fillId="0" borderId="1" applyAlignment="1" pivotButton="0" quotePrefix="0" xfId="53">
      <alignment horizontal="center" vertical="center" wrapText="1"/>
    </xf>
    <xf numFmtId="164" fontId="8" fillId="0" borderId="1" applyAlignment="1" pivotButton="0" quotePrefix="0" xfId="53">
      <alignment horizontal="center" vertical="center" wrapText="1"/>
    </xf>
    <xf numFmtId="164" fontId="8" fillId="0" borderId="1" applyAlignment="1" pivotButton="0" quotePrefix="0" xfId="0">
      <alignment horizontal="center" vertical="center" wrapText="1"/>
    </xf>
    <xf numFmtId="164" fontId="6" fillId="0" borderId="1" applyAlignment="1" pivotButton="0" quotePrefix="0" xfId="53">
      <alignment horizontal="center" vertical="center" wrapText="1"/>
    </xf>
    <xf numFmtId="167" fontId="4" fillId="0" borderId="1" applyAlignment="1" pivotButton="0" quotePrefix="0" xfId="0">
      <alignment horizontal="center" vertical="center" wrapText="1"/>
    </xf>
    <xf numFmtId="167" fontId="4" fillId="0" borderId="1" applyAlignment="1" pivotButton="0" quotePrefix="0" xfId="0">
      <alignment horizontal="left" vertical="center" wrapText="1"/>
    </xf>
    <xf numFmtId="167" fontId="25" fillId="0" borderId="1" applyAlignment="1" pivotButton="0" quotePrefix="0" xfId="0">
      <alignment horizontal="center" vertical="center" wrapText="1"/>
    </xf>
    <xf numFmtId="166" fontId="25" fillId="0" borderId="1" applyAlignment="1" pivotButton="0" quotePrefix="0" xfId="0">
      <alignment horizontal="center" vertical="center" wrapText="1"/>
    </xf>
    <xf numFmtId="164" fontId="25" fillId="0" borderId="1" applyAlignment="1" pivotButton="0" quotePrefix="0" xfId="0">
      <alignment horizontal="center" vertical="center" wrapText="1"/>
    </xf>
    <xf numFmtId="167" fontId="25" fillId="0" borderId="1" applyAlignment="1" pivotButton="0" quotePrefix="0" xfId="0">
      <alignment horizontal="left" vertical="center" wrapText="1"/>
    </xf>
    <xf numFmtId="164" fontId="31" fillId="0" borderId="1" applyAlignment="1" pivotButton="0" quotePrefix="0" xfId="0">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2_2-1统计表_1"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2 3" xfId="50"/>
    <cellStyle name="40% - 强调文字颜色 6" xfId="51" builtinId="51"/>
    <cellStyle name="60% - 强调文字颜色 6" xfId="52" builtinId="52"/>
    <cellStyle name="常规 2" xfId="53"/>
    <cellStyle name="常规 100" xfId="54"/>
    <cellStyle name="常规 11" xfId="55"/>
    <cellStyle name="常规 7" xfId="56"/>
  </cellStyle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externalLink" Target="/xl/externalLinks/externalLink1.xml" Id="rId2" /><Relationship Type="http://schemas.openxmlformats.org/officeDocument/2006/relationships/externalLink" Target="/xl/externalLinks/externalLink2.xml" Id="rId3" /><Relationship Type="http://schemas.openxmlformats.org/officeDocument/2006/relationships/externalLink" Target="/xl/externalLinks/externalLink3.xml" Id="rId4" /><Relationship Type="http://schemas.openxmlformats.org/officeDocument/2006/relationships/externalLink" Target="/xl/externalLinks/externalLink4.xml" Id="rId5" /><Relationship Type="http://schemas.openxmlformats.org/officeDocument/2006/relationships/externalLink" Target="/xl/externalLinks/externalLink5.xml" Id="rId6" /><Relationship Type="http://schemas.openxmlformats.org/officeDocument/2006/relationships/externalLink" Target="/xl/externalLinks/externalLink6.xml" Id="rId7" /><Relationship Type="http://schemas.openxmlformats.org/officeDocument/2006/relationships/externalLink" Target="/xl/externalLinks/externalLink7.xml" Id="rId8" /><Relationship Type="http://schemas.openxmlformats.org/officeDocument/2006/relationships/externalLink" Target="/xl/externalLinks/externalLink8.xml" Id="rId9" /><Relationship Type="http://schemas.openxmlformats.org/officeDocument/2006/relationships/externalLink" Target="/xl/externalLinks/externalLink9.xml" Id="rId10" /><Relationship Type="http://schemas.openxmlformats.org/officeDocument/2006/relationships/externalLink" Target="/xl/externalLinks/externalLink10.xml" Id="rId11" /><Relationship Type="http://schemas.openxmlformats.org/officeDocument/2006/relationships/externalLink" Target="/xl/externalLinks/externalLink11.xml" Id="rId12" /><Relationship Type="http://schemas.openxmlformats.org/officeDocument/2006/relationships/externalLink" Target="/xl/externalLinks/externalLink12.xml" Id="rId13" /><Relationship Type="http://schemas.openxmlformats.org/officeDocument/2006/relationships/externalLink" Target="/xl/externalLinks/externalLink13.xml" Id="rId14" /><Relationship Type="http://schemas.openxmlformats.org/officeDocument/2006/relationships/externalLink" Target="/xl/externalLinks/externalLink14.xml" Id="rId15" /><Relationship Type="http://schemas.openxmlformats.org/officeDocument/2006/relationships/externalLink" Target="/xl/externalLinks/externalLink15.xml" Id="rId16" /><Relationship Type="http://schemas.openxmlformats.org/officeDocument/2006/relationships/externalLink" Target="/xl/externalLinks/externalLink16.xml" Id="rId17" /><Relationship Type="http://schemas.openxmlformats.org/officeDocument/2006/relationships/externalLink" Target="/xl/externalLinks/externalLink17.xml" Id="rId18" /><Relationship Type="http://schemas.openxmlformats.org/officeDocument/2006/relationships/externalLink" Target="/xl/externalLinks/externalLink18.xml" Id="rId19" /><Relationship Type="http://schemas.openxmlformats.org/officeDocument/2006/relationships/externalLink" Target="/xl/externalLinks/externalLink19.xml" Id="rId20" /><Relationship Type="http://schemas.openxmlformats.org/officeDocument/2006/relationships/externalLink" Target="/xl/externalLinks/externalLink20.xml" Id="rId21" /><Relationship Type="http://schemas.openxmlformats.org/officeDocument/2006/relationships/externalLink" Target="/xl/externalLinks/externalLink21.xml" Id="rId22" /><Relationship Type="http://schemas.openxmlformats.org/officeDocument/2006/relationships/externalLink" Target="/xl/externalLinks/externalLink22.xml" Id="rId23" /><Relationship Type="http://schemas.openxmlformats.org/officeDocument/2006/relationships/externalLink" Target="/xl/externalLinks/externalLink23.xml" Id="rId24" /><Relationship Type="http://schemas.openxmlformats.org/officeDocument/2006/relationships/styles" Target="styles.xml" Id="rId25" /><Relationship Type="http://schemas.openxmlformats.org/officeDocument/2006/relationships/theme" Target="theme/theme1.xml" Id="rId26" /></Relationships>
</file>

<file path=xl/externalLinks/_rels/externalLink1.xml.rels><Relationships xmlns="http://schemas.openxmlformats.org/package/2006/relationships"><Relationship Type="http://schemas.openxmlformats.org/officeDocument/2006/relationships/externalLinkPath" Target="file:///\\SHANGHAI_LF\&#39044;&#31639;&#22788;\BY\YS3\97&#20915;&#31639;&#21306;&#21439;&#26368;&#21518;&#27719;&#24635;.xls" TargetMode="External" Id="rId1" /></Relationships>
</file>

<file path=xl/externalLinks/_rels/externalLink10.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 Id="rId1" /></Relationships>
</file>

<file path=xl/externalLinks/_rels/externalLink11.xml.rels><Relationships xmlns="http://schemas.openxmlformats.org/package/2006/relationships"><Relationship Type="http://schemas.openxmlformats.org/officeDocument/2006/relationships/externalLinkPath" Target="file:///M:\DATA%20Folder\2004&#24180;&#19968;&#33324;&#24615;&#36716;&#31227;&#25903;&#20184;\2004&#24180;&#20113;&#21335;&#30465;&#20998;&#21439;&#20844;&#29992;&#26631;&#20934;&#25903;&#20986;.xls" TargetMode="External" Id="rId1" /></Relationships>
</file>

<file path=xl/externalLinks/_rels/externalLink12.xml.rels><Relationships xmlns="http://schemas.openxmlformats.org/package/2006/relationships"><Relationship Type="http://schemas.openxmlformats.org/officeDocument/2006/relationships/externalLinkPath" Target="file:///O:\DOCUME~1\zq\LOCALS~1\Temp\&#25919;&#27861;&#21475;&#24120;&#29992;&#32479;&#35745;&#36164;&#26009;\&#19977;&#23395;&#24230;&#27719;&#24635;\&#39044;&#31639;\2006&#39044;&#31639;&#25253;&#34920;.xls" TargetMode="External" Id="rId1" /></Relationships>
</file>

<file path=xl/externalLinks/_rels/externalLink13.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 Id="rId1" /></Relationships>
</file>

<file path=xl/externalLinks/_rels/externalLink14.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 Id="rId1" /></Relationships>
</file>

<file path=xl/externalLinks/_rels/externalLink15.xml.rels><Relationships xmlns="http://schemas.openxmlformats.org/package/2006/relationships"><Relationship Type="http://schemas.openxmlformats.org/officeDocument/2006/relationships/externalLinkPath" Target="file:///M:\DATA%20Folder\2004&#24180;&#19968;&#33324;&#24615;&#36716;&#31227;&#25903;&#20184;\2004&#24180;&#20113;&#21335;&#30465;&#20998;&#21439;&#20154;&#21592;&#26631;&#20934;&#25903;&#20986;.xls" TargetMode="External" Id="rId1" /></Relationships>
</file>

<file path=xl/externalLinks/_rels/externalLink16.xml.rels><Relationships xmlns="http://schemas.openxmlformats.org/package/2006/relationships"><Relationship Type="http://schemas.openxmlformats.org/officeDocument/2006/relationships/externalLinkPath" Target="file:///M:\DATA%20Folder\2004&#24180;&#19968;&#33324;&#24615;&#36716;&#31227;&#25903;&#20184;\2004&#24180;&#20113;&#21335;&#30465;&#20998;&#21439;&#20107;&#19994;&#21457;&#23637;&#25903;&#20986;&#65288;&#32463;&#24046;&#24322;&#35843;&#25972;&#65289;.xls" TargetMode="External" Id="rId1" /></Relationships>
</file>

<file path=xl/externalLinks/_rels/externalLink17.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 Id="rId1" /></Relationships>
</file>

<file path=xl/externalLinks/_rels/externalLink18.xml.rels><Relationships xmlns="http://schemas.openxmlformats.org/package/2006/relationships"><Relationship Type="http://schemas.openxmlformats.org/officeDocument/2006/relationships/externalLinkPath" Target="file:///O:\DOCUME~1\zq\LOCALS~1\Temp\&#36130;&#25919;&#20379;&#20859;&#20154;&#21592;&#20449;&#24687;&#34920;\&#25945;&#32946;\&#27896;&#27700;&#22235;&#20013;.xls" TargetMode="External" Id="rId1" /></Relationships>
</file>

<file path=xl/externalLinks/_rels/externalLink19.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 Id="rId1" /></Relationships>
</file>

<file path=xl/externalLinks/_rels/externalLink2.xml.rels><Relationships xmlns="http://schemas.openxmlformats.org/package/2006/relationships"><Relationship Type="http://schemas.openxmlformats.org/officeDocument/2006/relationships/externalLinkPath" Target="file:///A:\zzj(2003).xls" TargetMode="External" Id="rId1" /></Relationships>
</file>

<file path=xl/externalLinks/_rels/externalLink20.xml.rels><Relationships xmlns="http://schemas.openxmlformats.org/package/2006/relationships"><Relationship Type="http://schemas.openxmlformats.org/officeDocument/2006/relationships/externalLinkPath" Target="file:///\\Budgetserver\&#39044;&#31639;&#21496;\BY\YS3\97&#20915;&#31639;&#21306;&#21439;&#26368;&#21518;&#27719;&#24635;.xls" TargetMode="External" Id="rId1" /></Relationships>
</file>

<file path=xl/externalLinks/_rels/externalLink21.xml.rels><Relationships xmlns="http://schemas.openxmlformats.org/package/2006/relationships"><Relationship Type="http://schemas.openxmlformats.org/officeDocument/2006/relationships/externalLinkPath" Target="file:///O:\&#33609;&#21407;&#31449;&#23454;&#21517;&#21046;&#34920;&#26684;&#21450;&#29031;&#29255;\2011&#24180;&#24037;&#20316;\&#23454;&#21517;&#21046;&#31649;&#29702;&#24037;&#20316;\&#21160;&#21592;&#20250;\&#34892;&#25919;&#26426;&#26500;&#20154;&#21592;&#27169;&#26495;.xls" TargetMode="External" Id="rId1" /></Relationships>
</file>

<file path=xl/externalLinks/_rels/externalLink22.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 Id="rId1" /></Relationships>
</file>

<file path=xl/externalLinks/_rels/externalLink23.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 Id="rId1" /></Relationships>
</file>

<file path=xl/externalLinks/_rels/externalLink3.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 Id="rId1" /></Relationships>
</file>

<file path=xl/externalLinks/_rels/externalLink4.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 Id="rId1" /></Relationships>
</file>

<file path=xl/externalLinks/_rels/externalLink5.xml.rels><Relationships xmlns="http://schemas.openxmlformats.org/package/2006/relationships"><Relationship Type="http://schemas.openxmlformats.org/officeDocument/2006/relationships/externalLinkPath" Target="file:///M:\DATA%20Folder\2004&#24180;&#19968;&#33324;&#24615;&#36716;&#31227;&#25903;&#20184;\2004&#24180;&#20113;&#21335;&#30465;&#20998;&#21439;&#26449;&#32423;&#26631;&#20934;&#25903;&#20986;.xls" TargetMode="External" Id="rId1" /></Relationships>
</file>

<file path=xl/externalLinks/_rels/externalLink6.xml.rels><Relationships xmlns="http://schemas.openxmlformats.org/package/2006/relationships"><Relationship Type="http://schemas.openxmlformats.org/officeDocument/2006/relationships/externalLinkPath" Target="file:///O:\Documents%20and%20Settings\Administrator\&#26700;&#38754;\&#32489;&#25928;\&#27575;&#38177;&#29790;\&#21271;&#20140;&#24503;&#21150;\2007&#24180;&#27979;&#31639;&#26041;&#26696;\&#19968;&#22870;\Documents%20and%20Settings\caiqiang\My%20Documents\&#21439;&#20065;&#36130;&#25919;&#22256;&#38590;&#27979;&#31639;&#26041;&#26696;\&#26041;&#26696;&#19977;&#31295;\&#26041;&#26696;&#20108;&#31295;\&#35774;&#22791;\&#21407;&#22987;\814\13%20&#38081;&#36335;&#37197;&#20214;.xls" TargetMode="External" Id="rId1" /></Relationships>
</file>

<file path=xl/externalLinks/_rels/externalLink7.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 Id="rId1" /></Relationships>
</file>

<file path=xl/externalLinks/_rels/externalLink8.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 Id="rId1" /></Relationships>
</file>

<file path=xl/externalLinks/_rels/externalLink9.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 Id="rId1" /></Relationships>
</file>

<file path=xl/externalLinks/externalLink1.xml><?xml version="1.0" encoding="utf-8"?>
<externalLink xmlns:r="http://schemas.openxmlformats.org/officeDocument/2006/relationships" xmlns="http://schemas.openxmlformats.org/spreadsheetml/2006/main">
  <externalBook r:id="rId1">
    <sheetNames>
      <sheetName val="P1012001"/>
    </sheetNames>
    <sheetDataSet>
      <sheetData sheetId="0" refreshError="1"/>
    </sheetDataSet>
  </externalBook>
</externalLink>
</file>

<file path=xl/externalLinks/externalLink10.xml><?xml version="1.0" encoding="utf-8"?>
<externalLink xmlns:r="http://schemas.openxmlformats.org/officeDocument/2006/relationships" xmlns="http://schemas.openxmlformats.org/spreadsheetml/2006/main">
  <externalBook r:id="rId1">
    <sheetNames>
      <sheetName val="Define"/>
      <sheetName val="行政编制"/>
      <sheetName val="公检法司编制"/>
      <sheetName val="行政和公检法司人数"/>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r="http://schemas.openxmlformats.org/officeDocument/2006/relationships" xmlns="http://schemas.openxmlformats.org/spreadsheetml/2006/main">
  <externalBook r:id="rId1">
    <sheetNames>
      <sheetName val="Define"/>
      <sheetName val="合计"/>
      <sheetName val="行政"/>
      <sheetName val="公检法司"/>
      <sheetName val="教育"/>
      <sheetName val="其他事业"/>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r="http://schemas.openxmlformats.org/officeDocument/2006/relationships" xmlns="http://schemas.openxmlformats.org/spreadsheetml/2006/main">
  <externalBook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r="http://schemas.openxmlformats.org/officeDocument/2006/relationships" xmlns="http://schemas.openxmlformats.org/spreadsheetml/2006/main">
  <externalBook r:id="rId1">
    <sheetNames>
      <sheetName val="农业人口"/>
    </sheetNames>
    <sheetDataSet>
      <sheetData sheetId="0" refreshError="1"/>
    </sheetDataSet>
  </externalBook>
</externalLink>
</file>

<file path=xl/externalLinks/externalLink14.xml><?xml version="1.0" encoding="utf-8"?>
<externalLink xmlns:r="http://schemas.openxmlformats.org/officeDocument/2006/relationships" xmlns="http://schemas.openxmlformats.org/spreadsheetml/2006/main">
  <externalBook r:id="rId1">
    <sheetNames>
      <sheetName val="农业用地"/>
    </sheetNames>
    <sheetDataSet>
      <sheetData sheetId="0" refreshError="1"/>
    </sheetDataSet>
  </externalBook>
</externalLink>
</file>

<file path=xl/externalLinks/externalLink15.xml><?xml version="1.0" encoding="utf-8"?>
<externalLink xmlns:r="http://schemas.openxmlformats.org/officeDocument/2006/relationships" xmlns="http://schemas.openxmlformats.org/spreadsheetml/2006/main">
  <externalBook r:id="rId1">
    <sheetNames>
      <sheetName val="Define"/>
      <sheetName val="人员支出"/>
    </sheetNames>
    <sheetDataSet>
      <sheetData sheetId="0" refreshError="1"/>
      <sheetData sheetId="1" refreshError="1"/>
    </sheetDataSet>
  </externalBook>
</externalLink>
</file>

<file path=xl/externalLinks/externalLink16.xml><?xml version="1.0" encoding="utf-8"?>
<externalLink xmlns:r="http://schemas.openxmlformats.org/officeDocument/2006/relationships" xmlns="http://schemas.openxmlformats.org/spreadsheetml/2006/main">
  <externalBook r:id="rId1">
    <sheetNames>
      <sheetName val="Define"/>
      <sheetName val="事业发展"/>
    </sheetNames>
    <sheetDataSet>
      <sheetData sheetId="0" refreshError="1"/>
      <sheetData sheetId="1" refreshError="1"/>
    </sheetDataSet>
  </externalBook>
</externalLink>
</file>

<file path=xl/externalLinks/externalLink17.xml><?xml version="1.0" encoding="utf-8"?>
<externalLink xmlns:r="http://schemas.openxmlformats.org/officeDocument/2006/relationships" xmlns="http://schemas.openxmlformats.org/spreadsheetml/2006/main">
  <externalBook r:id="rId1">
    <sheetNames>
      <sheetName val="行政区划"/>
    </sheetNames>
    <sheetDataSet>
      <sheetData sheetId="0" refreshError="1"/>
    </sheetDataSet>
  </externalBook>
</externalLink>
</file>

<file path=xl/externalLinks/externalLink18.xml><?xml version="1.0" encoding="utf-8"?>
<externalLink xmlns:r="http://schemas.openxmlformats.org/officeDocument/2006/relationships" xmlns="http://schemas.openxmlformats.org/spreadsheetml/2006/main">
  <externalBook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19.xml><?xml version="1.0" encoding="utf-8"?>
<externalLink xmlns:r="http://schemas.openxmlformats.org/officeDocument/2006/relationships" xmlns="http://schemas.openxmlformats.org/spreadsheetml/2006/main">
  <externalBook r:id="rId1">
    <sheetNames>
      <sheetName val="2002年一般预算收入"/>
    </sheetNames>
    <sheetDataSet>
      <sheetData sheetId="0" refreshError="1"/>
    </sheetDataSet>
  </externalBook>
</externalLink>
</file>

<file path=xl/externalLinks/externalLink2.xml><?xml version="1.0" encoding="utf-8"?>
<externalLink xmlns:r="http://schemas.openxmlformats.org/officeDocument/2006/relationships" xmlns="http://schemas.openxmlformats.org/spreadsheetml/2006/main">
  <externalBook r:id="rId1">
    <sheetNames>
      <sheetName val="存货明细表"/>
      <sheetName val="原材料明细表"/>
      <sheetName val="产成品明细表"/>
      <sheetName val="32.5R水泥"/>
      <sheetName val="42.5R水泥"/>
      <sheetName val="复合PC32.5R"/>
      <sheetName val="外购熟料"/>
      <sheetName val="低碱PO42.5水泥"/>
      <sheetName val="石灰石"/>
      <sheetName val="制造费用"/>
      <sheetName val="待摊费用"/>
      <sheetName val="主营业务成本明细表"/>
      <sheetName val=""/>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0.xml><?xml version="1.0" encoding="utf-8"?>
<externalLink xmlns:r="http://schemas.openxmlformats.org/officeDocument/2006/relationships" xmlns="http://schemas.openxmlformats.org/spreadsheetml/2006/main">
  <externalBook r:id="rId1">
    <sheetNames>
      <sheetName val="P1012001"/>
    </sheetNames>
    <sheetDataSet>
      <sheetData sheetId="0" refreshError="1"/>
    </sheetDataSet>
  </externalBook>
</externalLink>
</file>

<file path=xl/externalLinks/externalLink21.xml><?xml version="1.0" encoding="utf-8"?>
<externalLink xmlns:r="http://schemas.openxmlformats.org/officeDocument/2006/relationships" xmlns="http://schemas.openxmlformats.org/spreadsheetml/2006/main">
  <externalBook r:id="rId1">
    <sheetNames>
      <sheetName val="行政机构人员信息"/>
      <sheetName val="数据输入说明"/>
    </sheetNames>
    <sheetDataSet>
      <sheetData sheetId="0" refreshError="1"/>
      <sheetData sheetId="1" refreshError="1"/>
    </sheetDataSet>
  </externalBook>
</externalLink>
</file>

<file path=xl/externalLinks/externalLink22.xml><?xml version="1.0" encoding="utf-8"?>
<externalLink xmlns:r="http://schemas.openxmlformats.org/officeDocument/2006/relationships" xmlns="http://schemas.openxmlformats.org/spreadsheetml/2006/main">
  <externalBook r:id="rId1">
    <sheetNames>
      <sheetName val="Define"/>
      <sheetName val="中小学生"/>
    </sheetNames>
    <sheetDataSet>
      <sheetData sheetId="0" refreshError="1"/>
      <sheetData sheetId="1" refreshError="1"/>
    </sheetDataSet>
  </externalBook>
</externalLink>
</file>

<file path=xl/externalLinks/externalLink23.xml><?xml version="1.0" encoding="utf-8"?>
<externalLink xmlns:r="http://schemas.openxmlformats.org/officeDocument/2006/relationships" xmlns="http://schemas.openxmlformats.org/spreadsheetml/2006/main">
  <externalBook r:id="rId1">
    <sheetNames>
      <sheetName val="总人口"/>
    </sheetNames>
    <sheetDataSet>
      <sheetData sheetId="0" refreshError="1"/>
    </sheetDataSet>
  </externalBook>
</externalLink>
</file>

<file path=xl/externalLinks/externalLink3.xml><?xml version="1.0" encoding="utf-8"?>
<externalLink xmlns:r="http://schemas.openxmlformats.org/officeDocument/2006/relationships" xmlns="http://schemas.openxmlformats.org/spreadsheetml/2006/main">
  <externalBook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r="http://schemas.openxmlformats.org/officeDocument/2006/relationships" xmlns="http://schemas.openxmlformats.org/spreadsheetml/2006/main">
  <externalBook r:id="rId1">
    <sheetNames>
      <sheetName val="Define"/>
      <sheetName val="财政供养人员增幅"/>
    </sheetNames>
    <sheetDataSet>
      <sheetData sheetId="0" refreshError="1"/>
      <sheetData sheetId="1" refreshError="1"/>
    </sheetDataSet>
  </externalBook>
</externalLink>
</file>

<file path=xl/externalLinks/externalLink5.xml><?xml version="1.0" encoding="utf-8"?>
<externalLink xmlns:r="http://schemas.openxmlformats.org/officeDocument/2006/relationships" xmlns="http://schemas.openxmlformats.org/spreadsheetml/2006/main">
  <externalBook r:id="rId1">
    <sheetNames>
      <sheetName val="Define"/>
      <sheetName val="村级支出"/>
    </sheetNames>
    <sheetDataSet>
      <sheetData sheetId="0" refreshError="1"/>
      <sheetData sheetId="1" refreshError="1"/>
    </sheetDataSet>
  </externalBook>
</externalLink>
</file>

<file path=xl/externalLinks/externalLink6.xml><?xml version="1.0" encoding="utf-8"?>
<externalLink xmlns:r="http://schemas.openxmlformats.org/officeDocument/2006/relationships" xmlns="http://schemas.openxmlformats.org/spreadsheetml/2006/main">
  <externalBook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_______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xml><?xml version="1.0" encoding="utf-8"?>
<externalLink xmlns:r="http://schemas.openxmlformats.org/officeDocument/2006/relationships" xmlns="http://schemas.openxmlformats.org/spreadsheetml/2006/main">
  <externalBook r:id="rId1">
    <sheetNames>
      <sheetName val="GDP"/>
    </sheetNames>
    <sheetDataSet>
      <sheetData sheetId="0" refreshError="1"/>
    </sheetDataSet>
  </externalBook>
</externalLink>
</file>

<file path=xl/externalLinks/externalLink8.xml><?xml version="1.0" encoding="utf-8"?>
<externalLink xmlns:r="http://schemas.openxmlformats.org/officeDocument/2006/relationships" xmlns="http://schemas.openxmlformats.org/spreadsheetml/2006/main">
  <externalBook r:id="rId1">
    <sheetNames>
      <sheetName val="一般预算收入"/>
    </sheetNames>
    <sheetDataSet>
      <sheetData sheetId="0" refreshError="1"/>
    </sheetDataSet>
  </externalBook>
</externalLink>
</file>

<file path=xl/externalLinks/externalLink9.xml><?xml version="1.0" encoding="utf-8"?>
<externalLink xmlns:r="http://schemas.openxmlformats.org/officeDocument/2006/relationships" xmlns="http://schemas.openxmlformats.org/spreadsheetml/2006/main">
  <externalBook r:id="rId1">
    <sheetNames>
      <sheetName val="工商税收"/>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sheetPr>
    <outlinePr summaryBelow="1" summaryRight="1"/>
    <pageSetUpPr/>
  </sheetPr>
  <dimension ref="A1:AA1080"/>
  <sheetViews>
    <sheetView tabSelected="1" zoomScale="85" zoomScaleNormal="85" workbookViewId="0">
      <selection activeCell="N10" sqref="N10"/>
    </sheetView>
  </sheetViews>
  <sheetFormatPr baseColWidth="8" defaultColWidth="9" defaultRowHeight="11.25"/>
  <cols>
    <col width="7.625" customWidth="1" style="11" min="1" max="1"/>
    <col width="12.625" customWidth="1" style="11" min="2" max="2"/>
    <col width="5.75" customWidth="1" style="11" min="3" max="3"/>
    <col width="9.125" customWidth="1" style="11" min="4" max="4"/>
    <col width="8.375" customWidth="1" style="11" min="5" max="5"/>
    <col width="78.625" customWidth="1" style="12" min="6" max="6"/>
    <col width="12.625" customWidth="1" style="11" min="7" max="7"/>
    <col width="12.375" customWidth="1" style="11" min="8" max="8"/>
    <col width="10.125" customWidth="1" style="11" min="9" max="9"/>
    <col width="5.875" customWidth="1" style="11" min="10" max="10"/>
    <col width="8.875" customWidth="1" style="11" min="11" max="11"/>
    <col width="13.875" customWidth="1" style="11" min="12" max="12"/>
    <col width="26.875" customWidth="1" style="13" min="13" max="13"/>
    <col width="7.05833333333333" customWidth="1" style="11" min="14" max="14"/>
    <col width="6.75" customWidth="1" style="11" min="15" max="15"/>
    <col width="10.5" customWidth="1" style="202" min="16" max="16"/>
    <col width="12.375" customWidth="1" style="202" min="17" max="17"/>
    <col width="8.375" customWidth="1" style="202" min="18" max="18"/>
    <col width="9" customWidth="1" style="202" min="19" max="19"/>
    <col width="10.25" customWidth="1" style="202" min="20" max="20"/>
    <col width="9" customWidth="1" style="202" min="21" max="21"/>
    <col width="6.75" customWidth="1" style="15" min="22" max="22"/>
    <col width="7.25" customWidth="1" style="15" min="23" max="23"/>
    <col width="8.375" customWidth="1" style="11" min="24" max="24"/>
    <col width="6.625" customWidth="1" style="11" min="25" max="25"/>
    <col width="10.5" customWidth="1" style="11" min="26" max="26"/>
    <col width="4.375" customWidth="1" style="11" min="27" max="27"/>
    <col width="9" customWidth="1" style="16" min="28" max="16384"/>
  </cols>
  <sheetData>
    <row r="1" ht="26" customFormat="1" customHeight="1" s="1">
      <c r="A1" s="17" t="n"/>
      <c r="C1" s="19" t="n"/>
      <c r="D1" s="19" t="n"/>
      <c r="E1" s="19" t="n"/>
      <c r="F1" s="20" t="n"/>
      <c r="G1" s="19" t="n"/>
      <c r="H1" s="19" t="n"/>
      <c r="I1" s="19" t="n"/>
      <c r="J1" s="19" t="n"/>
      <c r="K1" s="19" t="n"/>
      <c r="L1" s="19" t="n"/>
      <c r="M1" s="51" t="n"/>
      <c r="N1" s="19" t="n"/>
      <c r="O1" s="19" t="n"/>
      <c r="P1" s="203" t="n"/>
      <c r="Q1" s="203" t="n"/>
      <c r="R1" s="203" t="n"/>
      <c r="S1" s="203" t="n"/>
      <c r="T1" s="203" t="n"/>
      <c r="U1" s="203" t="n"/>
      <c r="W1" s="15" t="n"/>
      <c r="X1" s="19" t="n"/>
      <c r="Y1" s="19" t="n"/>
      <c r="Z1" s="19" t="n"/>
      <c r="AA1" s="19" t="n"/>
    </row>
    <row r="2" ht="49" customFormat="1" customHeight="1" s="2">
      <c r="A2" s="23" t="inlineStr">
        <is>
          <t>环县2021年统筹整合财政涉农资金调整项目计划表</t>
        </is>
      </c>
    </row>
    <row r="3" ht="30" customFormat="1" customHeight="1" s="1">
      <c r="A3" s="24" t="inlineStr">
        <is>
          <t>序号</t>
        </is>
      </c>
      <c r="B3" s="24" t="inlineStr">
        <is>
          <t>项目名称</t>
        </is>
      </c>
      <c r="C3" s="24" t="inlineStr">
        <is>
          <t>建设
性质（新建或续建）</t>
        </is>
      </c>
      <c r="D3" s="24" t="inlineStr">
        <is>
          <t>建设起
止年限</t>
        </is>
      </c>
      <c r="E3" s="24" t="inlineStr">
        <is>
          <t>建设
地点（以乡镇为单位细化到村）</t>
        </is>
      </c>
      <c r="F3" s="24" t="inlineStr">
        <is>
          <t>建设内容与规模</t>
        </is>
      </c>
      <c r="G3" s="24" t="inlineStr">
        <is>
          <t>投资规模</t>
        </is>
      </c>
      <c r="H3" s="204" t="n"/>
      <c r="I3" s="204" t="n"/>
      <c r="J3" s="204" t="n"/>
      <c r="K3" s="205" t="n"/>
      <c r="L3" s="24" t="inlineStr">
        <is>
          <t>中央、省级资金来源及文号</t>
        </is>
      </c>
      <c r="M3" s="24" t="inlineStr">
        <is>
          <t>绩效目标</t>
        </is>
      </c>
      <c r="N3" s="204" t="n"/>
      <c r="O3" s="204" t="n"/>
      <c r="P3" s="204" t="n"/>
      <c r="Q3" s="204" t="n"/>
      <c r="R3" s="204" t="n"/>
      <c r="S3" s="204" t="n"/>
      <c r="T3" s="204" t="n"/>
      <c r="U3" s="205" t="n"/>
      <c r="V3" s="24" t="inlineStr">
        <is>
          <t>项目主管单位</t>
        </is>
      </c>
      <c r="W3" s="205" t="n"/>
      <c r="X3" s="24" t="inlineStr">
        <is>
          <t>项目实施单位</t>
        </is>
      </c>
      <c r="Y3" s="205" t="n"/>
      <c r="Z3" s="68" t="inlineStr">
        <is>
          <t>批复
文号</t>
        </is>
      </c>
      <c r="AA3" s="68" t="inlineStr">
        <is>
          <t>备注</t>
        </is>
      </c>
    </row>
    <row r="4" ht="47.1" customFormat="1" customHeight="1" s="1">
      <c r="A4" s="206" t="n"/>
      <c r="B4" s="206" t="n"/>
      <c r="C4" s="206" t="n"/>
      <c r="D4" s="206" t="n"/>
      <c r="E4" s="206" t="n"/>
      <c r="F4" s="206" t="n"/>
      <c r="G4" s="24" t="inlineStr">
        <is>
          <t>小计</t>
        </is>
      </c>
      <c r="H4" s="24" t="inlineStr">
        <is>
          <t>中央
资金</t>
        </is>
      </c>
      <c r="I4" s="24" t="inlineStr">
        <is>
          <t>省级
资金</t>
        </is>
      </c>
      <c r="J4" s="24" t="inlineStr">
        <is>
          <t>市级
资金</t>
        </is>
      </c>
      <c r="K4" s="24" t="inlineStr">
        <is>
          <t>县级
资金</t>
        </is>
      </c>
      <c r="L4" s="206" t="n"/>
      <c r="M4" s="24" t="inlineStr">
        <is>
          <t>项目效益情况及利益联结机制</t>
        </is>
      </c>
      <c r="N4" s="24" t="inlineStr">
        <is>
          <t>受益
村数
(个)</t>
        </is>
      </c>
      <c r="O4" s="205" t="n"/>
      <c r="P4" s="207" t="inlineStr">
        <is>
          <t>受益户数
(万户)</t>
        </is>
      </c>
      <c r="Q4" s="204" t="n"/>
      <c r="R4" s="205" t="n"/>
      <c r="S4" s="207" t="inlineStr">
        <is>
          <t>受益人数
(万人)</t>
        </is>
      </c>
      <c r="T4" s="204" t="n"/>
      <c r="U4" s="205" t="n"/>
      <c r="V4" s="24" t="inlineStr">
        <is>
          <t>单位名称</t>
        </is>
      </c>
      <c r="W4" s="37" t="inlineStr">
        <is>
          <t>责任人</t>
        </is>
      </c>
      <c r="X4" s="24" t="inlineStr">
        <is>
          <t>单位名称</t>
        </is>
      </c>
      <c r="Y4" s="24" t="inlineStr">
        <is>
          <t>责任人</t>
        </is>
      </c>
      <c r="Z4" s="208" t="n"/>
      <c r="AA4" s="208" t="n"/>
    </row>
    <row r="5" ht="54" customFormat="1" customHeight="1" s="1">
      <c r="A5" s="208" t="n"/>
      <c r="B5" s="208" t="n"/>
      <c r="C5" s="208" t="n"/>
      <c r="D5" s="208" t="n"/>
      <c r="E5" s="208" t="n"/>
      <c r="F5" s="208" t="n"/>
      <c r="G5" s="208" t="n"/>
      <c r="H5" s="208" t="n"/>
      <c r="I5" s="208" t="n"/>
      <c r="J5" s="208" t="n"/>
      <c r="K5" s="208" t="n"/>
      <c r="L5" s="208" t="n"/>
      <c r="M5" s="208" t="n"/>
      <c r="N5" s="55" t="inlineStr">
        <is>
          <t>脱贫村</t>
        </is>
      </c>
      <c r="O5" s="55" t="inlineStr">
        <is>
          <t>其他村</t>
        </is>
      </c>
      <c r="P5" s="209" t="inlineStr">
        <is>
          <t>小计</t>
        </is>
      </c>
      <c r="Q5" s="209" t="inlineStr">
        <is>
          <t>脱贫户（含监测对象）</t>
        </is>
      </c>
      <c r="R5" s="209" t="inlineStr">
        <is>
          <t>其他农户</t>
        </is>
      </c>
      <c r="S5" s="209" t="inlineStr">
        <is>
          <t>小计</t>
        </is>
      </c>
      <c r="T5" s="209" t="inlineStr">
        <is>
          <t>脱贫人口人数（含监测对象）</t>
        </is>
      </c>
      <c r="U5" s="209" t="inlineStr">
        <is>
          <t>其他人口人数</t>
        </is>
      </c>
      <c r="V5" s="24" t="n"/>
      <c r="W5" s="37" t="n"/>
      <c r="X5" s="24" t="n"/>
      <c r="Y5" s="24" t="n"/>
      <c r="Z5" s="68" t="n"/>
      <c r="AA5" s="68" t="n"/>
    </row>
    <row r="6" ht="27" customFormat="1" customHeight="1" s="3">
      <c r="A6" s="25" t="inlineStr">
        <is>
          <t>合        计</t>
        </is>
      </c>
      <c r="B6" s="204" t="n"/>
      <c r="C6" s="204" t="n"/>
      <c r="D6" s="204" t="n"/>
      <c r="E6" s="205" t="n"/>
      <c r="F6" s="25" t="n"/>
      <c r="G6" s="24">
        <f>G7+G766</f>
        <v/>
      </c>
      <c r="H6" s="24">
        <f>H7+H766</f>
        <v/>
      </c>
      <c r="I6" s="24">
        <f>I7+I766</f>
        <v/>
      </c>
      <c r="J6" s="24">
        <f>J7+J766</f>
        <v/>
      </c>
      <c r="K6" s="24">
        <f>K7+K766</f>
        <v/>
      </c>
      <c r="L6" s="24" t="n"/>
      <c r="M6" s="24" t="n"/>
      <c r="N6" s="24" t="n"/>
      <c r="O6" s="24" t="n"/>
      <c r="P6" s="207" t="n"/>
      <c r="Q6" s="207" t="n"/>
      <c r="R6" s="207" t="n"/>
      <c r="S6" s="207" t="n"/>
      <c r="T6" s="207" t="n"/>
      <c r="U6" s="207" t="n"/>
      <c r="V6" s="24" t="n"/>
      <c r="W6" s="37" t="n"/>
      <c r="X6" s="24" t="n"/>
      <c r="Y6" s="24" t="n"/>
      <c r="Z6" s="68" t="n"/>
      <c r="AA6" s="68" t="n"/>
    </row>
    <row r="7" ht="30" customFormat="1" customHeight="1" s="4">
      <c r="A7" s="26" t="inlineStr">
        <is>
          <t>一</t>
        </is>
      </c>
      <c r="B7" s="27" t="inlineStr">
        <is>
          <t>农业产业发展项目</t>
        </is>
      </c>
      <c r="C7" s="204" t="n"/>
      <c r="D7" s="204" t="n"/>
      <c r="E7" s="205" t="n"/>
      <c r="F7" s="50" t="n"/>
      <c r="G7" s="104">
        <f>G8+G205</f>
        <v/>
      </c>
      <c r="H7" s="104">
        <f>H8+H205</f>
        <v/>
      </c>
      <c r="I7" s="104">
        <f>I8+I205</f>
        <v/>
      </c>
      <c r="J7" s="104">
        <f>J8+J205</f>
        <v/>
      </c>
      <c r="K7" s="104">
        <f>K8+K205</f>
        <v/>
      </c>
      <c r="L7" s="104" t="n"/>
      <c r="M7" s="104" t="n"/>
      <c r="N7" s="104" t="n"/>
      <c r="O7" s="104" t="n"/>
      <c r="P7" s="210" t="n"/>
      <c r="Q7" s="210" t="n"/>
      <c r="R7" s="210" t="n"/>
      <c r="S7" s="210" t="n"/>
      <c r="T7" s="210" t="n"/>
      <c r="U7" s="210" t="n"/>
      <c r="V7" s="37" t="n"/>
      <c r="W7" s="37" t="n"/>
      <c r="X7" s="50" t="n"/>
      <c r="Y7" s="50" t="n"/>
      <c r="Z7" s="69" t="n"/>
      <c r="AA7" s="111" t="n"/>
    </row>
    <row r="8" ht="30" customFormat="1" customHeight="1" s="4">
      <c r="A8" s="26" t="n"/>
      <c r="B8" s="30" t="inlineStr">
        <is>
          <t>（一）农业生产</t>
        </is>
      </c>
      <c r="C8" s="204" t="n"/>
      <c r="D8" s="204" t="n"/>
      <c r="E8" s="205" t="n"/>
      <c r="F8" s="50" t="n"/>
      <c r="G8" s="104">
        <f>G9+G113</f>
        <v/>
      </c>
      <c r="H8" s="104">
        <f>H9+H113</f>
        <v/>
      </c>
      <c r="I8" s="104">
        <f>I9+I113</f>
        <v/>
      </c>
      <c r="J8" s="104">
        <f>J9+J113</f>
        <v/>
      </c>
      <c r="K8" s="104">
        <f>K9+K113</f>
        <v/>
      </c>
      <c r="L8" s="104" t="n"/>
      <c r="M8" s="104" t="n"/>
      <c r="N8" s="104" t="n"/>
      <c r="O8" s="104" t="n"/>
      <c r="P8" s="210" t="n"/>
      <c r="Q8" s="210" t="n"/>
      <c r="R8" s="210" t="n"/>
      <c r="S8" s="210" t="n"/>
      <c r="T8" s="210" t="n"/>
      <c r="U8" s="210" t="n"/>
      <c r="V8" s="37" t="n"/>
      <c r="W8" s="37" t="n"/>
      <c r="X8" s="50" t="n"/>
      <c r="Y8" s="50" t="n"/>
      <c r="Z8" s="69" t="n"/>
      <c r="AA8" s="111" t="n"/>
    </row>
    <row r="9" ht="30" customFormat="1" customHeight="1" s="4">
      <c r="A9" s="26" t="n"/>
      <c r="B9" s="81" t="inlineStr">
        <is>
          <t>1.产业发展</t>
        </is>
      </c>
      <c r="C9" s="204" t="n"/>
      <c r="D9" s="204" t="n"/>
      <c r="E9" s="205" t="n"/>
      <c r="F9" s="50" t="n"/>
      <c r="G9" s="104">
        <f>G10+G63+G106</f>
        <v/>
      </c>
      <c r="H9" s="104">
        <f>H10+H63+H106</f>
        <v/>
      </c>
      <c r="I9" s="104">
        <f>I10+I63+I106</f>
        <v/>
      </c>
      <c r="J9" s="104">
        <f>J10+J63+J106</f>
        <v/>
      </c>
      <c r="K9" s="104">
        <f>K10+K63+K106</f>
        <v/>
      </c>
      <c r="L9" s="104" t="n"/>
      <c r="M9" s="104" t="n"/>
      <c r="N9" s="104" t="n"/>
      <c r="O9" s="104" t="n"/>
      <c r="P9" s="210" t="n"/>
      <c r="Q9" s="210" t="n"/>
      <c r="R9" s="210" t="n"/>
      <c r="S9" s="210" t="n"/>
      <c r="T9" s="210" t="n"/>
      <c r="U9" s="210" t="n"/>
      <c r="V9" s="37" t="n"/>
      <c r="W9" s="37" t="n"/>
      <c r="X9" s="50" t="n"/>
      <c r="Y9" s="50" t="n"/>
      <c r="Z9" s="69" t="n"/>
      <c r="AA9" s="111" t="n"/>
    </row>
    <row r="10" ht="36.95" customFormat="1" customHeight="1" s="5">
      <c r="A10" s="32" t="n"/>
      <c r="B10" s="98" t="inlineStr">
        <is>
          <t>（1）种植业发展</t>
        </is>
      </c>
      <c r="C10" s="204" t="n"/>
      <c r="D10" s="204" t="n"/>
      <c r="E10" s="205" t="n"/>
      <c r="F10" s="34" t="n"/>
      <c r="G10" s="35">
        <f>G11+G13</f>
        <v/>
      </c>
      <c r="H10" s="35">
        <f>H11+H13</f>
        <v/>
      </c>
      <c r="I10" s="35">
        <f>I11+I13</f>
        <v/>
      </c>
      <c r="J10" s="35">
        <f>J11+J13</f>
        <v/>
      </c>
      <c r="K10" s="35">
        <f>K11+K13</f>
        <v/>
      </c>
      <c r="L10" s="35" t="n"/>
      <c r="M10" s="35" t="n"/>
      <c r="N10" s="35" t="n"/>
      <c r="O10" s="35" t="n"/>
      <c r="P10" s="211" t="n"/>
      <c r="Q10" s="211" t="n"/>
      <c r="R10" s="211" t="n"/>
      <c r="S10" s="211" t="n"/>
      <c r="T10" s="211" t="n"/>
      <c r="U10" s="211" t="n"/>
      <c r="V10" s="64" t="n"/>
      <c r="W10" s="64" t="n"/>
      <c r="X10" s="35" t="n"/>
      <c r="Y10" s="35" t="n"/>
      <c r="Z10" s="71" t="n"/>
      <c r="AA10" s="71" t="n"/>
    </row>
    <row r="11" ht="36" customFormat="1" customHeight="1" s="4">
      <c r="A11" s="36" t="n"/>
      <c r="B11" s="36" t="inlineStr">
        <is>
          <t>①良种繁育体系建设</t>
        </is>
      </c>
      <c r="C11" s="37" t="n"/>
      <c r="D11" s="37" t="n"/>
      <c r="E11" s="37" t="n"/>
      <c r="F11" s="116" t="n"/>
      <c r="G11" s="37">
        <f>G12</f>
        <v/>
      </c>
      <c r="H11" s="37" t="n"/>
      <c r="I11" s="37" t="n">
        <v>38</v>
      </c>
      <c r="J11" s="37" t="n"/>
      <c r="K11" s="37" t="n"/>
      <c r="L11" s="37" t="n"/>
      <c r="M11" s="117" t="n"/>
      <c r="N11" s="37" t="n"/>
      <c r="O11" s="37" t="n"/>
      <c r="P11" s="210" t="n"/>
      <c r="Q11" s="212" t="n"/>
      <c r="R11" s="212" t="n"/>
      <c r="S11" s="210" t="n"/>
      <c r="T11" s="212" t="n"/>
      <c r="U11" s="212" t="n"/>
      <c r="V11" s="42" t="n"/>
      <c r="W11" s="40" t="n"/>
      <c r="X11" s="37" t="n"/>
      <c r="Y11" s="37" t="n"/>
      <c r="Z11" s="69" t="n"/>
      <c r="AA11" s="69" t="n"/>
    </row>
    <row r="12" ht="51.95" customFormat="1" customHeight="1" s="4">
      <c r="A12" s="104" t="n"/>
      <c r="B12" s="104" t="inlineStr">
        <is>
          <t>农业综合试验示范基地建设</t>
        </is>
      </c>
      <c r="C12" s="104" t="inlineStr">
        <is>
          <t>新建</t>
        </is>
      </c>
      <c r="D12" s="37" t="inlineStr">
        <is>
          <t>2021.01-2021.12</t>
        </is>
      </c>
      <c r="E12" s="104" t="inlineStr">
        <is>
          <t>洪德镇</t>
        </is>
      </c>
      <c r="F12" s="50" t="inlineStr">
        <is>
          <t>租赁土地300亩，引进玉米、小杂粮等主要农作物新品种129个，新技术5项，新材料2种，开展各类试验48项。项目由县农业农村局负责具体实施。</t>
        </is>
      </c>
      <c r="G12" s="104" t="n">
        <v>38</v>
      </c>
      <c r="H12" s="104" t="n"/>
      <c r="I12" s="104" t="n">
        <v>38</v>
      </c>
      <c r="J12" s="104" t="n"/>
      <c r="K12" s="104" t="n"/>
      <c r="L12" s="104" t="inlineStr">
        <is>
          <t>甘财资环[2021]34号</t>
        </is>
      </c>
      <c r="M12" s="213" t="inlineStr">
        <is>
          <t>实验农作物新品种种植，为以后大面积推广种植做准备。</t>
        </is>
      </c>
      <c r="N12" s="104" t="n">
        <v>1</v>
      </c>
      <c r="O12" s="104" t="n"/>
      <c r="P12" s="210">
        <f>Q12+R12</f>
        <v/>
      </c>
      <c r="Q12" s="210" t="n">
        <v>0.0235</v>
      </c>
      <c r="R12" s="210" t="n"/>
      <c r="S12" s="210">
        <f>T12+U12</f>
        <v/>
      </c>
      <c r="T12" s="210" t="n">
        <v>0.0925</v>
      </c>
      <c r="U12" s="210" t="n"/>
      <c r="V12" s="214" t="inlineStr">
        <is>
          <t>农业
农村局</t>
        </is>
      </c>
      <c r="W12" s="40" t="inlineStr">
        <is>
          <t>邓志凯</t>
        </is>
      </c>
      <c r="X12" s="214" t="inlineStr">
        <is>
          <t>农业
农村局</t>
        </is>
      </c>
      <c r="Y12" s="40" t="inlineStr">
        <is>
          <t>邓志凯</t>
        </is>
      </c>
      <c r="Z12" s="69" t="inlineStr">
        <is>
          <t>环农领办发〔2021〕13号</t>
        </is>
      </c>
      <c r="AA12" s="111" t="inlineStr">
        <is>
          <t>二批整合</t>
        </is>
      </c>
    </row>
    <row r="13" ht="51.95" customFormat="1" customHeight="1" s="4">
      <c r="A13" s="36" t="n"/>
      <c r="B13" s="36" t="inlineStr">
        <is>
          <t>②绿色标准化建设基地建设</t>
        </is>
      </c>
      <c r="C13" s="37" t="n"/>
      <c r="D13" s="37" t="n"/>
      <c r="E13" s="37" t="n"/>
      <c r="F13" s="116" t="n"/>
      <c r="G13" s="37">
        <f>G14+G15+G37+G59+G62</f>
        <v/>
      </c>
      <c r="H13" s="37">
        <f>H14+H15+H37+H59+H62</f>
        <v/>
      </c>
      <c r="I13" s="37">
        <f>I14+I15+I37+I59+I62</f>
        <v/>
      </c>
      <c r="J13" s="37">
        <f>J14+J15+J37+J59+J62</f>
        <v/>
      </c>
      <c r="K13" s="37">
        <f>K14+K15+K37+K59+K62</f>
        <v/>
      </c>
      <c r="L13" s="37" t="n"/>
      <c r="M13" s="117" t="n"/>
      <c r="N13" s="37" t="n"/>
      <c r="O13" s="37" t="n"/>
      <c r="P13" s="210" t="n"/>
      <c r="Q13" s="212" t="n"/>
      <c r="R13" s="212" t="n"/>
      <c r="S13" s="210" t="n"/>
      <c r="T13" s="212" t="n"/>
      <c r="U13" s="212" t="n"/>
      <c r="V13" s="42" t="n"/>
      <c r="W13" s="42" t="n"/>
      <c r="X13" s="37" t="n"/>
      <c r="Y13" s="37" t="n"/>
      <c r="Z13" s="69" t="n"/>
      <c r="AA13" s="69" t="n"/>
    </row>
    <row r="14" ht="102.95" customFormat="1" customHeight="1" s="4">
      <c r="A14" s="37" t="n"/>
      <c r="B14" s="37" t="inlineStr">
        <is>
          <t>秦团庄乡新集子村中药材基地建设项目</t>
        </is>
      </c>
      <c r="C14" s="40" t="inlineStr">
        <is>
          <t xml:space="preserve">新建 </t>
        </is>
      </c>
      <c r="D14" s="37" t="inlineStr">
        <is>
          <t>2021.01-2021.12</t>
        </is>
      </c>
      <c r="E14" s="37" t="inlineStr">
        <is>
          <t>秦团庄乡</t>
        </is>
      </c>
      <c r="F14" s="41" t="inlineStr">
        <is>
          <t>建中药材种植基地3000亩，中药材育苗基地300亩，配套滴管工程300亩，新建中药材晾晒场1处，修建蓄水池6座，土地整理1000亩，修建生产道路6公里，田间道路2公里(晾晒场、蓄水池、生产道路 及田间道路确权到村集体)。</t>
        </is>
      </c>
      <c r="G14" s="37" t="n">
        <v>500</v>
      </c>
      <c r="H14" s="37" t="n">
        <v>500</v>
      </c>
      <c r="I14" s="37" t="n"/>
      <c r="J14" s="37" t="n"/>
      <c r="K14" s="37" t="n"/>
      <c r="L14" s="37" t="inlineStr">
        <is>
          <t>甘财扶贫[2020]43号</t>
        </is>
      </c>
      <c r="M14" s="41" t="inlineStr">
        <is>
          <t>项目建成后，可提供务工岗位300人次，易地搬迁安置点群众就业问题基本解决；项目建成后中药材种植规模进一步扩大，对增加易地搬迁户收入起到决定性作用。培育后续产业，带动搬迁户就近就业。</t>
        </is>
      </c>
      <c r="N14" s="37" t="n">
        <v>1</v>
      </c>
      <c r="O14" s="37" t="n"/>
      <c r="P14" s="210">
        <f>Q14+R14</f>
        <v/>
      </c>
      <c r="Q14" s="212" t="n">
        <v>0.0235</v>
      </c>
      <c r="R14" s="212" t="n"/>
      <c r="S14" s="210">
        <f>T14+U14</f>
        <v/>
      </c>
      <c r="T14" s="212" t="n">
        <v>0.1056</v>
      </c>
      <c r="U14" s="212" t="n"/>
      <c r="V14" s="40" t="inlineStr">
        <is>
          <t>发改局</t>
        </is>
      </c>
      <c r="W14" s="40" t="inlineStr">
        <is>
          <t>邓志勇</t>
        </is>
      </c>
      <c r="X14" s="37" t="inlineStr">
        <is>
          <t>秦团庄乡</t>
        </is>
      </c>
      <c r="Y14" s="104" t="inlineStr">
        <is>
          <t>刘凤飞</t>
        </is>
      </c>
      <c r="Z14" s="69" t="inlineStr">
        <is>
          <t>环脱贫领办发〔2021〕25号</t>
        </is>
      </c>
      <c r="AA14" s="69" t="inlineStr">
        <is>
          <t>整合一批</t>
        </is>
      </c>
    </row>
    <row r="15" ht="54.95" customFormat="1" customHeight="1" s="4">
      <c r="A15" s="42" t="n"/>
      <c r="B15" s="37" t="inlineStr">
        <is>
          <t>全膜双垄沟播旱作农业项目合计</t>
        </is>
      </c>
      <c r="C15" s="40" t="inlineStr">
        <is>
          <t xml:space="preserve">新建 </t>
        </is>
      </c>
      <c r="D15" s="37" t="inlineStr">
        <is>
          <t>2021.01-2021.12</t>
        </is>
      </c>
      <c r="E15" s="40" t="inlineStr">
        <is>
          <t>小计</t>
        </is>
      </c>
      <c r="F15" s="41" t="inlineStr">
        <is>
          <t>实施全膜双垄沟播旱作农业项目，采购地膜1745.25吨，每吨均价1.256万元，种植地膜玉米、甜高粱等农作物约28.1万亩。</t>
        </is>
      </c>
      <c r="G15" s="40">
        <f>SUM(G16:G36)</f>
        <v/>
      </c>
      <c r="H15" s="40">
        <f>SUM(H16:H36)</f>
        <v/>
      </c>
      <c r="I15" s="40">
        <f>SUM(I16:I36)</f>
        <v/>
      </c>
      <c r="J15" s="40">
        <f>SUM(J16:J36)</f>
        <v/>
      </c>
      <c r="K15" s="40">
        <f>SUM(K16:K36)</f>
        <v/>
      </c>
      <c r="L15" s="40" t="inlineStr">
        <is>
          <t>甘财扶贫[2021]9号</t>
        </is>
      </c>
      <c r="M15" s="41" t="inlineStr">
        <is>
          <t>提高粮食产量，促进农民增收，亩均纯收入450元。</t>
        </is>
      </c>
      <c r="N15" s="40" t="n">
        <v>215</v>
      </c>
      <c r="O15" s="40" t="n">
        <v>36</v>
      </c>
      <c r="P15" s="210">
        <f>Q15+R15</f>
        <v/>
      </c>
      <c r="Q15" s="215" t="n">
        <v>4.0813</v>
      </c>
      <c r="R15" s="215" t="n"/>
      <c r="S15" s="210">
        <f>T15+U15</f>
        <v/>
      </c>
      <c r="T15" s="215" t="n">
        <v>16.4528</v>
      </c>
      <c r="U15" s="215" t="n"/>
      <c r="V15" s="40" t="inlineStr">
        <is>
          <t>农业农村局</t>
        </is>
      </c>
      <c r="W15" s="40" t="inlineStr">
        <is>
          <t>邓志凯</t>
        </is>
      </c>
      <c r="X15" s="40" t="n"/>
      <c r="Y15" s="40" t="n"/>
      <c r="Z15" s="69" t="inlineStr">
        <is>
          <t>环农领办发〔2021〕10号</t>
        </is>
      </c>
      <c r="AA15" s="69" t="inlineStr">
        <is>
          <t>省级一批</t>
        </is>
      </c>
    </row>
    <row r="16" ht="59.1" customFormat="1" customHeight="1" s="4">
      <c r="A16" s="42" t="n"/>
      <c r="B16" s="37" t="inlineStr">
        <is>
          <t>全膜双垄沟播旱作农业项目</t>
        </is>
      </c>
      <c r="C16" s="40" t="inlineStr">
        <is>
          <t xml:space="preserve">新建 </t>
        </is>
      </c>
      <c r="D16" s="37" t="inlineStr">
        <is>
          <t>2021.01-2021.12</t>
        </is>
      </c>
      <c r="E16" s="40" t="inlineStr">
        <is>
          <t>车道镇</t>
        </is>
      </c>
      <c r="F16" s="41" t="inlineStr">
        <is>
          <t>采购地膜170吨，其中:元峁村5吨、苦水掌村10吨、双庙村19.5吨、王西掌村8吨，樱桃掌村7吨、吊渠村15吨、三角城村8吨、杨掌15吨、魏洼村18吨、万安村18吨、陈掌村7吨、红台村11吨、安掌村9吨、代掌村8吨、刘渠村6.5吨、刘园子村5吨.</t>
        </is>
      </c>
      <c r="G16" s="40" t="n">
        <v>221</v>
      </c>
      <c r="H16" s="40" t="n"/>
      <c r="I16" s="40" t="n">
        <v>221</v>
      </c>
      <c r="J16" s="40" t="n"/>
      <c r="K16" s="40" t="n"/>
      <c r="L16" s="40" t="inlineStr">
        <is>
          <t>甘财扶贫[2021]10号</t>
        </is>
      </c>
      <c r="M16" s="41" t="inlineStr">
        <is>
          <t>提高粮食产量，促进农民增收，亩均纯收入450元。</t>
        </is>
      </c>
      <c r="N16" s="40" t="n">
        <v>16</v>
      </c>
      <c r="O16" s="40" t="n"/>
      <c r="P16" s="210">
        <f>Q16+R16</f>
        <v/>
      </c>
      <c r="Q16" s="215" t="n">
        <v>0.4</v>
      </c>
      <c r="R16" s="215" t="n"/>
      <c r="S16" s="210">
        <f>T16+U16</f>
        <v/>
      </c>
      <c r="T16" s="215" t="n">
        <v>1.7</v>
      </c>
      <c r="U16" s="215" t="n"/>
      <c r="V16" s="40" t="inlineStr">
        <is>
          <t>农业农村局</t>
        </is>
      </c>
      <c r="W16" s="40" t="inlineStr">
        <is>
          <t>邓志凯</t>
        </is>
      </c>
      <c r="X16" s="40" t="inlineStr">
        <is>
          <t>车道镇</t>
        </is>
      </c>
      <c r="Y16" s="104" t="inlineStr">
        <is>
          <t>张会星</t>
        </is>
      </c>
      <c r="Z16" s="69" t="inlineStr">
        <is>
          <t>环农领办发〔2021〕10号</t>
        </is>
      </c>
      <c r="AA16" s="69" t="inlineStr">
        <is>
          <t>省级一批</t>
        </is>
      </c>
    </row>
    <row r="17" ht="66.95" customFormat="1" customHeight="1" s="4">
      <c r="A17" s="42" t="n"/>
      <c r="B17" s="37" t="inlineStr">
        <is>
          <t>全膜双垄沟播旱作农业项目</t>
        </is>
      </c>
      <c r="C17" s="40" t="inlineStr">
        <is>
          <t xml:space="preserve">新建 </t>
        </is>
      </c>
      <c r="D17" s="37" t="inlineStr">
        <is>
          <t>2021.01-2021.12</t>
        </is>
      </c>
      <c r="E17" s="40" t="inlineStr">
        <is>
          <t>洪德镇</t>
        </is>
      </c>
      <c r="F17" s="41" t="inlineStr">
        <is>
          <t>采购地膜150吨，其中：大户塬村8吨、丁阳渠子村8吨、耿塬畔村8吨、河连湾村9吨、洪德街村9吨、寇河村7吨、李达掌村7吨、李塬村8吨、梁岔村7吨、马塬村8吨、苗河村8吨、私盐路村7吨、苏长沟村7吨、肖关村9吨、新集子村7吨、许旗村9吨、张崾岘村7吨、张塬村8吨、赵洼村9吨</t>
        </is>
      </c>
      <c r="G17" s="40" t="n">
        <v>186.9</v>
      </c>
      <c r="H17" s="40" t="n"/>
      <c r="I17" s="40" t="n">
        <v>186.9</v>
      </c>
      <c r="J17" s="40" t="n"/>
      <c r="K17" s="40" t="n"/>
      <c r="L17" s="40" t="inlineStr">
        <is>
          <t>甘财扶贫[2021]10号</t>
        </is>
      </c>
      <c r="M17" s="41" t="inlineStr">
        <is>
          <t>提高粮食产量，促进农民增收，亩均纯收入450元。</t>
        </is>
      </c>
      <c r="N17" s="40" t="n">
        <v>19</v>
      </c>
      <c r="O17" s="40" t="n"/>
      <c r="P17" s="210">
        <f>Q17+R17</f>
        <v/>
      </c>
      <c r="Q17" s="215" t="n">
        <v>0.24</v>
      </c>
      <c r="R17" s="215" t="n"/>
      <c r="S17" s="210">
        <f>T17+U17</f>
        <v/>
      </c>
      <c r="T17" s="215" t="n">
        <v>1</v>
      </c>
      <c r="U17" s="215" t="n"/>
      <c r="V17" s="40" t="inlineStr">
        <is>
          <t>农业农村局</t>
        </is>
      </c>
      <c r="W17" s="40" t="inlineStr">
        <is>
          <t>邓志凯</t>
        </is>
      </c>
      <c r="X17" s="40" t="inlineStr">
        <is>
          <t>洪德镇</t>
        </is>
      </c>
      <c r="Y17" s="104" t="inlineStr">
        <is>
          <t>张伟宏</t>
        </is>
      </c>
      <c r="Z17" s="69" t="inlineStr">
        <is>
          <t>环农领办发〔2021〕10号</t>
        </is>
      </c>
      <c r="AA17" s="69" t="inlineStr">
        <is>
          <t>省级一批</t>
        </is>
      </c>
    </row>
    <row r="18" ht="59.1" customFormat="1" customHeight="1" s="4">
      <c r="A18" s="42" t="n"/>
      <c r="B18" s="37" t="inlineStr">
        <is>
          <t>全膜双垄沟播旱作农业项目</t>
        </is>
      </c>
      <c r="C18" s="40" t="inlineStr">
        <is>
          <t xml:space="preserve">新建 </t>
        </is>
      </c>
      <c r="D18" s="37" t="inlineStr">
        <is>
          <t>2021.01-2021.12</t>
        </is>
      </c>
      <c r="E18" s="40" t="inlineStr">
        <is>
          <t>毛井镇</t>
        </is>
      </c>
      <c r="F18" s="41" t="inlineStr">
        <is>
          <t>采购地膜110.22吨，其中：二条俭村21.76吨、砖城子村17.76吨、山西掌村5.62吨、杨东掌村9.93吨、红糜湾村1.42吨、施家滩村6.66吨、乔崾岘村5.5吨、黄寨柯村7.16吨、高家洼村2吨、丁连掌村5.7吨、大户掌村7.05吨、红土咀村12.83吨、马趟村6.83吨。</t>
        </is>
      </c>
      <c r="G18" s="40" t="n">
        <v>137.75</v>
      </c>
      <c r="H18" s="40" t="n"/>
      <c r="I18" s="40" t="n">
        <v>137.75</v>
      </c>
      <c r="J18" s="40" t="n"/>
      <c r="K18" s="40" t="n"/>
      <c r="L18" s="40" t="inlineStr">
        <is>
          <t>甘财扶贫[2021]10号</t>
        </is>
      </c>
      <c r="M18" s="41" t="inlineStr">
        <is>
          <t>提高粮食产量，促进农民增收，亩均纯收入450元。</t>
        </is>
      </c>
      <c r="N18" s="40" t="n">
        <v>13</v>
      </c>
      <c r="O18" s="40" t="n"/>
      <c r="P18" s="210">
        <f>Q18+R18</f>
        <v/>
      </c>
      <c r="Q18" s="215" t="n">
        <v>0.1434</v>
      </c>
      <c r="R18" s="215" t="n"/>
      <c r="S18" s="210">
        <f>T18+U18</f>
        <v/>
      </c>
      <c r="T18" s="215" t="n">
        <v>0.5736</v>
      </c>
      <c r="U18" s="215" t="n"/>
      <c r="V18" s="40" t="inlineStr">
        <is>
          <t>农业农村局</t>
        </is>
      </c>
      <c r="W18" s="40" t="inlineStr">
        <is>
          <t>邓志凯</t>
        </is>
      </c>
      <c r="X18" s="40" t="inlineStr">
        <is>
          <t>毛井镇</t>
        </is>
      </c>
      <c r="Y18" s="104" t="inlineStr">
        <is>
          <t>梁立群</t>
        </is>
      </c>
      <c r="Z18" s="69" t="inlineStr">
        <is>
          <t>环农领办发〔2021〕10号</t>
        </is>
      </c>
      <c r="AA18" s="69" t="inlineStr">
        <is>
          <t>省级一批</t>
        </is>
      </c>
    </row>
    <row r="19" ht="65.09999999999999" customFormat="1" customHeight="1" s="4">
      <c r="A19" s="42" t="n"/>
      <c r="B19" s="37" t="inlineStr">
        <is>
          <t>全膜双垄沟播旱作农业项目</t>
        </is>
      </c>
      <c r="C19" s="40" t="inlineStr">
        <is>
          <t xml:space="preserve">新建 </t>
        </is>
      </c>
      <c r="D19" s="37" t="inlineStr">
        <is>
          <t>2021.01-2021.12</t>
        </is>
      </c>
      <c r="E19" s="40" t="inlineStr">
        <is>
          <t>木钵镇</t>
        </is>
      </c>
      <c r="F19" s="41" t="inlineStr">
        <is>
          <t>采购地膜105吨，其中：殷家桥村4.6吨、木钵街村6.3吨、周湾村1.98吨、韩洼子村11.48吨、曹旗村11.1吨、关营村3.98吨、高寨村5.98吨、高楼塬村5.47吨、刘家塬村7.97吨、白家掌村8吨、邓寨子村6吨、郭西掌村8.78吨、二合塬村4吨、坪子塬村4.6吨、井儿岔村4.78吨、罗家沟村6.98吨、水坝滩村3吨。</t>
        </is>
      </c>
      <c r="G19" s="40" t="n">
        <v>130.83</v>
      </c>
      <c r="H19" s="40" t="n"/>
      <c r="I19" s="40" t="n">
        <v>130.83</v>
      </c>
      <c r="J19" s="40" t="n"/>
      <c r="K19" s="40" t="n"/>
      <c r="L19" s="40" t="inlineStr">
        <is>
          <t>甘财扶贫[2021]10号</t>
        </is>
      </c>
      <c r="M19" s="41" t="inlineStr">
        <is>
          <t>提高粮食产量，促进农民增收，亩均纯收入450元。</t>
        </is>
      </c>
      <c r="N19" s="40" t="n">
        <v>17</v>
      </c>
      <c r="O19" s="40" t="n"/>
      <c r="P19" s="210">
        <f>Q19+R19</f>
        <v/>
      </c>
      <c r="Q19" s="215" t="n">
        <v>0.474</v>
      </c>
      <c r="R19" s="215" t="n"/>
      <c r="S19" s="210">
        <f>T19+U19</f>
        <v/>
      </c>
      <c r="T19" s="215" t="n">
        <v>1.9652</v>
      </c>
      <c r="U19" s="215" t="n"/>
      <c r="V19" s="40" t="inlineStr">
        <is>
          <t>农业农村局</t>
        </is>
      </c>
      <c r="W19" s="40" t="inlineStr">
        <is>
          <t>邓志凯</t>
        </is>
      </c>
      <c r="X19" s="40" t="inlineStr">
        <is>
          <t>木钵镇</t>
        </is>
      </c>
      <c r="Y19" s="37" t="inlineStr">
        <is>
          <t>方显</t>
        </is>
      </c>
      <c r="Z19" s="69" t="inlineStr">
        <is>
          <t>环农领办发〔2021〕10号</t>
        </is>
      </c>
      <c r="AA19" s="69" t="inlineStr">
        <is>
          <t>省级一批</t>
        </is>
      </c>
    </row>
    <row r="20" ht="66.95" customFormat="1" customHeight="1" s="4">
      <c r="A20" s="42" t="n"/>
      <c r="B20" s="37" t="inlineStr">
        <is>
          <t>全膜双垄沟播旱作农业项目</t>
        </is>
      </c>
      <c r="C20" s="40" t="inlineStr">
        <is>
          <t xml:space="preserve">新建 </t>
        </is>
      </c>
      <c r="D20" s="37" t="inlineStr">
        <is>
          <t>2021.01-2021.12</t>
        </is>
      </c>
      <c r="E20" s="40" t="inlineStr">
        <is>
          <t>环城镇</t>
        </is>
      </c>
      <c r="F20" s="41" t="inlineStr">
        <is>
          <t>采购地膜150吨，其中：肖川村10吨，周塬村5吨，张淌村5吨，马坊塬村12吨，十八里村5吨，龚淌村11吨，杨庙掌村9吨，十五里沟村6吨，西川村17吨，张滩滩村8吨，白草塬村3吨，陈汤塬村6吨，高龚塬村5吨，北郭塬村9吨，冉旗寨村4吨，城东塬村3吨，漫塬村4吨，五里屯村3吨，赵小掌村5吨，宁老庄村4吨，耿家沟村5吨，唐塬村7吨，鸳鸯沟村4吨。</t>
        </is>
      </c>
      <c r="G20" s="40" t="n">
        <v>186.75</v>
      </c>
      <c r="H20" s="40" t="n"/>
      <c r="I20" s="40" t="n">
        <v>186.75</v>
      </c>
      <c r="J20" s="40" t="n"/>
      <c r="K20" s="40" t="n"/>
      <c r="L20" s="40" t="inlineStr">
        <is>
          <t>甘财扶贫[2021]10号</t>
        </is>
      </c>
      <c r="M20" s="41" t="inlineStr">
        <is>
          <t>提高粮食产量，促进农民增收，亩均纯收入450元。</t>
        </is>
      </c>
      <c r="N20" s="40" t="n">
        <v>2</v>
      </c>
      <c r="O20" s="40" t="n">
        <v>22</v>
      </c>
      <c r="P20" s="210">
        <f>Q20+R20</f>
        <v/>
      </c>
      <c r="Q20" s="215" t="n">
        <v>0.1319</v>
      </c>
      <c r="R20" s="215" t="n"/>
      <c r="S20" s="210">
        <f>T20+U20</f>
        <v/>
      </c>
      <c r="T20" s="215" t="n">
        <v>0.5318000000000001</v>
      </c>
      <c r="U20" s="215" t="n"/>
      <c r="V20" s="40" t="inlineStr">
        <is>
          <t>农业农村局</t>
        </is>
      </c>
      <c r="W20" s="40" t="inlineStr">
        <is>
          <t>邓志凯</t>
        </is>
      </c>
      <c r="X20" s="40" t="inlineStr">
        <is>
          <t>环城镇</t>
        </is>
      </c>
      <c r="Y20" s="104" t="inlineStr">
        <is>
          <t>王世沛</t>
        </is>
      </c>
      <c r="Z20" s="69" t="inlineStr">
        <is>
          <t>环农领办发〔2021〕10号</t>
        </is>
      </c>
      <c r="AA20" s="69" t="inlineStr">
        <is>
          <t>省级一批</t>
        </is>
      </c>
    </row>
    <row r="21" ht="50.1" customFormat="1" customHeight="1" s="4">
      <c r="A21" s="42" t="n"/>
      <c r="B21" s="37" t="inlineStr">
        <is>
          <t>全膜双垄沟播旱作农业项目</t>
        </is>
      </c>
      <c r="C21" s="40" t="inlineStr">
        <is>
          <t xml:space="preserve">新建 </t>
        </is>
      </c>
      <c r="D21" s="37" t="inlineStr">
        <is>
          <t>2021.01-2021.12</t>
        </is>
      </c>
      <c r="E21" s="40" t="inlineStr">
        <is>
          <t>八珠乡</t>
        </is>
      </c>
      <c r="F21" s="41" t="inlineStr">
        <is>
          <t>采购地膜90吨，其中：八珠塬村9吨、曹塬村6吨、瓦崾岘村4吨、杏树沟村6吨、塔尔咀村10.4吨、马连掌村4吨、冯家湾村7.6吨、苟塬村10.4吨、湫坝沟村5.6吨、白塬村7吨。</t>
        </is>
      </c>
      <c r="G21" s="40" t="n">
        <v>112.14</v>
      </c>
      <c r="H21" s="40" t="n"/>
      <c r="I21" s="40" t="n">
        <v>112.14</v>
      </c>
      <c r="J21" s="40" t="n"/>
      <c r="K21" s="40" t="n"/>
      <c r="L21" s="40" t="inlineStr">
        <is>
          <t>甘财扶贫[2021]10号</t>
        </is>
      </c>
      <c r="M21" s="41" t="inlineStr">
        <is>
          <t>提高粮食产量，促进农民增收，亩均纯收入450元。</t>
        </is>
      </c>
      <c r="N21" s="40" t="n">
        <v>10</v>
      </c>
      <c r="O21" s="40" t="n"/>
      <c r="P21" s="210">
        <f>Q21+R21</f>
        <v/>
      </c>
      <c r="Q21" s="215" t="n">
        <v>0.366</v>
      </c>
      <c r="R21" s="215" t="n"/>
      <c r="S21" s="210">
        <f>T21+U21</f>
        <v/>
      </c>
      <c r="T21" s="215" t="n">
        <v>1.146</v>
      </c>
      <c r="U21" s="215" t="n"/>
      <c r="V21" s="40" t="inlineStr">
        <is>
          <t>农业农村局</t>
        </is>
      </c>
      <c r="W21" s="40" t="inlineStr">
        <is>
          <t>邓志凯</t>
        </is>
      </c>
      <c r="X21" s="40" t="inlineStr">
        <is>
          <t>八珠乡</t>
        </is>
      </c>
      <c r="Y21" s="104" t="inlineStr">
        <is>
          <t>白俊虎</t>
        </is>
      </c>
      <c r="Z21" s="69" t="inlineStr">
        <is>
          <t>环农领办发〔2021〕10号</t>
        </is>
      </c>
      <c r="AA21" s="69" t="inlineStr">
        <is>
          <t>省级一批</t>
        </is>
      </c>
    </row>
    <row r="22" ht="50.1" customFormat="1" customHeight="1" s="4">
      <c r="A22" s="42" t="n"/>
      <c r="B22" s="37" t="inlineStr">
        <is>
          <t>全膜双垄沟播旱作农业项目</t>
        </is>
      </c>
      <c r="C22" s="40" t="inlineStr">
        <is>
          <t xml:space="preserve">新建 </t>
        </is>
      </c>
      <c r="D22" s="37" t="inlineStr">
        <is>
          <t>2021.01-2021.12</t>
        </is>
      </c>
      <c r="E22" s="40" t="inlineStr">
        <is>
          <t>耿湾乡</t>
        </is>
      </c>
      <c r="F22" s="41" t="inlineStr">
        <is>
          <t>采购地膜90吨，其中张台村9.4吨、黑城岔村3.4吨、郝东掌村6.7吨、潘家掌村7.5吨、万家湾村12.8吨、许家掌村0.8吨、郜庄村3吨、桃树掌村0.9吨、韩老庄村4.3吨、天桥村6吨、早流渠村8吨、耿河村12.2吨、四合塬村15吨。</t>
        </is>
      </c>
      <c r="G22" s="40" t="n">
        <v>112.14</v>
      </c>
      <c r="H22" s="40" t="n"/>
      <c r="I22" s="40" t="n">
        <v>112.14</v>
      </c>
      <c r="J22" s="40" t="n"/>
      <c r="K22" s="40" t="n"/>
      <c r="L22" s="40" t="inlineStr">
        <is>
          <t>甘财扶贫[2021]10号</t>
        </is>
      </c>
      <c r="M22" s="41" t="inlineStr">
        <is>
          <t>提高粮食产量，促进农民增收，亩均纯收入450元。</t>
        </is>
      </c>
      <c r="N22" s="40" t="n">
        <v>13</v>
      </c>
      <c r="O22" s="40" t="n"/>
      <c r="P22" s="210">
        <f>Q22+R22</f>
        <v/>
      </c>
      <c r="Q22" s="215" t="n">
        <v>0.3533</v>
      </c>
      <c r="R22" s="215" t="n"/>
      <c r="S22" s="210">
        <f>T22+U22</f>
        <v/>
      </c>
      <c r="T22" s="215" t="n">
        <v>1.4416</v>
      </c>
      <c r="U22" s="215" t="n"/>
      <c r="V22" s="40" t="inlineStr">
        <is>
          <t>农业农村局</t>
        </is>
      </c>
      <c r="W22" s="40" t="inlineStr">
        <is>
          <t>邓志凯</t>
        </is>
      </c>
      <c r="X22" s="40" t="inlineStr">
        <is>
          <t>耿湾乡</t>
        </is>
      </c>
      <c r="Y22" s="104" t="inlineStr">
        <is>
          <t>王秀丽</t>
        </is>
      </c>
      <c r="Z22" s="69" t="inlineStr">
        <is>
          <t>环农领办发〔2021〕10号</t>
        </is>
      </c>
      <c r="AA22" s="69" t="inlineStr">
        <is>
          <t>省级一批</t>
        </is>
      </c>
    </row>
    <row r="23" ht="48" customFormat="1" customHeight="1" s="4">
      <c r="A23" s="42" t="n"/>
      <c r="B23" s="37" t="inlineStr">
        <is>
          <t>全膜双垄沟播旱作农业项目</t>
        </is>
      </c>
      <c r="C23" s="40" t="inlineStr">
        <is>
          <t xml:space="preserve">新建 </t>
        </is>
      </c>
      <c r="D23" s="37" t="inlineStr">
        <is>
          <t>2021.01-2021.12</t>
        </is>
      </c>
      <c r="E23" s="40" t="inlineStr">
        <is>
          <t>樊家川镇</t>
        </is>
      </c>
      <c r="F23" s="41" t="inlineStr">
        <is>
          <t>采购地膜88.5吨，其中：慕家河村10吨，樊家川村12吨，马驿沟村13吨，郝集村18吨，长城村11吨，闫塬10.5吨，李崾岘村8吨，马骏滩村6吨</t>
        </is>
      </c>
      <c r="G23" s="40" t="n">
        <v>110.27</v>
      </c>
      <c r="H23" s="40" t="n"/>
      <c r="I23" s="40" t="n">
        <v>110.27</v>
      </c>
      <c r="J23" s="40" t="n"/>
      <c r="K23" s="40" t="n"/>
      <c r="L23" s="40" t="inlineStr">
        <is>
          <t>甘财扶贫[2021]10号</t>
        </is>
      </c>
      <c r="M23" s="41" t="inlineStr">
        <is>
          <t>提高粮食产量，促进农民增收，亩均纯收入450元。</t>
        </is>
      </c>
      <c r="N23" s="40" t="n">
        <v>8</v>
      </c>
      <c r="O23" s="40" t="n"/>
      <c r="P23" s="210">
        <f>Q23+R23</f>
        <v/>
      </c>
      <c r="Q23" s="215" t="n">
        <v>0.1971</v>
      </c>
      <c r="R23" s="215" t="n"/>
      <c r="S23" s="210">
        <f>T23+U23</f>
        <v/>
      </c>
      <c r="T23" s="215" t="n">
        <v>0.7955</v>
      </c>
      <c r="U23" s="215" t="n"/>
      <c r="V23" s="40" t="inlineStr">
        <is>
          <t>农业农村局</t>
        </is>
      </c>
      <c r="W23" s="40" t="inlineStr">
        <is>
          <t>邓志凯</t>
        </is>
      </c>
      <c r="X23" s="40" t="inlineStr">
        <is>
          <t>樊家川镇</t>
        </is>
      </c>
      <c r="Y23" s="37" t="inlineStr">
        <is>
          <t>王治峰</t>
        </is>
      </c>
      <c r="Z23" s="69" t="inlineStr">
        <is>
          <t>环农领办发〔2021〕10号</t>
        </is>
      </c>
      <c r="AA23" s="69" t="inlineStr">
        <is>
          <t>省级一批</t>
        </is>
      </c>
    </row>
    <row r="24" ht="48" customFormat="1" customHeight="1" s="4">
      <c r="A24" s="42" t="n"/>
      <c r="B24" s="37" t="inlineStr">
        <is>
          <t>全膜双垄沟播旱作农业项目</t>
        </is>
      </c>
      <c r="C24" s="40" t="inlineStr">
        <is>
          <t xml:space="preserve">新建 </t>
        </is>
      </c>
      <c r="D24" s="37" t="inlineStr">
        <is>
          <t>2021.01-2021.12</t>
        </is>
      </c>
      <c r="E24" s="40" t="inlineStr">
        <is>
          <t>秦团庄乡</t>
        </is>
      </c>
      <c r="F24" s="41" t="inlineStr">
        <is>
          <t>采购地膜76吨，其中：贾塬村10吨、秦团庄村10吨、新集子村10吨、白塬畔村10吨、新峁村9吨、大天子村9吨、王团庄村9吨、南掌堡子村9吨。</t>
        </is>
      </c>
      <c r="G24" s="40" t="n">
        <v>98.8</v>
      </c>
      <c r="H24" s="40" t="n"/>
      <c r="I24" s="40" t="n">
        <v>98.8</v>
      </c>
      <c r="J24" s="40" t="n"/>
      <c r="K24" s="40" t="n"/>
      <c r="L24" s="40" t="inlineStr">
        <is>
          <t>甘财扶贫[2021]10号</t>
        </is>
      </c>
      <c r="M24" s="41" t="inlineStr">
        <is>
          <t>提高粮食产量，促进农民增收，亩均纯收入450元。</t>
        </is>
      </c>
      <c r="N24" s="40" t="n">
        <v>8</v>
      </c>
      <c r="O24" s="40" t="n"/>
      <c r="P24" s="210">
        <f>Q24+R24</f>
        <v/>
      </c>
      <c r="Q24" s="215" t="n">
        <v>0.1056</v>
      </c>
      <c r="R24" s="215" t="n"/>
      <c r="S24" s="210">
        <f>T24+U24</f>
        <v/>
      </c>
      <c r="T24" s="215" t="n">
        <v>0.3895</v>
      </c>
      <c r="U24" s="215" t="n"/>
      <c r="V24" s="40" t="inlineStr">
        <is>
          <t>农业
农村局</t>
        </is>
      </c>
      <c r="W24" s="40" t="inlineStr">
        <is>
          <t>邓志凯</t>
        </is>
      </c>
      <c r="X24" s="40" t="inlineStr">
        <is>
          <t>秦团庄乡</t>
        </is>
      </c>
      <c r="Y24" s="104" t="inlineStr">
        <is>
          <t>刘凤飞</t>
        </is>
      </c>
      <c r="Z24" s="69" t="inlineStr">
        <is>
          <t>环农领办发〔2021〕10号</t>
        </is>
      </c>
      <c r="AA24" s="69" t="inlineStr">
        <is>
          <t>省级一批</t>
        </is>
      </c>
    </row>
    <row r="25" ht="57.95" customFormat="1" customHeight="1" s="4">
      <c r="A25" s="42" t="n"/>
      <c r="B25" s="37" t="inlineStr">
        <is>
          <t>全膜双垄沟播旱作农业项目</t>
        </is>
      </c>
      <c r="C25" s="40" t="inlineStr">
        <is>
          <t xml:space="preserve">新建 </t>
        </is>
      </c>
      <c r="D25" s="37" t="inlineStr">
        <is>
          <t>2021.01-2021.12</t>
        </is>
      </c>
      <c r="E25" s="40" t="inlineStr">
        <is>
          <t>曲子镇</t>
        </is>
      </c>
      <c r="F25" s="41" t="inlineStr">
        <is>
          <t>采购地膜60吨，其中：五里桥村1.8吨、双城村2.1吨、刘旗村5吨、孟家寨村10.3吨、高李湾村4.4吨、楼房子2.8吨、西沟村5吨、宋家塬村2.2吨、许家塬村2吨、金村寺村1.9吨、油坊塬村7吨、金盆掌村0.8吨、小庄子村1.2吨、马家河村7.7吨、董家塬村5.8吨。</t>
        </is>
      </c>
      <c r="G25" s="40" t="n">
        <v>74.76000000000001</v>
      </c>
      <c r="H25" s="40" t="n"/>
      <c r="I25" s="40" t="n">
        <v>74.76000000000001</v>
      </c>
      <c r="J25" s="40" t="n"/>
      <c r="K25" s="40" t="n"/>
      <c r="L25" s="40" t="inlineStr">
        <is>
          <t>甘财扶贫[2021]10号</t>
        </is>
      </c>
      <c r="M25" s="41" t="inlineStr">
        <is>
          <t>提高粮食产量，促进农民增收，亩均纯收入450元。</t>
        </is>
      </c>
      <c r="N25" s="40" t="n">
        <v>1</v>
      </c>
      <c r="O25" s="40" t="n">
        <v>14</v>
      </c>
      <c r="P25" s="210">
        <f>Q25+R25</f>
        <v/>
      </c>
      <c r="Q25" s="215" t="n">
        <v>0.2131</v>
      </c>
      <c r="R25" s="215" t="n"/>
      <c r="S25" s="210">
        <f>T25+U25</f>
        <v/>
      </c>
      <c r="T25" s="215" t="n">
        <v>0.8524</v>
      </c>
      <c r="U25" s="215" t="n"/>
      <c r="V25" s="40" t="inlineStr">
        <is>
          <t>农业
农村局</t>
        </is>
      </c>
      <c r="W25" s="40" t="inlineStr">
        <is>
          <t>邓志凯</t>
        </is>
      </c>
      <c r="X25" s="40" t="inlineStr">
        <is>
          <t>曲子镇</t>
        </is>
      </c>
      <c r="Y25" s="37" t="inlineStr">
        <is>
          <t>段斌杰</t>
        </is>
      </c>
      <c r="Z25" s="69" t="inlineStr">
        <is>
          <t>环农领办发〔2021〕10号</t>
        </is>
      </c>
      <c r="AA25" s="69" t="inlineStr">
        <is>
          <t>省级一批</t>
        </is>
      </c>
    </row>
    <row r="26" ht="45" customFormat="1" customHeight="1" s="4">
      <c r="A26" s="42" t="n"/>
      <c r="B26" s="37" t="inlineStr">
        <is>
          <t>全膜双垄沟播旱作农业项目</t>
        </is>
      </c>
      <c r="C26" s="40" t="inlineStr">
        <is>
          <t xml:space="preserve">新建 </t>
        </is>
      </c>
      <c r="D26" s="37" t="inlineStr">
        <is>
          <t>2021.01-2021.12</t>
        </is>
      </c>
      <c r="E26" s="40" t="inlineStr">
        <is>
          <t>演武乡</t>
        </is>
      </c>
      <c r="F26" s="41" t="inlineStr">
        <is>
          <t>已采购地膜40吨，其中：黑泉河村13.67吨、吴家塬村2.2吨、刘坪村5.36吨、路家塬村3吨、曵郭咀村2吨、黄山村2.5吨、走马硷村3.77吨、、佛岔村4吨、杨家洼村3.5吨</t>
        </is>
      </c>
      <c r="G26" s="40" t="n">
        <v>49.84</v>
      </c>
      <c r="H26" s="40" t="n"/>
      <c r="I26" s="40" t="n">
        <v>49.84</v>
      </c>
      <c r="J26" s="40" t="n"/>
      <c r="K26" s="40" t="n"/>
      <c r="L26" s="40" t="inlineStr">
        <is>
          <t>甘财扶贫[2021]10号</t>
        </is>
      </c>
      <c r="M26" s="41" t="inlineStr">
        <is>
          <t>提高粮食产量，促进农民增收，亩均纯收入450元。</t>
        </is>
      </c>
      <c r="N26" s="40" t="n">
        <v>9</v>
      </c>
      <c r="O26" s="40" t="n"/>
      <c r="P26" s="210">
        <f>Q26+R26</f>
        <v/>
      </c>
      <c r="Q26" s="215" t="n">
        <v>0.091</v>
      </c>
      <c r="R26" s="215" t="n"/>
      <c r="S26" s="210">
        <f>T26+U26</f>
        <v/>
      </c>
      <c r="T26" s="215" t="n">
        <v>0.1</v>
      </c>
      <c r="U26" s="215" t="n"/>
      <c r="V26" s="40" t="inlineStr">
        <is>
          <t>农业农村局</t>
        </is>
      </c>
      <c r="W26" s="40" t="inlineStr">
        <is>
          <t>邓志凯</t>
        </is>
      </c>
      <c r="X26" s="40" t="inlineStr">
        <is>
          <t>演武乡</t>
        </is>
      </c>
      <c r="Y26" s="37" t="inlineStr">
        <is>
          <t>杨永杰</t>
        </is>
      </c>
      <c r="Z26" s="69" t="inlineStr">
        <is>
          <t>环农领办发〔2021〕10号</t>
        </is>
      </c>
      <c r="AA26" s="69" t="inlineStr">
        <is>
          <t>省级一批</t>
        </is>
      </c>
    </row>
    <row r="27" ht="45" customFormat="1" customHeight="1" s="4">
      <c r="A27" s="42" t="n"/>
      <c r="B27" s="37" t="inlineStr">
        <is>
          <t>全膜双垄沟播旱作农业项目</t>
        </is>
      </c>
      <c r="C27" s="40" t="inlineStr">
        <is>
          <t xml:space="preserve">新建 </t>
        </is>
      </c>
      <c r="D27" s="37" t="inlineStr">
        <is>
          <t>2021.01-2021.12</t>
        </is>
      </c>
      <c r="E27" s="40" t="inlineStr">
        <is>
          <t>罗山乡</t>
        </is>
      </c>
      <c r="F27" s="41" t="inlineStr">
        <is>
          <t>采购地膜30吨，其中：西阳洼村2吨、苇芝城村3吨、龙柏山村7吨、兰家掌村4吨、大树塬村9吨、陈渠子村4吨、山水湾村2吨、光明村5吨。</t>
        </is>
      </c>
      <c r="G27" s="40" t="n">
        <v>37.38</v>
      </c>
      <c r="H27" s="40" t="n"/>
      <c r="I27" s="40" t="n">
        <v>37.38</v>
      </c>
      <c r="J27" s="40" t="n"/>
      <c r="K27" s="40" t="n"/>
      <c r="L27" s="40" t="inlineStr">
        <is>
          <t>甘财扶贫[2021]10号</t>
        </is>
      </c>
      <c r="M27" s="41" t="inlineStr">
        <is>
          <t>提高粮食产量，促进农民增收，亩均纯收入450元。</t>
        </is>
      </c>
      <c r="N27" s="40" t="n">
        <v>8</v>
      </c>
      <c r="O27" s="40" t="n"/>
      <c r="P27" s="210">
        <f>Q27+R27</f>
        <v/>
      </c>
      <c r="Q27" s="215" t="n">
        <v>0.75</v>
      </c>
      <c r="R27" s="215" t="n"/>
      <c r="S27" s="210">
        <f>T27+U27</f>
        <v/>
      </c>
      <c r="T27" s="215" t="n">
        <v>0.2941</v>
      </c>
      <c r="U27" s="215" t="n"/>
      <c r="V27" s="40" t="inlineStr">
        <is>
          <t>农业农村局</t>
        </is>
      </c>
      <c r="W27" s="40" t="inlineStr">
        <is>
          <t>邓志凯</t>
        </is>
      </c>
      <c r="X27" s="40" t="inlineStr">
        <is>
          <t>罗山乡</t>
        </is>
      </c>
      <c r="Y27" s="104" t="inlineStr">
        <is>
          <t>李怀文</t>
        </is>
      </c>
      <c r="Z27" s="69" t="inlineStr">
        <is>
          <t>环农领办发〔2021〕10号</t>
        </is>
      </c>
      <c r="AA27" s="69" t="inlineStr">
        <is>
          <t>省级一批</t>
        </is>
      </c>
    </row>
    <row r="28" ht="42" customFormat="1" customHeight="1" s="4">
      <c r="A28" s="42" t="n"/>
      <c r="B28" s="37" t="inlineStr">
        <is>
          <t>全膜双垄沟播旱作农业项目</t>
        </is>
      </c>
      <c r="C28" s="40" t="inlineStr">
        <is>
          <t xml:space="preserve">新建 </t>
        </is>
      </c>
      <c r="D28" s="37" t="inlineStr">
        <is>
          <t>2021.01-2021.12</t>
        </is>
      </c>
      <c r="E28" s="40" t="inlineStr">
        <is>
          <t>南湫乡</t>
        </is>
      </c>
      <c r="F28" s="41" t="inlineStr">
        <is>
          <t>采购地膜25吨，其中：代家洼村3吨、党家洼村8吨、双井子村2吨、岳后渠村4吨、杨兴堡村2吨、洪涝池村4吨、花儿山村3吨。</t>
        </is>
      </c>
      <c r="G28" s="40" t="n">
        <v>31.25</v>
      </c>
      <c r="H28" s="40" t="n"/>
      <c r="I28" s="40" t="n">
        <v>31.25</v>
      </c>
      <c r="J28" s="40" t="n"/>
      <c r="K28" s="40" t="n"/>
      <c r="L28" s="40" t="inlineStr">
        <is>
          <t>甘财扶贫[2021]10号</t>
        </is>
      </c>
      <c r="M28" s="41" t="inlineStr">
        <is>
          <t>提高粮食产量，促进农民增收，亩均纯收入450元。</t>
        </is>
      </c>
      <c r="N28" s="40" t="n">
        <v>7</v>
      </c>
      <c r="O28" s="40" t="n"/>
      <c r="P28" s="210">
        <f>Q28+R28</f>
        <v/>
      </c>
      <c r="Q28" s="215" t="n">
        <v>0.1558</v>
      </c>
      <c r="R28" s="215" t="n"/>
      <c r="S28" s="210">
        <f>T28+U28</f>
        <v/>
      </c>
      <c r="T28" s="215" t="n">
        <v>0.6071</v>
      </c>
      <c r="U28" s="215" t="n"/>
      <c r="V28" s="40" t="inlineStr">
        <is>
          <t>农业农村局</t>
        </is>
      </c>
      <c r="W28" s="40" t="inlineStr">
        <is>
          <t>邓志凯</t>
        </is>
      </c>
      <c r="X28" s="40" t="inlineStr">
        <is>
          <t>南湫乡</t>
        </is>
      </c>
      <c r="Y28" s="104" t="inlineStr">
        <is>
          <t>杜志远</t>
        </is>
      </c>
      <c r="Z28" s="69" t="inlineStr">
        <is>
          <t>环农领办发〔2021〕10号</t>
        </is>
      </c>
      <c r="AA28" s="69" t="inlineStr">
        <is>
          <t>省级一批</t>
        </is>
      </c>
    </row>
    <row r="29" ht="39" customFormat="1" customHeight="1" s="4">
      <c r="A29" s="42" t="n"/>
      <c r="B29" s="37" t="inlineStr">
        <is>
          <t>全膜双垄沟播旱作农业项目</t>
        </is>
      </c>
      <c r="C29" s="40" t="inlineStr">
        <is>
          <t xml:space="preserve">新建 </t>
        </is>
      </c>
      <c r="D29" s="37" t="inlineStr">
        <is>
          <t>2021.01-2021.12</t>
        </is>
      </c>
      <c r="E29" s="40" t="inlineStr">
        <is>
          <t>山城乡</t>
        </is>
      </c>
      <c r="F29" s="41" t="inlineStr">
        <is>
          <t>已采购地膜20吨，其中山城堡村3吨、八里铺村3吨、薛塬村3吨、王山口子村3吨、寨柯村2吨、赵庄村2吨、谢庄村2吨、郝掌村1吨、冯家沟村1吨。</t>
        </is>
      </c>
      <c r="G29" s="40" t="n">
        <v>26</v>
      </c>
      <c r="H29" s="40" t="n"/>
      <c r="I29" s="40" t="n">
        <v>26</v>
      </c>
      <c r="J29" s="40" t="n"/>
      <c r="K29" s="40" t="n"/>
      <c r="L29" s="40" t="inlineStr">
        <is>
          <t>甘财扶贫[2021]10号</t>
        </is>
      </c>
      <c r="M29" s="41" t="inlineStr">
        <is>
          <t>提高粮食产量，促进农民增收，亩均纯收入450元。</t>
        </is>
      </c>
      <c r="N29" s="40" t="n">
        <v>9</v>
      </c>
      <c r="O29" s="40" t="n"/>
      <c r="P29" s="210">
        <f>Q29+R29</f>
        <v/>
      </c>
      <c r="Q29" s="215" t="n">
        <v>0.1146</v>
      </c>
      <c r="R29" s="215" t="n"/>
      <c r="S29" s="210">
        <f>T29+U29</f>
        <v/>
      </c>
      <c r="T29" s="215" t="n">
        <v>0.4718</v>
      </c>
      <c r="U29" s="215" t="n"/>
      <c r="V29" s="40" t="inlineStr">
        <is>
          <t>农业农村局</t>
        </is>
      </c>
      <c r="W29" s="40" t="inlineStr">
        <is>
          <t>邓志凯</t>
        </is>
      </c>
      <c r="X29" s="40" t="inlineStr">
        <is>
          <t>山城乡</t>
        </is>
      </c>
      <c r="Y29" s="104" t="inlineStr">
        <is>
          <t>姚建平</t>
        </is>
      </c>
      <c r="Z29" s="69" t="inlineStr">
        <is>
          <t>环农领办发〔2021〕10号</t>
        </is>
      </c>
      <c r="AA29" s="69" t="inlineStr">
        <is>
          <t>省级一批</t>
        </is>
      </c>
    </row>
    <row r="30" ht="54" customFormat="1" customHeight="1" s="4">
      <c r="A30" s="42" t="n"/>
      <c r="B30" s="37" t="inlineStr">
        <is>
          <t>全膜双垄沟播旱作农业项目</t>
        </is>
      </c>
      <c r="C30" s="40" t="inlineStr">
        <is>
          <t xml:space="preserve">新建 </t>
        </is>
      </c>
      <c r="D30" s="37" t="inlineStr">
        <is>
          <t>2021.01-2021.12</t>
        </is>
      </c>
      <c r="E30" s="40" t="inlineStr">
        <is>
          <t>虎洞镇</t>
        </is>
      </c>
      <c r="F30" s="41" t="inlineStr">
        <is>
          <t>采购地膜50吨62.25万元(本次安排17.04万元）。其中：半个城村1.54吨、张大掌村0.88吨、砂井子村8.16吨、贾驿村2.73吨、张家湾村10.4吨、常兆台村2.5吨、高庙湾村5.69吨、魏家河村3.2吨、刘解掌村3.6吨、金庄塬村11.3吨。</t>
        </is>
      </c>
      <c r="G30" s="40" t="n">
        <v>17.04</v>
      </c>
      <c r="H30" s="40" t="n"/>
      <c r="I30" s="40" t="n">
        <v>17.04</v>
      </c>
      <c r="J30" s="40" t="n"/>
      <c r="K30" s="40" t="n"/>
      <c r="L30" s="40" t="inlineStr">
        <is>
          <t>甘财扶贫[2021]10号</t>
        </is>
      </c>
      <c r="M30" s="41" t="inlineStr">
        <is>
          <t>提高粮食产量，促进农民增收，亩均纯收入450元。</t>
        </is>
      </c>
      <c r="N30" s="104" t="n">
        <v>10</v>
      </c>
      <c r="O30" s="104" t="n"/>
      <c r="P30" s="210">
        <f>Q30+R30</f>
        <v/>
      </c>
      <c r="Q30" s="210" t="n">
        <v>0.3455</v>
      </c>
      <c r="R30" s="210" t="n"/>
      <c r="S30" s="210">
        <f>T30+U30</f>
        <v/>
      </c>
      <c r="T30" s="210" t="n">
        <v>1.3311</v>
      </c>
      <c r="U30" s="210" t="n"/>
      <c r="V30" s="104" t="inlineStr">
        <is>
          <t>农业农村局</t>
        </is>
      </c>
      <c r="W30" s="40" t="inlineStr">
        <is>
          <t>邓志凯</t>
        </is>
      </c>
      <c r="X30" s="104" t="inlineStr">
        <is>
          <t>虎洞镇</t>
        </is>
      </c>
      <c r="Y30" s="37" t="inlineStr">
        <is>
          <t>梁海涛</t>
        </is>
      </c>
      <c r="Z30" s="69" t="inlineStr">
        <is>
          <t>环农领办发〔2021〕10号</t>
        </is>
      </c>
      <c r="AA30" s="69" t="inlineStr">
        <is>
          <t>省级一批</t>
        </is>
      </c>
    </row>
    <row r="31" ht="54" customFormat="1" customHeight="1" s="4">
      <c r="A31" s="42" t="n"/>
      <c r="B31" s="37" t="inlineStr">
        <is>
          <t>全膜双垄沟播旱作农业项目</t>
        </is>
      </c>
      <c r="C31" s="40" t="inlineStr">
        <is>
          <t xml:space="preserve">新建 </t>
        </is>
      </c>
      <c r="D31" s="37" t="inlineStr">
        <is>
          <t>2021.01-2021.12</t>
        </is>
      </c>
      <c r="E31" s="37" t="inlineStr">
        <is>
          <t>合道镇</t>
        </is>
      </c>
      <c r="F31" s="41" t="inlineStr">
        <is>
          <t>采购地膜170吨。其中：陈旗塬11吨、尚西坪13吨、陶洼子13吨、梁坪9吨、唐台子9吨，红崖洼11吨、朱塬8吨、赵塬13吨、辛坪7吨、杨坪沟7吨、大路洼8吨、常崾岘8吨、寨子坪12吨、沈岭10吨、赵台12吨、瓦天沟8吨、何坪11吨。</t>
        </is>
      </c>
      <c r="G31" s="37" t="n">
        <v>211.82</v>
      </c>
      <c r="H31" s="37" t="n">
        <v>1.81999999999999</v>
      </c>
      <c r="I31" s="37" t="n">
        <v>210</v>
      </c>
      <c r="J31" s="37" t="n"/>
      <c r="K31" s="37" t="n"/>
      <c r="L31" s="37" t="inlineStr">
        <is>
          <t>甘财农[2020]90号甘财农[2021]7号</t>
        </is>
      </c>
      <c r="M31" s="41" t="inlineStr">
        <is>
          <t>提高粮食产量，促进农民增收，亩均纯收入450元。</t>
        </is>
      </c>
      <c r="N31" s="37" t="n">
        <v>17</v>
      </c>
      <c r="O31" s="37" t="n"/>
      <c r="P31" s="210">
        <f>Q31+R31</f>
        <v/>
      </c>
      <c r="Q31" s="212" t="n">
        <v>0.387</v>
      </c>
      <c r="R31" s="212" t="n"/>
      <c r="S31" s="210">
        <f>T31+U31</f>
        <v/>
      </c>
      <c r="T31" s="212" t="n">
        <v>1.6584</v>
      </c>
      <c r="U31" s="212" t="n"/>
      <c r="V31" s="40" t="inlineStr">
        <is>
          <t>农业
农村局</t>
        </is>
      </c>
      <c r="W31" s="40" t="inlineStr">
        <is>
          <t>邓志凯</t>
        </is>
      </c>
      <c r="X31" s="37" t="inlineStr">
        <is>
          <t>合道镇</t>
        </is>
      </c>
      <c r="Y31" s="37" t="inlineStr">
        <is>
          <t>王宝明</t>
        </is>
      </c>
      <c r="Z31" s="69" t="inlineStr">
        <is>
          <t>环脱贫领办发〔2021〕25号</t>
        </is>
      </c>
      <c r="AA31" s="69" t="inlineStr">
        <is>
          <t>整合一批</t>
        </is>
      </c>
    </row>
    <row r="32" ht="59.1" customFormat="1" customHeight="1" s="4">
      <c r="A32" s="42" t="n"/>
      <c r="B32" s="37" t="inlineStr">
        <is>
          <t>全膜双垄沟播旱作农业项目</t>
        </is>
      </c>
      <c r="C32" s="40" t="inlineStr">
        <is>
          <t xml:space="preserve">新建 </t>
        </is>
      </c>
      <c r="D32" s="37" t="inlineStr">
        <is>
          <t>2021.01-2021.12</t>
        </is>
      </c>
      <c r="E32" s="37" t="inlineStr">
        <is>
          <t>天池乡</t>
        </is>
      </c>
      <c r="F32" s="41" t="inlineStr">
        <is>
          <t>采购地膜92.53吨。其中：天池村5吨、张邓塬村6吨、梁家河村5吨、殷屈河村7吨、苏北岔村9吨、潘老庄村7吨、大庄台村5吨、四合掌村6.53吨、老庄湾村6吨、井渠淌村6吨、鲜岔村5吨、碾盘岭村5吨、大方山村4吨、喜家坪村4吨、曹李川村6吨、吴城子村6吨。</t>
        </is>
      </c>
      <c r="G32" s="37" t="n">
        <v>115.29</v>
      </c>
      <c r="H32" s="37" t="n">
        <v>5.29000000000001</v>
      </c>
      <c r="I32" s="37" t="n">
        <v>110</v>
      </c>
      <c r="J32" s="37" t="n"/>
      <c r="K32" s="37" t="n"/>
      <c r="L32" s="37" t="inlineStr">
        <is>
          <t>甘财农[2020]90号甘财农[2021]7号</t>
        </is>
      </c>
      <c r="M32" s="41" t="inlineStr">
        <is>
          <t>提高粮食产量，促进农民增收，亩均纯收入450元。</t>
        </is>
      </c>
      <c r="N32" s="37" t="n">
        <v>16</v>
      </c>
      <c r="O32" s="37" t="n"/>
      <c r="P32" s="210">
        <f>Q32+R32</f>
        <v/>
      </c>
      <c r="Q32" s="212" t="n">
        <v>0.3896</v>
      </c>
      <c r="R32" s="212" t="n"/>
      <c r="S32" s="210">
        <f>T32+U32</f>
        <v/>
      </c>
      <c r="T32" s="212" t="n">
        <v>1.5438</v>
      </c>
      <c r="U32" s="212" t="n"/>
      <c r="V32" s="40" t="inlineStr">
        <is>
          <t>农业
农村局</t>
        </is>
      </c>
      <c r="W32" s="40" t="inlineStr">
        <is>
          <t>邓志凯</t>
        </is>
      </c>
      <c r="X32" s="37" t="inlineStr">
        <is>
          <t>天池乡</t>
        </is>
      </c>
      <c r="Y32" s="37" t="inlineStr">
        <is>
          <t>刘震</t>
        </is>
      </c>
      <c r="Z32" s="69" t="inlineStr">
        <is>
          <t>环脱贫领办发〔2021〕25号</t>
        </is>
      </c>
      <c r="AA32" s="69" t="inlineStr">
        <is>
          <t>整合一批</t>
        </is>
      </c>
    </row>
    <row r="33" ht="54" customFormat="1" customHeight="1" s="4">
      <c r="A33" s="42" t="n"/>
      <c r="B33" s="37" t="inlineStr">
        <is>
          <t>全膜双垄沟播旱作农业项目</t>
        </is>
      </c>
      <c r="C33" s="40" t="inlineStr">
        <is>
          <t xml:space="preserve">新建 </t>
        </is>
      </c>
      <c r="D33" s="37" t="inlineStr">
        <is>
          <t>2021.01-2021.12</t>
        </is>
      </c>
      <c r="E33" s="37" t="inlineStr">
        <is>
          <t>小南沟乡</t>
        </is>
      </c>
      <c r="F33" s="42" t="inlineStr">
        <is>
          <t>采购地膜90吨，112.05万元。其中：陈掌村7.08吨、丁寨柯村13.42吨、粉子山村5.48吨、李上山村4.78吨、汪天子村4.98吨、天子渠村6.03吨、李塬村6.78吨、连家川村10.88吨、许掌村7.88吨、燕麦掌村7.58吨、小南沟村10.33吨、杨胡套子村4.78吨。</t>
        </is>
      </c>
      <c r="G33" s="37" t="n">
        <v>112.05</v>
      </c>
      <c r="H33" s="37" t="n">
        <v>2.05</v>
      </c>
      <c r="I33" s="37" t="n">
        <v>110</v>
      </c>
      <c r="J33" s="37" t="n"/>
      <c r="K33" s="37" t="n"/>
      <c r="L33" s="37" t="inlineStr">
        <is>
          <t>甘财农[2020]90号甘财农[2021]7号</t>
        </is>
      </c>
      <c r="M33" s="41" t="inlineStr">
        <is>
          <t>提高粮食产量，促进农民增收，亩均纯收入450元。</t>
        </is>
      </c>
      <c r="N33" s="37" t="n">
        <v>12</v>
      </c>
      <c r="O33" s="37" t="n"/>
      <c r="P33" s="210">
        <f>Q33+R33</f>
        <v/>
      </c>
      <c r="Q33" s="212" t="n">
        <v>0.3252</v>
      </c>
      <c r="R33" s="212" t="n"/>
      <c r="S33" s="210">
        <f>T33+U33</f>
        <v/>
      </c>
      <c r="T33" s="212" t="n">
        <v>1.3165</v>
      </c>
      <c r="U33" s="212" t="n"/>
      <c r="V33" s="40" t="inlineStr">
        <is>
          <t>农业
农村局</t>
        </is>
      </c>
      <c r="W33" s="40" t="inlineStr">
        <is>
          <t>邓志凯</t>
        </is>
      </c>
      <c r="X33" s="37" t="inlineStr">
        <is>
          <t>小南沟乡</t>
        </is>
      </c>
      <c r="Y33" s="37" t="inlineStr">
        <is>
          <t>任新育</t>
        </is>
      </c>
      <c r="Z33" s="69" t="inlineStr">
        <is>
          <t>环脱贫领办发〔2021〕25号</t>
        </is>
      </c>
      <c r="AA33" s="69" t="inlineStr">
        <is>
          <t>整合一批</t>
        </is>
      </c>
    </row>
    <row r="34" ht="50.1" customFormat="1" customHeight="1" s="4">
      <c r="A34" s="42" t="n"/>
      <c r="B34" s="37" t="inlineStr">
        <is>
          <t>全膜双垄沟播旱作农业项目</t>
        </is>
      </c>
      <c r="C34" s="40" t="inlineStr">
        <is>
          <t xml:space="preserve">新建 </t>
        </is>
      </c>
      <c r="D34" s="37" t="inlineStr">
        <is>
          <t>2021.01-2021.12</t>
        </is>
      </c>
      <c r="E34" s="37" t="inlineStr">
        <is>
          <t>芦家湾乡</t>
        </is>
      </c>
      <c r="F34" s="42" t="inlineStr">
        <is>
          <t>采购地膜80吨。其中：杨新庄村8吨、花儿掌村8吨、庙儿掌村8.5吨、井川村6.5吨、宋家掌村8.5吨、桃李湾村7吨、王庄村9吨、大堡条村7.5吨、盘龙村9吨、小堡条村8吨。</t>
        </is>
      </c>
      <c r="G34" s="37" t="n">
        <v>100</v>
      </c>
      <c r="H34" s="37" t="n">
        <v>9</v>
      </c>
      <c r="I34" s="37" t="n">
        <v>91</v>
      </c>
      <c r="J34" s="37" t="n"/>
      <c r="K34" s="37" t="n"/>
      <c r="L34" s="37" t="inlineStr">
        <is>
          <t>甘财农[2020]90号甘财农[2021]7号</t>
        </is>
      </c>
      <c r="M34" s="41" t="inlineStr">
        <is>
          <t>提高粮食产量，促进农民增收，亩均纯收入450元。</t>
        </is>
      </c>
      <c r="N34" s="37" t="n">
        <v>10</v>
      </c>
      <c r="O34" s="37" t="n"/>
      <c r="P34" s="210">
        <f>Q34+R34</f>
        <v/>
      </c>
      <c r="Q34" s="212" t="n">
        <v>0.1785</v>
      </c>
      <c r="R34" s="212" t="n"/>
      <c r="S34" s="210">
        <f>T34+U34</f>
        <v/>
      </c>
      <c r="T34" s="212" t="n">
        <v>0.7561</v>
      </c>
      <c r="U34" s="212" t="n"/>
      <c r="V34" s="40" t="inlineStr">
        <is>
          <t>农业
农村局</t>
        </is>
      </c>
      <c r="W34" s="40" t="inlineStr">
        <is>
          <t>邓志凯</t>
        </is>
      </c>
      <c r="X34" s="37" t="inlineStr">
        <is>
          <t>芦家湾乡</t>
        </is>
      </c>
      <c r="Y34" s="104" t="inlineStr">
        <is>
          <t>马鹏飞</t>
        </is>
      </c>
      <c r="Z34" s="69" t="inlineStr">
        <is>
          <t>环脱贫领办发〔2021〕25号</t>
        </is>
      </c>
      <c r="AA34" s="69" t="inlineStr">
        <is>
          <t>整合一批</t>
        </is>
      </c>
    </row>
    <row r="35" ht="50.1" customFormat="1" customHeight="1" s="4">
      <c r="A35" s="42" t="n"/>
      <c r="B35" s="37" t="inlineStr">
        <is>
          <t>全膜双垄沟播旱作农业项目</t>
        </is>
      </c>
      <c r="C35" s="40" t="inlineStr">
        <is>
          <t xml:space="preserve">新建 </t>
        </is>
      </c>
      <c r="D35" s="37" t="inlineStr">
        <is>
          <t>2021.01-2021.12</t>
        </is>
      </c>
      <c r="E35" s="37" t="inlineStr">
        <is>
          <t>甜水镇</t>
        </is>
      </c>
      <c r="F35" s="42" t="inlineStr">
        <is>
          <t>采购地膜60吨。其中：甜水街村6吨、张铁村6吨、鲁掌村8吨、何塬村6吨、邱滩村6吨、赵掌村6吨、高崾岘村6吨、狼儿滩村6吨、大良洼村6吨、七里墩村4吨。</t>
        </is>
      </c>
      <c r="G35" s="37" t="n">
        <v>74.88</v>
      </c>
      <c r="H35" s="37" t="n">
        <v>4.88</v>
      </c>
      <c r="I35" s="37" t="n">
        <v>70</v>
      </c>
      <c r="J35" s="37" t="n"/>
      <c r="K35" s="37" t="n"/>
      <c r="L35" s="37" t="inlineStr">
        <is>
          <t>甘财农[2020]90号甘财农[2021]7号</t>
        </is>
      </c>
      <c r="M35" s="41" t="inlineStr">
        <is>
          <t>提高粮食产量，促进农民增收，亩均纯收入450元。</t>
        </is>
      </c>
      <c r="N35" s="37" t="n">
        <v>10</v>
      </c>
      <c r="O35" s="37" t="n"/>
      <c r="P35" s="210">
        <f>Q35+R35</f>
        <v/>
      </c>
      <c r="Q35" s="212" t="n">
        <v>0.1877</v>
      </c>
      <c r="R35" s="212" t="n"/>
      <c r="S35" s="210">
        <f>T35+U35</f>
        <v/>
      </c>
      <c r="T35" s="212" t="n">
        <v>0.8446</v>
      </c>
      <c r="U35" s="212" t="n"/>
      <c r="V35" s="40" t="inlineStr">
        <is>
          <t>农业
农村局</t>
        </is>
      </c>
      <c r="W35" s="40" t="inlineStr">
        <is>
          <t>邓志凯</t>
        </is>
      </c>
      <c r="X35" s="37" t="inlineStr">
        <is>
          <t>甜水镇</t>
        </is>
      </c>
      <c r="Y35" s="37" t="inlineStr">
        <is>
          <t>常生峰</t>
        </is>
      </c>
      <c r="Z35" s="69" t="inlineStr">
        <is>
          <t>环脱贫领办发〔2021〕25号</t>
        </is>
      </c>
      <c r="AA35" s="69" t="inlineStr">
        <is>
          <t>整合一批</t>
        </is>
      </c>
    </row>
    <row r="36" ht="57.95" customFormat="1" customHeight="1" s="4">
      <c r="A36" s="42" t="n"/>
      <c r="B36" s="37" t="inlineStr">
        <is>
          <t>全膜双垄沟播旱作农业项目</t>
        </is>
      </c>
      <c r="C36" s="40" t="inlineStr">
        <is>
          <t xml:space="preserve">新建 </t>
        </is>
      </c>
      <c r="D36" s="37" t="inlineStr">
        <is>
          <t>2021.01-2021.12</t>
        </is>
      </c>
      <c r="E36" s="37" t="inlineStr">
        <is>
          <t>虎洞镇</t>
        </is>
      </c>
      <c r="F36" s="42" t="inlineStr">
        <is>
          <t>采购地膜50吨62.25万元（本次安排45.21万元）。其中半个城村1.54吨、张大掌村0.88吨、砂井子村8.16吨、贾驿村2.73吨、张家湾村10.4吨、常兆台村2.5吨、高庙湾村5.69吨、魏家河村3.2吨、刘解掌村3.6吨、金庄塬村11.3吨</t>
        </is>
      </c>
      <c r="G36" s="37" t="n">
        <v>45.21</v>
      </c>
      <c r="H36" s="37" t="n">
        <v>5.21</v>
      </c>
      <c r="I36" s="37" t="n">
        <v>40</v>
      </c>
      <c r="J36" s="37" t="n"/>
      <c r="K36" s="37" t="n"/>
      <c r="L36" s="37" t="inlineStr">
        <is>
          <t>甘财农[2020]90号甘财农[2021]7号</t>
        </is>
      </c>
      <c r="M36" s="41" t="inlineStr">
        <is>
          <t>提高粮食产量，促进农民增收，亩均纯收入450元。</t>
        </is>
      </c>
      <c r="N36" s="37" t="n">
        <v>9</v>
      </c>
      <c r="O36" s="37" t="n"/>
      <c r="P36" s="210">
        <f>Q36+R36</f>
        <v/>
      </c>
      <c r="Q36" s="212" t="n">
        <v>0.091</v>
      </c>
      <c r="R36" s="212" t="n"/>
      <c r="S36" s="210">
        <f>T36+U36</f>
        <v/>
      </c>
      <c r="T36" s="212" t="n">
        <v>0.3867</v>
      </c>
      <c r="U36" s="212" t="n"/>
      <c r="V36" s="40" t="inlineStr">
        <is>
          <t>农业
农村局</t>
        </is>
      </c>
      <c r="W36" s="40" t="inlineStr">
        <is>
          <t>邓志凯</t>
        </is>
      </c>
      <c r="X36" s="37" t="inlineStr">
        <is>
          <t>虎洞镇</t>
        </is>
      </c>
      <c r="Y36" s="37" t="inlineStr">
        <is>
          <t>梁海涛</t>
        </is>
      </c>
      <c r="Z36" s="69" t="inlineStr">
        <is>
          <t>环脱贫领办发〔2021〕25号</t>
        </is>
      </c>
      <c r="AA36" s="69" t="inlineStr">
        <is>
          <t>整合一批</t>
        </is>
      </c>
    </row>
    <row r="37" ht="66" customFormat="1" customHeight="1" s="4">
      <c r="A37" s="42" t="n"/>
      <c r="B37" s="43" t="inlineStr">
        <is>
          <t>废旧农膜回收利用示范县建设及旱作农业项目</t>
        </is>
      </c>
      <c r="C37" s="40" t="inlineStr">
        <is>
          <t xml:space="preserve">新建 </t>
        </is>
      </c>
      <c r="D37" s="37" t="inlineStr">
        <is>
          <t>2021.01-2021.12</t>
        </is>
      </c>
      <c r="E37" s="37" t="inlineStr">
        <is>
          <t>小计</t>
        </is>
      </c>
      <c r="F37" s="42" t="inlineStr">
        <is>
          <t>在全县20个乡镇完成以全膜双垄沟播技术为主的旱作农业项目，采购投放“以旧换新”地膜438.2吨。</t>
        </is>
      </c>
      <c r="G37" s="37">
        <f>SUM(G38:G58)</f>
        <v/>
      </c>
      <c r="H37" s="37">
        <f>SUM(H38:H58)</f>
        <v/>
      </c>
      <c r="I37" s="37">
        <f>SUM(I38:I58)</f>
        <v/>
      </c>
      <c r="J37" s="37">
        <f>SUM(J38:J58)</f>
        <v/>
      </c>
      <c r="K37" s="37">
        <f>SUM(K38:K58)</f>
        <v/>
      </c>
      <c r="L37" s="37" t="n"/>
      <c r="M37" s="41" t="n"/>
      <c r="N37" s="37" t="n"/>
      <c r="O37" s="37" t="n"/>
      <c r="P37" s="210" t="n"/>
      <c r="Q37" s="212" t="n"/>
      <c r="R37" s="212" t="n"/>
      <c r="S37" s="210" t="n"/>
      <c r="T37" s="212" t="n"/>
      <c r="U37" s="212" t="n"/>
      <c r="V37" s="40" t="n"/>
      <c r="W37" s="40" t="n"/>
      <c r="X37" s="37" t="n"/>
      <c r="Y37" s="37" t="n"/>
      <c r="Z37" s="69" t="n"/>
      <c r="AA37" s="69" t="n"/>
    </row>
    <row r="38" ht="69" customFormat="1" customHeight="1" s="4">
      <c r="A38" s="42" t="n"/>
      <c r="B38" s="43" t="inlineStr">
        <is>
          <t>废旧农膜回收利用示范县建设及旱作农业项目</t>
        </is>
      </c>
      <c r="C38" s="40" t="inlineStr">
        <is>
          <t xml:space="preserve">新建 </t>
        </is>
      </c>
      <c r="D38" s="37" t="inlineStr">
        <is>
          <t>2021.01-2021.12</t>
        </is>
      </c>
      <c r="E38" s="37" t="inlineStr">
        <is>
          <t>芦家湾乡</t>
        </is>
      </c>
      <c r="F38" s="41" t="inlineStr">
        <is>
          <t>采购地膜20吨，其中：其中杨新庄村2吨、花儿掌村2吨、庙儿掌村2吨、井川村2吨、宋家掌村2吨、桃李湾村2吨、王庄村2吨、大堡条村2吨、盘龙村2吨、小堡条村2吨。</t>
        </is>
      </c>
      <c r="G38" s="37" t="n">
        <v>24.92</v>
      </c>
      <c r="H38" s="37" t="n">
        <v>24.92</v>
      </c>
      <c r="I38" s="37" t="n"/>
      <c r="J38" s="37" t="n"/>
      <c r="K38" s="37" t="n"/>
      <c r="L38" s="37" t="inlineStr">
        <is>
          <t>甘财农[2020]90号</t>
        </is>
      </c>
      <c r="M38" s="41" t="inlineStr">
        <is>
          <t>提高粮食产量，促进农民增收，亩均纯收入450元。</t>
        </is>
      </c>
      <c r="N38" s="37" t="n">
        <v>10</v>
      </c>
      <c r="O38" s="37" t="n"/>
      <c r="P38" s="210">
        <f>Q38+R38</f>
        <v/>
      </c>
      <c r="Q38" s="212" t="n">
        <v>0.056</v>
      </c>
      <c r="R38" s="212" t="n"/>
      <c r="S38" s="210">
        <f>T38+U38</f>
        <v/>
      </c>
      <c r="T38" s="212" t="n">
        <v>0.252</v>
      </c>
      <c r="U38" s="212" t="n"/>
      <c r="V38" s="40" t="inlineStr">
        <is>
          <t>农业
农村局</t>
        </is>
      </c>
      <c r="W38" s="40" t="inlineStr">
        <is>
          <t>邓志凯</t>
        </is>
      </c>
      <c r="X38" s="37" t="inlineStr">
        <is>
          <t>芦家湾乡</t>
        </is>
      </c>
      <c r="Y38" s="104" t="inlineStr">
        <is>
          <t>马鹏飞</t>
        </is>
      </c>
      <c r="Z38" s="69" t="inlineStr">
        <is>
          <t>环脱贫领办发〔2021〕25号</t>
        </is>
      </c>
      <c r="AA38" s="69" t="inlineStr">
        <is>
          <t>整合一批</t>
        </is>
      </c>
    </row>
    <row r="39" ht="57" customFormat="1" customHeight="1" s="4">
      <c r="A39" s="42" t="n"/>
      <c r="B39" s="43" t="inlineStr">
        <is>
          <t>废旧农膜回收利用示范县建设及旱作农业项目</t>
        </is>
      </c>
      <c r="C39" s="40" t="inlineStr">
        <is>
          <t xml:space="preserve">新建 </t>
        </is>
      </c>
      <c r="D39" s="37" t="inlineStr">
        <is>
          <t>2021.01-2021.12</t>
        </is>
      </c>
      <c r="E39" s="37" t="inlineStr">
        <is>
          <t>车道镇</t>
        </is>
      </c>
      <c r="F39" s="41" t="inlineStr">
        <is>
          <t>采购地膜30吨，其中：元峁村1.5吨、苦水掌村2吨、双庙村2吨、王西掌村2吨、吊渠村2吨、三角城村1.5吨、杨掌村2吨、魏洼村2吨、万安村2吨、陈掌村2吨、红台村2吨、樱桃掌村1.5吨、安掌村2吨、代掌村2吨、刘渠村2吨、刘园子村1.5吨。</t>
        </is>
      </c>
      <c r="G39" s="37" t="n">
        <v>37.38</v>
      </c>
      <c r="H39" s="37" t="n">
        <v>37.38</v>
      </c>
      <c r="I39" s="37" t="n"/>
      <c r="J39" s="37" t="n"/>
      <c r="K39" s="37" t="n"/>
      <c r="L39" s="37" t="inlineStr">
        <is>
          <t>甘财农[2020]90号</t>
        </is>
      </c>
      <c r="M39" s="41" t="inlineStr">
        <is>
          <t>提高粮食产量，促进农民增收，亩均纯收入450元。</t>
        </is>
      </c>
      <c r="N39" s="37" t="n">
        <v>16</v>
      </c>
      <c r="O39" s="37" t="n"/>
      <c r="P39" s="210">
        <f>Q39+R39</f>
        <v/>
      </c>
      <c r="Q39" s="212" t="n">
        <v>0.5154</v>
      </c>
      <c r="R39" s="212" t="n"/>
      <c r="S39" s="210">
        <f>T39+U39</f>
        <v/>
      </c>
      <c r="T39" s="212" t="n">
        <v>2.0627</v>
      </c>
      <c r="U39" s="212" t="n"/>
      <c r="V39" s="40" t="inlineStr">
        <is>
          <t>农业
农村局</t>
        </is>
      </c>
      <c r="W39" s="40" t="inlineStr">
        <is>
          <t>邓志凯</t>
        </is>
      </c>
      <c r="X39" s="37" t="inlineStr">
        <is>
          <t>车道镇</t>
        </is>
      </c>
      <c r="Y39" s="104" t="inlineStr">
        <is>
          <t>张会星</t>
        </is>
      </c>
      <c r="Z39" s="69" t="inlineStr">
        <is>
          <t>环脱贫领办发〔2021〕25号</t>
        </is>
      </c>
      <c r="AA39" s="69" t="inlineStr">
        <is>
          <t>整合一批</t>
        </is>
      </c>
    </row>
    <row r="40" ht="50.1" customFormat="1" customHeight="1" s="4">
      <c r="A40" s="42" t="n"/>
      <c r="B40" s="43" t="inlineStr">
        <is>
          <t>废旧农膜回收利用示范县建设及旱作农业项目</t>
        </is>
      </c>
      <c r="C40" s="40" t="inlineStr">
        <is>
          <t xml:space="preserve">新建 </t>
        </is>
      </c>
      <c r="D40" s="37" t="inlineStr">
        <is>
          <t>2021.01-2021.12</t>
        </is>
      </c>
      <c r="E40" s="37" t="inlineStr">
        <is>
          <t>虎洞镇</t>
        </is>
      </c>
      <c r="F40" s="41" t="inlineStr">
        <is>
          <t>采购地膜20吨，其中：高庙湾村0.5吨、魏家河村5.7吨、常兆台村3.5吨，半个城村2.3吨、张家湾村4吨、张大掌村1.5吨、刘解掌村2.5吨。</t>
        </is>
      </c>
      <c r="G40" s="37" t="n">
        <v>24.92</v>
      </c>
      <c r="H40" s="37" t="n">
        <v>24.92</v>
      </c>
      <c r="I40" s="37" t="n"/>
      <c r="J40" s="37" t="n"/>
      <c r="K40" s="37" t="n"/>
      <c r="L40" s="37" t="inlineStr">
        <is>
          <t>甘财农[2020]90号</t>
        </is>
      </c>
      <c r="M40" s="41" t="inlineStr">
        <is>
          <t>提高粮食产量，促进农民增收，亩均纯收入450元。</t>
        </is>
      </c>
      <c r="N40" s="37" t="n">
        <v>7</v>
      </c>
      <c r="O40" s="37" t="n"/>
      <c r="P40" s="210">
        <f>Q40+R40</f>
        <v/>
      </c>
      <c r="Q40" s="212" t="n">
        <v>0.2155</v>
      </c>
      <c r="R40" s="212" t="n"/>
      <c r="S40" s="210">
        <f>T40+U40</f>
        <v/>
      </c>
      <c r="T40" s="212" t="n">
        <v>0.8442</v>
      </c>
      <c r="U40" s="212" t="n"/>
      <c r="V40" s="40" t="inlineStr">
        <is>
          <t>农业
农村局</t>
        </is>
      </c>
      <c r="W40" s="40" t="inlineStr">
        <is>
          <t>邓志凯</t>
        </is>
      </c>
      <c r="X40" s="37" t="inlineStr">
        <is>
          <t>虎洞镇</t>
        </is>
      </c>
      <c r="Y40" s="37" t="inlineStr">
        <is>
          <t>梁海涛</t>
        </is>
      </c>
      <c r="Z40" s="69" t="inlineStr">
        <is>
          <t>环脱贫领办发〔2021〕25号</t>
        </is>
      </c>
      <c r="AA40" s="69" t="inlineStr">
        <is>
          <t>整合一批</t>
        </is>
      </c>
    </row>
    <row r="41" ht="50.1" customFormat="1" customHeight="1" s="4">
      <c r="A41" s="42" t="n"/>
      <c r="B41" s="43" t="inlineStr">
        <is>
          <t>废旧农膜回收利用示范县建设及旱作农业项目</t>
        </is>
      </c>
      <c r="C41" s="40" t="inlineStr">
        <is>
          <t xml:space="preserve">新建 </t>
        </is>
      </c>
      <c r="D41" s="37" t="inlineStr">
        <is>
          <t>2021.01-2021.12</t>
        </is>
      </c>
      <c r="E41" s="37" t="inlineStr">
        <is>
          <t>曲子镇</t>
        </is>
      </c>
      <c r="F41" s="41" t="inlineStr">
        <is>
          <t>采购地膜20吨。其中：五里桥村1吨、双城村1.5吨、刘旗村1.5吨、孟家寨村2.5吨、高李湾村1.5吨、楼房子2吨、宋家塬村1.5吨、许家塬村1吨、金村寺村1吨、油坊塬村1.5吨、金盆掌村1吨、小庄子村1.5吨、马家河村1.5吨、董家塬村1吨。</t>
        </is>
      </c>
      <c r="G41" s="37" t="n">
        <v>24.92</v>
      </c>
      <c r="H41" s="37" t="n">
        <v>24.92</v>
      </c>
      <c r="I41" s="37" t="n"/>
      <c r="J41" s="37" t="n"/>
      <c r="K41" s="37" t="n"/>
      <c r="L41" s="37" t="inlineStr">
        <is>
          <t>甘财农[2020]90号</t>
        </is>
      </c>
      <c r="M41" s="41" t="inlineStr">
        <is>
          <t>提高粮食产量，促进农民增收，亩均纯收入450元。</t>
        </is>
      </c>
      <c r="N41" s="37" t="n">
        <v>15</v>
      </c>
      <c r="O41" s="37" t="n"/>
      <c r="P41" s="210">
        <f>Q41+R41</f>
        <v/>
      </c>
      <c r="Q41" s="212" t="n">
        <v>0.2131</v>
      </c>
      <c r="R41" s="212" t="n"/>
      <c r="S41" s="210">
        <f>T41+U41</f>
        <v/>
      </c>
      <c r="T41" s="212" t="n">
        <v>0.8524</v>
      </c>
      <c r="U41" s="212" t="n"/>
      <c r="V41" s="40" t="inlineStr">
        <is>
          <t>农业
农村局</t>
        </is>
      </c>
      <c r="W41" s="40" t="inlineStr">
        <is>
          <t>邓志凯</t>
        </is>
      </c>
      <c r="X41" s="37" t="inlineStr">
        <is>
          <t>曲子镇</t>
        </is>
      </c>
      <c r="Y41" s="37" t="inlineStr">
        <is>
          <t>段斌杰</t>
        </is>
      </c>
      <c r="Z41" s="69" t="inlineStr">
        <is>
          <t>环脱贫领办发〔2021〕25号</t>
        </is>
      </c>
      <c r="AA41" s="69" t="inlineStr">
        <is>
          <t>整合一批</t>
        </is>
      </c>
    </row>
    <row r="42" ht="50.1" customFormat="1" customHeight="1" s="4">
      <c r="A42" s="42" t="n"/>
      <c r="B42" s="43" t="inlineStr">
        <is>
          <t>废旧农膜回收利用示范县建设及旱作农业项目</t>
        </is>
      </c>
      <c r="C42" s="40" t="inlineStr">
        <is>
          <t xml:space="preserve">新建 </t>
        </is>
      </c>
      <c r="D42" s="37" t="inlineStr">
        <is>
          <t>2021.01-2021.12</t>
        </is>
      </c>
      <c r="E42" s="37" t="inlineStr">
        <is>
          <t>樊家川镇</t>
        </is>
      </c>
      <c r="F42" s="41" t="inlineStr">
        <is>
          <t>采购地膜15吨，其中：慕家河2.5吨，樊家川2.5吨，马驿沟2.5吨、郝集2吨、闫塬2吨、长城1吨、李崾岘1.5吨、马骏滩1吨。</t>
        </is>
      </c>
      <c r="G42" s="37" t="n">
        <v>18.69</v>
      </c>
      <c r="H42" s="37" t="n">
        <v>18.69</v>
      </c>
      <c r="I42" s="37" t="n"/>
      <c r="J42" s="37" t="n"/>
      <c r="K42" s="37" t="n"/>
      <c r="L42" s="37" t="inlineStr">
        <is>
          <t>甘财农[2020]90号</t>
        </is>
      </c>
      <c r="M42" s="41" t="inlineStr">
        <is>
          <t>提高粮食产量，促进农民增收，亩均纯收入450元。</t>
        </is>
      </c>
      <c r="N42" s="37" t="n">
        <v>8</v>
      </c>
      <c r="O42" s="37" t="n"/>
      <c r="P42" s="210">
        <f>Q42+R42</f>
        <v/>
      </c>
      <c r="Q42" s="212" t="n">
        <v>0.075</v>
      </c>
      <c r="R42" s="212" t="n"/>
      <c r="S42" s="210">
        <f>T42+U42</f>
        <v/>
      </c>
      <c r="T42" s="212" t="n">
        <v>0.2625</v>
      </c>
      <c r="U42" s="212" t="n"/>
      <c r="V42" s="40" t="inlineStr">
        <is>
          <t>农业
农村局</t>
        </is>
      </c>
      <c r="W42" s="40" t="inlineStr">
        <is>
          <t>邓志凯</t>
        </is>
      </c>
      <c r="X42" s="37" t="inlineStr">
        <is>
          <t>樊家川镇</t>
        </is>
      </c>
      <c r="Y42" s="37" t="inlineStr">
        <is>
          <t>王治峰</t>
        </is>
      </c>
      <c r="Z42" s="69" t="inlineStr">
        <is>
          <t>环脱贫领办发〔2021〕25号</t>
        </is>
      </c>
      <c r="AA42" s="69" t="inlineStr">
        <is>
          <t>整合一批</t>
        </is>
      </c>
    </row>
    <row r="43" ht="48.95" customFormat="1" customHeight="1" s="4">
      <c r="A43" s="42" t="n"/>
      <c r="B43" s="43" t="inlineStr">
        <is>
          <t>废旧农膜回收利用示范县建设及旱作农业项目</t>
        </is>
      </c>
      <c r="C43" s="40" t="inlineStr">
        <is>
          <t xml:space="preserve">新建 </t>
        </is>
      </c>
      <c r="D43" s="37" t="inlineStr">
        <is>
          <t>2021.01-2021.12</t>
        </is>
      </c>
      <c r="E43" s="37" t="inlineStr">
        <is>
          <t>八珠乡</t>
        </is>
      </c>
      <c r="F43" s="41" t="inlineStr">
        <is>
          <t>采购地膜20吨，24.92万元。其中：八珠塬村2吨、曹塬村2吨、瓦崾岘村2吨、杏树沟村2吨、塔尔咀村2吨、马连掌村2吨、冯家湾村2吨、苟塬村2吨、湫坝沟村2吨、白塬村2吨。</t>
        </is>
      </c>
      <c r="G43" s="37" t="n">
        <v>24.92</v>
      </c>
      <c r="H43" s="37" t="n">
        <v>24.92</v>
      </c>
      <c r="I43" s="37" t="n"/>
      <c r="J43" s="37" t="n"/>
      <c r="K43" s="37" t="n"/>
      <c r="L43" s="37" t="inlineStr">
        <is>
          <t>甘财农[2020]90号</t>
        </is>
      </c>
      <c r="M43" s="41" t="inlineStr">
        <is>
          <t>提高粮食产量，促进农民增收，亩均纯收入450元。</t>
        </is>
      </c>
      <c r="N43" s="37" t="n">
        <v>10</v>
      </c>
      <c r="O43" s="37" t="n"/>
      <c r="P43" s="210">
        <f>Q43+R43</f>
        <v/>
      </c>
      <c r="Q43" s="212" t="n">
        <v>0.0542</v>
      </c>
      <c r="R43" s="212" t="n"/>
      <c r="S43" s="210">
        <f>T43+U43</f>
        <v/>
      </c>
      <c r="T43" s="212" t="n">
        <v>0.1629</v>
      </c>
      <c r="U43" s="212" t="n"/>
      <c r="V43" s="40" t="inlineStr">
        <is>
          <t>农业
农村局</t>
        </is>
      </c>
      <c r="W43" s="40" t="inlineStr">
        <is>
          <t>邓志凯</t>
        </is>
      </c>
      <c r="X43" s="37" t="inlineStr">
        <is>
          <t>八珠乡</t>
        </is>
      </c>
      <c r="Y43" s="104" t="inlineStr">
        <is>
          <t>白俊虎</t>
        </is>
      </c>
      <c r="Z43" s="69" t="inlineStr">
        <is>
          <t>环脱贫领办发〔2021〕25号</t>
        </is>
      </c>
      <c r="AA43" s="69" t="inlineStr">
        <is>
          <t>整合一批</t>
        </is>
      </c>
    </row>
    <row r="44" ht="48.95" customFormat="1" customHeight="1" s="4">
      <c r="A44" s="42" t="n"/>
      <c r="B44" s="43" t="inlineStr">
        <is>
          <t>废旧农膜回收利用示范县建设及旱作农业项目</t>
        </is>
      </c>
      <c r="C44" s="40" t="inlineStr">
        <is>
          <t xml:space="preserve">新建 </t>
        </is>
      </c>
      <c r="D44" s="37" t="inlineStr">
        <is>
          <t>2021.01-2021.12</t>
        </is>
      </c>
      <c r="E44" s="37" t="inlineStr">
        <is>
          <t>山城乡</t>
        </is>
      </c>
      <c r="F44" s="41" t="inlineStr">
        <is>
          <t>采购地膜20吨，其中：山城堡3.1吨、八里铺4.2吨、薛塬6.44吨、王山口子2.5吨、寨柯1.5吨，冯家沟0.09吨、赵庄1.17吨、谢庄1吨。</t>
        </is>
      </c>
      <c r="G44" s="37" t="n">
        <v>24.92</v>
      </c>
      <c r="H44" s="37" t="n">
        <v>24.92</v>
      </c>
      <c r="I44" s="37" t="n"/>
      <c r="J44" s="37" t="n"/>
      <c r="K44" s="37" t="n"/>
      <c r="L44" s="37" t="inlineStr">
        <is>
          <t>甘财农[2020]90号</t>
        </is>
      </c>
      <c r="M44" s="41" t="inlineStr">
        <is>
          <t>提高粮食产量，促进农民增收，亩均纯收入450元。</t>
        </is>
      </c>
      <c r="N44" s="37" t="n">
        <v>8</v>
      </c>
      <c r="O44" s="37" t="n"/>
      <c r="P44" s="210">
        <f>Q44+R44</f>
        <v/>
      </c>
      <c r="Q44" s="212" t="n">
        <v>0.2125</v>
      </c>
      <c r="R44" s="212" t="n"/>
      <c r="S44" s="210">
        <f>T44+U44</f>
        <v/>
      </c>
      <c r="T44" s="212" t="n">
        <v>0.805</v>
      </c>
      <c r="U44" s="212" t="n"/>
      <c r="V44" s="40" t="inlineStr">
        <is>
          <t>农业
农村局</t>
        </is>
      </c>
      <c r="W44" s="40" t="inlineStr">
        <is>
          <t>邓志凯</t>
        </is>
      </c>
      <c r="X44" s="37" t="inlineStr">
        <is>
          <t>山城乡</t>
        </is>
      </c>
      <c r="Y44" s="104" t="inlineStr">
        <is>
          <t>姚建平</t>
        </is>
      </c>
      <c r="Z44" s="69" t="inlineStr">
        <is>
          <t>环脱贫领办发〔2021〕25号</t>
        </is>
      </c>
      <c r="AA44" s="69" t="inlineStr">
        <is>
          <t>整合一批</t>
        </is>
      </c>
    </row>
    <row r="45" ht="48.95" customFormat="1" customHeight="1" s="4">
      <c r="A45" s="42" t="n"/>
      <c r="B45" s="43" t="inlineStr">
        <is>
          <t>废旧农膜回收利用示范县建设及旱作农业项目</t>
        </is>
      </c>
      <c r="C45" s="40" t="inlineStr">
        <is>
          <t xml:space="preserve">新建 </t>
        </is>
      </c>
      <c r="D45" s="37" t="inlineStr">
        <is>
          <t>2021.01-2021.12</t>
        </is>
      </c>
      <c r="E45" s="37" t="inlineStr">
        <is>
          <t>环城镇</t>
        </is>
      </c>
      <c r="F45" s="41" t="inlineStr">
        <is>
          <t>采购地膜8个村29吨，其中：鸳鸯沟村0.92吨、马坊塬村8.38吨、宁老庄村7吨、十五里沟村2.87吨、张滩滩村0.89吨 、龚淌村0.62吨、高龚塬村8吨、城东塬0.32吨。</t>
        </is>
      </c>
      <c r="G45" s="37" t="n">
        <v>36.134</v>
      </c>
      <c r="H45" s="37" t="n">
        <v>36.134</v>
      </c>
      <c r="I45" s="37" t="n"/>
      <c r="J45" s="37" t="n"/>
      <c r="K45" s="37" t="n"/>
      <c r="L45" s="37" t="inlineStr">
        <is>
          <t>甘财农[2020]90号</t>
        </is>
      </c>
      <c r="M45" s="41" t="inlineStr">
        <is>
          <t>提高粮食产量，促进农民增收，亩均纯收入450元。</t>
        </is>
      </c>
      <c r="N45" s="37" t="n">
        <v>8</v>
      </c>
      <c r="O45" s="37" t="n"/>
      <c r="P45" s="210">
        <f>Q45+R45</f>
        <v/>
      </c>
      <c r="Q45" s="212" t="n">
        <v>0.128</v>
      </c>
      <c r="R45" s="212" t="n"/>
      <c r="S45" s="210">
        <f>T45+U45</f>
        <v/>
      </c>
      <c r="T45" s="212" t="n">
        <v>0.0576</v>
      </c>
      <c r="U45" s="212" t="n"/>
      <c r="V45" s="40" t="inlineStr">
        <is>
          <t>农业
农村局</t>
        </is>
      </c>
      <c r="W45" s="40" t="inlineStr">
        <is>
          <t>邓志凯</t>
        </is>
      </c>
      <c r="X45" s="37" t="inlineStr">
        <is>
          <t>环城镇</t>
        </is>
      </c>
      <c r="Y45" s="104" t="inlineStr">
        <is>
          <t>王世沛</t>
        </is>
      </c>
      <c r="Z45" s="69" t="inlineStr">
        <is>
          <t>环脱贫领办发〔2021〕25号</t>
        </is>
      </c>
      <c r="AA45" s="69" t="inlineStr">
        <is>
          <t>整合一批</t>
        </is>
      </c>
    </row>
    <row r="46" ht="57.95" customFormat="1" customHeight="1" s="4">
      <c r="A46" s="42" t="n"/>
      <c r="B46" s="43" t="inlineStr">
        <is>
          <t>废旧农膜回收利用示范县建设及旱作农业项目</t>
        </is>
      </c>
      <c r="C46" s="40" t="inlineStr">
        <is>
          <t xml:space="preserve">新建 </t>
        </is>
      </c>
      <c r="D46" s="37" t="inlineStr">
        <is>
          <t>2021.01-2021.12</t>
        </is>
      </c>
      <c r="E46" s="37" t="inlineStr">
        <is>
          <t>木钵镇</t>
        </is>
      </c>
      <c r="F46" s="41" t="inlineStr">
        <is>
          <t>采购地膜20吨，殷家桥村1.5吨、木钵街村1.5吨、周湾村1吨、韩洼子村1.5吨、曹旗村2吨、关营村1吨、高寨村1.5吨、高楼塬村1吨、刘家塬村1吨、白家掌村1吨、邓寨子村1吨、郭西掌村1吨、二合塬村1吨、坪子塬村1吨、井儿岔村1吨、罗家沟村1吨、水坝滩村1吨。</t>
        </is>
      </c>
      <c r="G46" s="37" t="n">
        <v>24.92</v>
      </c>
      <c r="H46" s="37" t="n">
        <v>24.92</v>
      </c>
      <c r="I46" s="37" t="n"/>
      <c r="J46" s="37" t="n"/>
      <c r="K46" s="37" t="n"/>
      <c r="L46" s="37" t="inlineStr">
        <is>
          <t>甘财农[2020]90号</t>
        </is>
      </c>
      <c r="M46" s="41" t="inlineStr">
        <is>
          <t>提高粮食产量，促进农民增收，亩均纯收入450元。</t>
        </is>
      </c>
      <c r="N46" s="37" t="n">
        <v>17</v>
      </c>
      <c r="O46" s="37" t="n"/>
      <c r="P46" s="210">
        <f>Q46+R46</f>
        <v/>
      </c>
      <c r="Q46" s="212" t="n">
        <v>0.0948</v>
      </c>
      <c r="R46" s="212" t="n"/>
      <c r="S46" s="210">
        <f>T46+U46</f>
        <v/>
      </c>
      <c r="T46" s="212" t="n">
        <v>0.3886</v>
      </c>
      <c r="U46" s="212" t="n"/>
      <c r="V46" s="40" t="inlineStr">
        <is>
          <t>农业
农村局</t>
        </is>
      </c>
      <c r="W46" s="40" t="inlineStr">
        <is>
          <t>邓志凯</t>
        </is>
      </c>
      <c r="X46" s="37" t="inlineStr">
        <is>
          <t>木钵镇</t>
        </is>
      </c>
      <c r="Y46" s="37" t="inlineStr">
        <is>
          <t>方显</t>
        </is>
      </c>
      <c r="Z46" s="69" t="inlineStr">
        <is>
          <t>环脱贫领办发〔2021〕25号</t>
        </is>
      </c>
      <c r="AA46" s="69" t="inlineStr">
        <is>
          <t>整合一批</t>
        </is>
      </c>
    </row>
    <row r="47" ht="63.95" customFormat="1" customHeight="1" s="4">
      <c r="A47" s="42" t="n"/>
      <c r="B47" s="43" t="inlineStr">
        <is>
          <t>废旧农膜回收利用示范县建设及旱作农业项目</t>
        </is>
      </c>
      <c r="C47" s="40" t="inlineStr">
        <is>
          <t xml:space="preserve">新建 </t>
        </is>
      </c>
      <c r="D47" s="37" t="inlineStr">
        <is>
          <t>2021.01-2021.12</t>
        </is>
      </c>
      <c r="E47" s="37" t="inlineStr">
        <is>
          <t>合道镇</t>
        </is>
      </c>
      <c r="F47" s="41" t="inlineStr">
        <is>
          <t>采购地膜34吨，其中：陈旗塬2吨、尚西坪2吨、陶洼子2吨、梁坪2吨、唐台子2吨，红崖洼2吨、朱塬2吨、赵塬2吨、辛坪2吨、杨坪沟2吨、大路洼2吨、常崾岘2吨、寨子坪2吨、沈岭2吨、赵台2吨、瓦天沟2吨、何坪2吨。</t>
        </is>
      </c>
      <c r="G47" s="37" t="n">
        <v>42.364</v>
      </c>
      <c r="H47" s="37" t="n">
        <v>42.364</v>
      </c>
      <c r="I47" s="37" t="n"/>
      <c r="J47" s="37" t="n"/>
      <c r="K47" s="37" t="n"/>
      <c r="L47" s="37" t="inlineStr">
        <is>
          <t>甘财农[2020]90号</t>
        </is>
      </c>
      <c r="M47" s="41" t="inlineStr">
        <is>
          <t>提高粮食产量，促进农民增收，亩均纯收入450元。</t>
        </is>
      </c>
      <c r="N47" s="37" t="n">
        <v>17</v>
      </c>
      <c r="O47" s="37" t="n"/>
      <c r="P47" s="210">
        <f>Q47+R47</f>
        <v/>
      </c>
      <c r="Q47" s="212" t="n">
        <v>0.105</v>
      </c>
      <c r="R47" s="212" t="n"/>
      <c r="S47" s="210">
        <f>T47+U47</f>
        <v/>
      </c>
      <c r="T47" s="212" t="n">
        <v>0.6556</v>
      </c>
      <c r="U47" s="212" t="n"/>
      <c r="V47" s="40" t="inlineStr">
        <is>
          <t>农业
农村局</t>
        </is>
      </c>
      <c r="W47" s="40" t="inlineStr">
        <is>
          <t>邓志凯</t>
        </is>
      </c>
      <c r="X47" s="37" t="inlineStr">
        <is>
          <t>合道镇</t>
        </is>
      </c>
      <c r="Y47" s="37" t="inlineStr">
        <is>
          <t>王宝明</t>
        </is>
      </c>
      <c r="Z47" s="69" t="inlineStr">
        <is>
          <t>环脱贫领办发〔2021〕25号</t>
        </is>
      </c>
      <c r="AA47" s="69" t="inlineStr">
        <is>
          <t>整合一批</t>
        </is>
      </c>
    </row>
    <row r="48" ht="53.1" customFormat="1" customHeight="1" s="4">
      <c r="A48" s="42" t="n"/>
      <c r="B48" s="43" t="inlineStr">
        <is>
          <t>废旧农膜回收利用示范县建设及旱作农业项目</t>
        </is>
      </c>
      <c r="C48" s="40" t="inlineStr">
        <is>
          <t xml:space="preserve">新建 </t>
        </is>
      </c>
      <c r="D48" s="37" t="inlineStr">
        <is>
          <t>2021.01-2021.12</t>
        </is>
      </c>
      <c r="E48" s="37" t="inlineStr">
        <is>
          <t>罗山川乡</t>
        </is>
      </c>
      <c r="F48" s="41" t="inlineStr">
        <is>
          <t>采购地膜15吨，其中：苇芝城村3.9吨，龙柏山村3吨，兰家掌村2吨，大树塬村1.4吨，陈渠子村1.4吨，山水湾村1.3吨，光明村2吨。</t>
        </is>
      </c>
      <c r="G48" s="37" t="n">
        <v>18.69</v>
      </c>
      <c r="H48" s="37" t="n">
        <v>18.69</v>
      </c>
      <c r="I48" s="37" t="n"/>
      <c r="J48" s="37" t="n"/>
      <c r="K48" s="37" t="n"/>
      <c r="L48" s="37" t="inlineStr">
        <is>
          <t>甘财农[2020]90号</t>
        </is>
      </c>
      <c r="M48" s="41" t="inlineStr">
        <is>
          <t>提高粮食产量，促进农民增收，亩均纯收入450元。</t>
        </is>
      </c>
      <c r="N48" s="37" t="n">
        <v>7</v>
      </c>
      <c r="O48" s="37" t="n"/>
      <c r="P48" s="210">
        <f>Q48+R48</f>
        <v/>
      </c>
      <c r="Q48" s="212" t="n">
        <v>0.0328</v>
      </c>
      <c r="R48" s="212" t="n"/>
      <c r="S48" s="210">
        <f>T48+U48</f>
        <v/>
      </c>
      <c r="T48" s="212" t="n">
        <v>0.135</v>
      </c>
      <c r="U48" s="212" t="n"/>
      <c r="V48" s="40" t="inlineStr">
        <is>
          <t>农业
农村局</t>
        </is>
      </c>
      <c r="W48" s="40" t="inlineStr">
        <is>
          <t>邓志凯</t>
        </is>
      </c>
      <c r="X48" s="37" t="inlineStr">
        <is>
          <t>罗山川乡</t>
        </is>
      </c>
      <c r="Y48" s="104" t="inlineStr">
        <is>
          <t>李怀文</t>
        </is>
      </c>
      <c r="Z48" s="69" t="inlineStr">
        <is>
          <t>环脱贫领办发〔2021〕25号</t>
        </is>
      </c>
      <c r="AA48" s="69" t="inlineStr">
        <is>
          <t>整合一批</t>
        </is>
      </c>
    </row>
    <row r="49" ht="53.1" customFormat="1" customHeight="1" s="4">
      <c r="A49" s="42" t="n"/>
      <c r="B49" s="43" t="inlineStr">
        <is>
          <t>废旧农膜回收利用示范县建设及旱作农业项目</t>
        </is>
      </c>
      <c r="C49" s="40" t="inlineStr">
        <is>
          <t xml:space="preserve">新建 </t>
        </is>
      </c>
      <c r="D49" s="37" t="inlineStr">
        <is>
          <t>2021.01-2021.12</t>
        </is>
      </c>
      <c r="E49" s="37" t="inlineStr">
        <is>
          <t>小南沟乡</t>
        </is>
      </c>
      <c r="F49" s="41" t="inlineStr">
        <is>
          <t>采购地膜22吨，其中：陈掌村1.6吨、李塬村3.5吨、天子渠村1.3吨、小南沟村2.6吨、燕麦掌村2.2吨，丁寨柯村3.6吨、连川村2.2吨、汪天子村3.2吨、许掌村1.8吨。</t>
        </is>
      </c>
      <c r="G49" s="37" t="n">
        <v>27.412</v>
      </c>
      <c r="H49" s="37" t="n">
        <v>27.412</v>
      </c>
      <c r="I49" s="37" t="n"/>
      <c r="J49" s="37" t="n"/>
      <c r="K49" s="37" t="n"/>
      <c r="L49" s="37" t="inlineStr">
        <is>
          <t>甘财农[2020]90号</t>
        </is>
      </c>
      <c r="M49" s="41" t="inlineStr">
        <is>
          <t>提高粮食产量，促进农民增收，亩均纯收入450元。</t>
        </is>
      </c>
      <c r="N49" s="37" t="n">
        <v>9</v>
      </c>
      <c r="O49" s="37" t="n"/>
      <c r="P49" s="210">
        <f>Q49+R49</f>
        <v/>
      </c>
      <c r="Q49" s="212" t="n">
        <v>0.048</v>
      </c>
      <c r="R49" s="212" t="n"/>
      <c r="S49" s="210">
        <f>T49+U49</f>
        <v/>
      </c>
      <c r="T49" s="212" t="n">
        <v>0.2069</v>
      </c>
      <c r="U49" s="212" t="n"/>
      <c r="V49" s="40" t="inlineStr">
        <is>
          <t>农业
农村局</t>
        </is>
      </c>
      <c r="W49" s="40" t="inlineStr">
        <is>
          <t>邓志凯</t>
        </is>
      </c>
      <c r="X49" s="37" t="inlineStr">
        <is>
          <t>小南沟乡</t>
        </is>
      </c>
      <c r="Y49" s="37" t="inlineStr">
        <is>
          <t>任新育</t>
        </is>
      </c>
      <c r="Z49" s="69" t="inlineStr">
        <is>
          <t>环脱贫领办发〔2021〕25号</t>
        </is>
      </c>
      <c r="AA49" s="69" t="inlineStr">
        <is>
          <t>整合一批</t>
        </is>
      </c>
    </row>
    <row r="50" ht="53.1" customFormat="1" customHeight="1" s="4">
      <c r="A50" s="42" t="n"/>
      <c r="B50" s="43" t="inlineStr">
        <is>
          <t>废旧农膜回收利用示范县建设及旱作农业项目</t>
        </is>
      </c>
      <c r="C50" s="40" t="inlineStr">
        <is>
          <t xml:space="preserve">新建 </t>
        </is>
      </c>
      <c r="D50" s="37" t="inlineStr">
        <is>
          <t>2021.01-2021.12</t>
        </is>
      </c>
      <c r="E50" s="37" t="inlineStr">
        <is>
          <t>甜水镇</t>
        </is>
      </c>
      <c r="F50" s="41" t="inlineStr">
        <is>
          <t>采购地膜20吨，其中：甜水街村3.7吨、张铁村2吨、鲁掌村1.5吨、何塬村2.2吨、邱滩村2吨，赵掌村1.6吨、狼儿滩村1吨、高崾岘村2吨、大良洼村3吨、七里墩村1吨。</t>
        </is>
      </c>
      <c r="G50" s="37" t="n">
        <v>24.92</v>
      </c>
      <c r="H50" s="37" t="n">
        <v>24.92</v>
      </c>
      <c r="I50" s="37" t="n"/>
      <c r="J50" s="37" t="n"/>
      <c r="K50" s="37" t="n"/>
      <c r="L50" s="37" t="inlineStr">
        <is>
          <t>甘财农[2020]90号</t>
        </is>
      </c>
      <c r="M50" s="41" t="inlineStr">
        <is>
          <t>提高粮食产量，促进农民增收，亩均纯收入450元。</t>
        </is>
      </c>
      <c r="N50" s="37" t="n">
        <v>10</v>
      </c>
      <c r="O50" s="37" t="n"/>
      <c r="P50" s="210">
        <f>Q50+R50</f>
        <v/>
      </c>
      <c r="Q50" s="212" t="n">
        <v>0.043</v>
      </c>
      <c r="R50" s="212" t="n"/>
      <c r="S50" s="210">
        <f>T50+U50</f>
        <v/>
      </c>
      <c r="T50" s="212" t="n">
        <v>0.167</v>
      </c>
      <c r="U50" s="212" t="n"/>
      <c r="V50" s="40" t="inlineStr">
        <is>
          <t>农业
农村局</t>
        </is>
      </c>
      <c r="W50" s="40" t="inlineStr">
        <is>
          <t>邓志凯</t>
        </is>
      </c>
      <c r="X50" s="37" t="inlineStr">
        <is>
          <t>甜水镇</t>
        </is>
      </c>
      <c r="Y50" s="37" t="inlineStr">
        <is>
          <t>常生峰</t>
        </is>
      </c>
      <c r="Z50" s="69" t="inlineStr">
        <is>
          <t>环脱贫领办发〔2021〕25号</t>
        </is>
      </c>
      <c r="AA50" s="69" t="inlineStr">
        <is>
          <t>整合一批</t>
        </is>
      </c>
    </row>
    <row r="51" ht="60" customFormat="1" customHeight="1" s="4">
      <c r="A51" s="42" t="n"/>
      <c r="B51" s="43" t="inlineStr">
        <is>
          <t>废旧农膜回收利用示范县建设及旱作农业项目</t>
        </is>
      </c>
      <c r="C51" s="40" t="inlineStr">
        <is>
          <t xml:space="preserve">新建 </t>
        </is>
      </c>
      <c r="D51" s="37" t="inlineStr">
        <is>
          <t>2021.01-2021.12</t>
        </is>
      </c>
      <c r="E51" s="37" t="inlineStr">
        <is>
          <t>洪德镇</t>
        </is>
      </c>
      <c r="F51" s="41" t="inlineStr">
        <is>
          <t>采购地膜26吨，其中：大户塬村1吨、丁阳渠子村1吨、耿塬畔村1吨、河连湾村2吨、洪德街村2吨、寇河村1吨、李达掌村1吨、李塬村2吨、梁岔村1吨、马塬村1吨、苗河村1吨、私盐路村1吨、苏长沟村1吨、肖关村2吨、新集子村1吨、许旗村2吨、张崾岘村1吨、张塬村2吨、赵洼村2吨。</t>
        </is>
      </c>
      <c r="G51" s="37" t="n">
        <v>32.396</v>
      </c>
      <c r="H51" s="37" t="n">
        <v>32.396</v>
      </c>
      <c r="I51" s="37" t="n"/>
      <c r="J51" s="37" t="n"/>
      <c r="K51" s="37" t="n"/>
      <c r="L51" s="37" t="inlineStr">
        <is>
          <t>甘财农[2020]102号</t>
        </is>
      </c>
      <c r="M51" s="41" t="inlineStr">
        <is>
          <t>提高粮食产量，促进农民增收，亩均纯收入450元。</t>
        </is>
      </c>
      <c r="N51" s="37" t="n">
        <v>19</v>
      </c>
      <c r="O51" s="37" t="n"/>
      <c r="P51" s="210">
        <f>Q51+R51</f>
        <v/>
      </c>
      <c r="Q51" s="212" t="n">
        <v>0.24</v>
      </c>
      <c r="R51" s="212" t="n"/>
      <c r="S51" s="210">
        <f>T51+U51</f>
        <v/>
      </c>
      <c r="T51" s="212" t="n">
        <v>1</v>
      </c>
      <c r="U51" s="212" t="n"/>
      <c r="V51" s="40" t="inlineStr">
        <is>
          <t>农业
农村局</t>
        </is>
      </c>
      <c r="W51" s="40" t="inlineStr">
        <is>
          <t>邓志凯</t>
        </is>
      </c>
      <c r="X51" s="37" t="inlineStr">
        <is>
          <t>洪德镇</t>
        </is>
      </c>
      <c r="Y51" s="104" t="inlineStr">
        <is>
          <t>张伟宏</t>
        </is>
      </c>
      <c r="Z51" s="69" t="inlineStr">
        <is>
          <t>环脱贫领办发〔2021〕25号</t>
        </is>
      </c>
      <c r="AA51" s="69" t="inlineStr">
        <is>
          <t>整合一批</t>
        </is>
      </c>
    </row>
    <row r="52" ht="48.95" customFormat="1" customHeight="1" s="4">
      <c r="A52" s="42" t="n"/>
      <c r="B52" s="43" t="inlineStr">
        <is>
          <t>废旧农膜回收利用示范县建设及旱作农业项目</t>
        </is>
      </c>
      <c r="C52" s="40" t="inlineStr">
        <is>
          <t xml:space="preserve">新建 </t>
        </is>
      </c>
      <c r="D52" s="37" t="inlineStr">
        <is>
          <t>2021.01-2021.12</t>
        </is>
      </c>
      <c r="E52" s="37" t="inlineStr">
        <is>
          <t>毛井镇</t>
        </is>
      </c>
      <c r="F52" s="41" t="inlineStr">
        <is>
          <t>采购地膜20吨，其中：二条俭村7吨、砖城子村4吨、山西掌村2吨、杨东掌村2吨、黄寨柯村1吨、大户掌村1吨、红土咀村2吨、马趟村1吨</t>
        </is>
      </c>
      <c r="G52" s="37" t="n">
        <v>24.92</v>
      </c>
      <c r="H52" s="37" t="n">
        <v>24.92</v>
      </c>
      <c r="I52" s="37" t="n"/>
      <c r="J52" s="37" t="n"/>
      <c r="K52" s="37" t="n"/>
      <c r="L52" s="37" t="inlineStr">
        <is>
          <t>甘财农[2020]102号甘财农[2020]90号</t>
        </is>
      </c>
      <c r="M52" s="41" t="inlineStr">
        <is>
          <t>提高粮食产量，促进农民增收，亩均纯收入450元。</t>
        </is>
      </c>
      <c r="N52" s="37" t="n">
        <v>8</v>
      </c>
      <c r="O52" s="37" t="n"/>
      <c r="P52" s="210">
        <f>Q52+R52</f>
        <v/>
      </c>
      <c r="Q52" s="212" t="n">
        <v>0.041</v>
      </c>
      <c r="R52" s="212" t="n"/>
      <c r="S52" s="210">
        <f>T52+U52</f>
        <v/>
      </c>
      <c r="T52" s="212" t="n">
        <v>0.16</v>
      </c>
      <c r="U52" s="212" t="n"/>
      <c r="V52" s="40" t="inlineStr">
        <is>
          <t>农业
农村局</t>
        </is>
      </c>
      <c r="W52" s="40" t="inlineStr">
        <is>
          <t>邓志凯</t>
        </is>
      </c>
      <c r="X52" s="37" t="inlineStr">
        <is>
          <t>毛井镇</t>
        </is>
      </c>
      <c r="Y52" s="104" t="inlineStr">
        <is>
          <t>梁立群</t>
        </is>
      </c>
      <c r="Z52" s="69" t="inlineStr">
        <is>
          <t>环脱贫领办发〔2021〕25号</t>
        </is>
      </c>
      <c r="AA52" s="69" t="inlineStr">
        <is>
          <t>整合一批</t>
        </is>
      </c>
    </row>
    <row r="53" ht="48.95" customFormat="1" customHeight="1" s="4">
      <c r="A53" s="42" t="n"/>
      <c r="B53" s="43" t="inlineStr">
        <is>
          <t>废旧农膜回收利用示范县建设及旱作农业项目</t>
        </is>
      </c>
      <c r="C53" s="40" t="inlineStr">
        <is>
          <t xml:space="preserve">新建 </t>
        </is>
      </c>
      <c r="D53" s="37" t="inlineStr">
        <is>
          <t>2021.01-2021.12</t>
        </is>
      </c>
      <c r="E53" s="37" t="inlineStr">
        <is>
          <t>秦团庄乡</t>
        </is>
      </c>
      <c r="F53" s="41" t="inlineStr">
        <is>
          <t>采购地膜16吨，其中：贾塬村2吨、秦团庄村2吨、新集子村2吨、白塬畔村2吨、新峁村2吨、大天子村2吨、王团庄村2吨、南掌堡子村2吨。</t>
        </is>
      </c>
      <c r="G53" s="37" t="n">
        <v>19.936</v>
      </c>
      <c r="H53" s="37" t="n">
        <v>19.936</v>
      </c>
      <c r="I53" s="37" t="n"/>
      <c r="J53" s="37" t="n"/>
      <c r="K53" s="37" t="n"/>
      <c r="L53" s="37" t="inlineStr">
        <is>
          <t>甘财农[2020]102号</t>
        </is>
      </c>
      <c r="M53" s="41" t="inlineStr">
        <is>
          <t>提高粮食产量，促进农民增收，亩均纯收入450元。</t>
        </is>
      </c>
      <c r="N53" s="37" t="n">
        <v>8</v>
      </c>
      <c r="O53" s="37" t="n"/>
      <c r="P53" s="210">
        <f>Q53+R53</f>
        <v/>
      </c>
      <c r="Q53" s="212" t="n">
        <v>0.1123</v>
      </c>
      <c r="R53" s="212" t="n"/>
      <c r="S53" s="210">
        <f>T53+U53</f>
        <v/>
      </c>
      <c r="T53" s="212" t="n">
        <v>0.5746</v>
      </c>
      <c r="U53" s="212" t="n"/>
      <c r="V53" s="40" t="inlineStr">
        <is>
          <t>农业
农村局</t>
        </is>
      </c>
      <c r="W53" s="40" t="inlineStr">
        <is>
          <t>邓志凯</t>
        </is>
      </c>
      <c r="X53" s="37" t="inlineStr">
        <is>
          <t>秦团庄乡</t>
        </is>
      </c>
      <c r="Y53" s="104" t="inlineStr">
        <is>
          <t>刘凤飞</t>
        </is>
      </c>
      <c r="Z53" s="69" t="inlineStr">
        <is>
          <t>环脱贫领办发〔2021〕25号</t>
        </is>
      </c>
      <c r="AA53" s="69" t="inlineStr">
        <is>
          <t>整合一批</t>
        </is>
      </c>
    </row>
    <row r="54" ht="48.95" customFormat="1" customHeight="1" s="4">
      <c r="A54" s="42" t="n"/>
      <c r="B54" s="43" t="inlineStr">
        <is>
          <t>废旧农膜回收利用示范县建设及旱作农业项目</t>
        </is>
      </c>
      <c r="C54" s="40" t="inlineStr">
        <is>
          <t xml:space="preserve">新建 </t>
        </is>
      </c>
      <c r="D54" s="37" t="inlineStr">
        <is>
          <t>2021.01-2021.12</t>
        </is>
      </c>
      <c r="E54" s="37" t="inlineStr">
        <is>
          <t>南湫乡</t>
        </is>
      </c>
      <c r="F54" s="41" t="inlineStr">
        <is>
          <t>采购地膜10吨 其中：代家洼村2.13吨 杨兴堡村1.17吨 花儿山村0.7吨 党家洼村0.42吨 洪涝池村2.14吨 双井子村0.94吨 岳后渠村2.5吨</t>
        </is>
      </c>
      <c r="G54" s="37" t="n">
        <v>12.46</v>
      </c>
      <c r="H54" s="37" t="n">
        <v>12.46</v>
      </c>
      <c r="I54" s="37" t="n"/>
      <c r="J54" s="37" t="n"/>
      <c r="K54" s="37" t="n"/>
      <c r="L54" s="37" t="inlineStr">
        <is>
          <t>甘财农[2020]102号</t>
        </is>
      </c>
      <c r="M54" s="41" t="inlineStr">
        <is>
          <t>提高粮食产量，促进农民增收，亩均纯收入450元。</t>
        </is>
      </c>
      <c r="N54" s="37" t="n">
        <v>7</v>
      </c>
      <c r="O54" s="37" t="n"/>
      <c r="P54" s="210">
        <f>Q54+R54</f>
        <v/>
      </c>
      <c r="Q54" s="212" t="n">
        <v>0.0148</v>
      </c>
      <c r="R54" s="212" t="n"/>
      <c r="S54" s="210">
        <f>T54+U54</f>
        <v/>
      </c>
      <c r="T54" s="212" t="n">
        <v>0.06610000000000001</v>
      </c>
      <c r="U54" s="212" t="n"/>
      <c r="V54" s="40" t="inlineStr">
        <is>
          <t>农业
农村局</t>
        </is>
      </c>
      <c r="W54" s="40" t="inlineStr">
        <is>
          <t>邓志凯</t>
        </is>
      </c>
      <c r="X54" s="37" t="inlineStr">
        <is>
          <t>南湫乡</t>
        </is>
      </c>
      <c r="Y54" s="104" t="inlineStr">
        <is>
          <t>杜志远</t>
        </is>
      </c>
      <c r="Z54" s="69" t="inlineStr">
        <is>
          <t>环脱贫领办发〔2021〕25号</t>
        </is>
      </c>
      <c r="AA54" s="69" t="inlineStr">
        <is>
          <t>整合一批</t>
        </is>
      </c>
    </row>
    <row r="55" ht="48.95" customFormat="1" customHeight="1" s="4">
      <c r="A55" s="42" t="n"/>
      <c r="B55" s="43" t="inlineStr">
        <is>
          <t>废旧农膜回收利用示范县建设及旱作农业项目</t>
        </is>
      </c>
      <c r="C55" s="40" t="inlineStr">
        <is>
          <t xml:space="preserve">新建 </t>
        </is>
      </c>
      <c r="D55" s="37" t="inlineStr">
        <is>
          <t>2021.01-2021.12</t>
        </is>
      </c>
      <c r="E55" s="37" t="inlineStr">
        <is>
          <t>演武乡</t>
        </is>
      </c>
      <c r="F55" s="41" t="inlineStr">
        <is>
          <t>采购地膜20吨，其中：黑泉河村3.65吨、吴家塬村1.2吨、刘坪村2.15吨、路家塬村2吨、曵郭咀村1.21吨、黄山村1.02吨、走马硷村3.77吨、、佛岔村3吨、杨家洼村2吨</t>
        </is>
      </c>
      <c r="G55" s="37" t="n">
        <v>24.92</v>
      </c>
      <c r="H55" s="37" t="n">
        <v>24.92</v>
      </c>
      <c r="I55" s="37" t="n"/>
      <c r="J55" s="37" t="n"/>
      <c r="K55" s="37" t="n"/>
      <c r="L55" s="37" t="inlineStr">
        <is>
          <t>甘财农[2020]102号</t>
        </is>
      </c>
      <c r="M55" s="41" t="inlineStr">
        <is>
          <t>提高粮食产量，促进农民增收，亩均纯收入450元。</t>
        </is>
      </c>
      <c r="N55" s="37" t="n">
        <v>9</v>
      </c>
      <c r="O55" s="37" t="n"/>
      <c r="P55" s="210">
        <f>Q55+R55</f>
        <v/>
      </c>
      <c r="Q55" s="212" t="n">
        <v>0.0922</v>
      </c>
      <c r="R55" s="212" t="n"/>
      <c r="S55" s="210">
        <f>T55+U55</f>
        <v/>
      </c>
      <c r="T55" s="212" t="n">
        <v>0.4231</v>
      </c>
      <c r="U55" s="212" t="n"/>
      <c r="V55" s="40" t="inlineStr">
        <is>
          <t>农业
农村局</t>
        </is>
      </c>
      <c r="W55" s="40" t="inlineStr">
        <is>
          <t>邓志凯</t>
        </is>
      </c>
      <c r="X55" s="37" t="inlineStr">
        <is>
          <t>演武镇</t>
        </is>
      </c>
      <c r="Y55" s="37" t="inlineStr">
        <is>
          <t>杨永杰</t>
        </is>
      </c>
      <c r="Z55" s="69" t="inlineStr">
        <is>
          <t>环脱贫领办发〔2021〕25号</t>
        </is>
      </c>
      <c r="AA55" s="69" t="inlineStr">
        <is>
          <t>整合一批</t>
        </is>
      </c>
    </row>
    <row r="56" ht="51" customFormat="1" customHeight="1" s="4">
      <c r="A56" s="42" t="n"/>
      <c r="B56" s="43" t="inlineStr">
        <is>
          <t>废旧农膜回收利用示范县建设及旱作农业项目</t>
        </is>
      </c>
      <c r="C56" s="40" t="inlineStr">
        <is>
          <t xml:space="preserve">新建 </t>
        </is>
      </c>
      <c r="D56" s="37" t="inlineStr">
        <is>
          <t>2021.01-2021.12</t>
        </is>
      </c>
      <c r="E56" s="37" t="inlineStr">
        <is>
          <t>耿湾乡</t>
        </is>
      </c>
      <c r="F56" s="41" t="inlineStr">
        <is>
          <t>采购地膜20吨，其中：万湾村7吨、四合原村9吨、张台村3吨、黑城岔村1吨。</t>
        </is>
      </c>
      <c r="G56" s="37" t="n">
        <v>24.92</v>
      </c>
      <c r="H56" s="37" t="n">
        <v>24.92</v>
      </c>
      <c r="I56" s="37" t="n"/>
      <c r="J56" s="37" t="n"/>
      <c r="K56" s="37" t="n"/>
      <c r="L56" s="37" t="inlineStr">
        <is>
          <t>甘财农[2020]102号</t>
        </is>
      </c>
      <c r="M56" s="41" t="inlineStr">
        <is>
          <t>提高粮食产量，促进农民增收，亩均纯收入450元。</t>
        </is>
      </c>
      <c r="N56" s="37" t="n">
        <v>4</v>
      </c>
      <c r="O56" s="37" t="n"/>
      <c r="P56" s="210">
        <f>Q56+R56</f>
        <v/>
      </c>
      <c r="Q56" s="212" t="n">
        <v>0.155</v>
      </c>
      <c r="R56" s="212" t="n"/>
      <c r="S56" s="210">
        <f>T56+U56</f>
        <v/>
      </c>
      <c r="T56" s="212" t="n">
        <v>0.622</v>
      </c>
      <c r="U56" s="212" t="n"/>
      <c r="V56" s="40" t="inlineStr">
        <is>
          <t>农业
农村局</t>
        </is>
      </c>
      <c r="W56" s="40" t="inlineStr">
        <is>
          <t>邓志凯</t>
        </is>
      </c>
      <c r="X56" s="37" t="inlineStr">
        <is>
          <t>耿湾乡</t>
        </is>
      </c>
      <c r="Y56" s="104" t="inlineStr">
        <is>
          <t>王秀丽</t>
        </is>
      </c>
      <c r="Z56" s="69" t="inlineStr">
        <is>
          <t>环脱贫领办发〔2021〕25号</t>
        </is>
      </c>
      <c r="AA56" s="69" t="inlineStr">
        <is>
          <t>整合一批</t>
        </is>
      </c>
    </row>
    <row r="57" ht="62.1" customFormat="1" customHeight="1" s="4">
      <c r="A57" s="42" t="n"/>
      <c r="B57" s="43" t="inlineStr">
        <is>
          <t>废旧农膜回收利用示范县建设及旱作农业项目</t>
        </is>
      </c>
      <c r="C57" s="40" t="inlineStr">
        <is>
          <t xml:space="preserve">新建 </t>
        </is>
      </c>
      <c r="D57" s="37" t="inlineStr">
        <is>
          <t>2021.01-2021.12</t>
        </is>
      </c>
      <c r="E57" s="37" t="inlineStr">
        <is>
          <t>天池乡</t>
        </is>
      </c>
      <c r="F57" s="41" t="inlineStr">
        <is>
          <t>采购地膜21吨，其中：天池1吨、张邓塬1吨、梁家河1吨、殷屈河2吨、苏北岔1.5吨，潘老庄2吨、大庄台1.5吨、四合掌1吨、老庄湾1吨、井渠淌2吨、鲜岔1吨、碾盘岭1吨、大方山1吨、喜家坪1吨、曹李川1.5吨、吴城子1.5吨。</t>
        </is>
      </c>
      <c r="G57" s="37" t="n">
        <v>26.166</v>
      </c>
      <c r="H57" s="37" t="n">
        <v>26.166</v>
      </c>
      <c r="I57" s="37" t="n"/>
      <c r="J57" s="37" t="n"/>
      <c r="K57" s="37" t="n"/>
      <c r="L57" s="37" t="inlineStr">
        <is>
          <t>甘财农[2020]102号</t>
        </is>
      </c>
      <c r="M57" s="41" t="inlineStr">
        <is>
          <t>提高粮食产量，促进农民增收，亩均纯收入450元。</t>
        </is>
      </c>
      <c r="N57" s="37" t="n">
        <v>16</v>
      </c>
      <c r="O57" s="37" t="n"/>
      <c r="P57" s="210">
        <f>Q57+R57</f>
        <v/>
      </c>
      <c r="Q57" s="212" t="n">
        <v>0.08</v>
      </c>
      <c r="R57" s="212" t="n"/>
      <c r="S57" s="210">
        <f>T57+U57</f>
        <v/>
      </c>
      <c r="T57" s="212" t="n">
        <v>0.33</v>
      </c>
      <c r="U57" s="212" t="n"/>
      <c r="V57" s="40" t="inlineStr">
        <is>
          <t>农业
农村局</t>
        </is>
      </c>
      <c r="W57" s="40" t="inlineStr">
        <is>
          <t>邓志凯</t>
        </is>
      </c>
      <c r="X57" s="37" t="inlineStr">
        <is>
          <t>天池乡</t>
        </is>
      </c>
      <c r="Y57" s="37" t="inlineStr">
        <is>
          <t>刘震</t>
        </is>
      </c>
      <c r="Z57" s="69" t="inlineStr">
        <is>
          <t>环脱贫领办发〔2021〕25号</t>
        </is>
      </c>
      <c r="AA57" s="69" t="inlineStr">
        <is>
          <t>整合一批</t>
        </is>
      </c>
    </row>
    <row r="58" ht="83.09999999999999" customFormat="1" customHeight="1" s="4">
      <c r="A58" s="42" t="n"/>
      <c r="B58" s="43" t="inlineStr">
        <is>
          <t>废旧农膜回收利用示范县建设及旱作农业项目</t>
        </is>
      </c>
      <c r="C58" s="40" t="inlineStr">
        <is>
          <t xml:space="preserve">新建 </t>
        </is>
      </c>
      <c r="D58" s="37" t="inlineStr">
        <is>
          <t>2021.01-2021.12</t>
        </is>
      </c>
      <c r="E58" s="37" t="inlineStr">
        <is>
          <t>各相关示范点</t>
        </is>
      </c>
      <c r="F58" s="41" t="inlineStr">
        <is>
          <t>采购地膜20.2吨，其中：合道镇常崾岘村1吨、陈旗塬1吨、瓦天沟村1吨、寨子坪村1吨、梁坪村1吨、何家坪村1吨，耿湾乡郜庄村1吨、黑城岔1.1吨、四合原村1吨，秦团长乡新卯村1吨，环城镇十八里村1吨、漫塬村0.6吨、城东塬村1吨，洪德镇许旗村2吨、肖关村0.8吨、李家塬村1吨，八珠乡八珠塬村1.2吨，曲子镇楼房子村0.5吨、高李湾村0.5吨，车道镇刘渠子村0.5吨，罗山川乡0.5吨，天池乡天池村0.5吨。</t>
        </is>
      </c>
      <c r="G58" s="37" t="n">
        <v>25.172</v>
      </c>
      <c r="H58" s="37" t="n">
        <v>25.172</v>
      </c>
      <c r="I58" s="37" t="n"/>
      <c r="J58" s="37" t="n"/>
      <c r="K58" s="37" t="n"/>
      <c r="L58" s="37" t="inlineStr">
        <is>
          <t>甘财农[2020]102号</t>
        </is>
      </c>
      <c r="M58" s="41" t="inlineStr">
        <is>
          <t>提高粮食产量，促进农民增收，亩均纯收入450元。</t>
        </is>
      </c>
      <c r="N58" s="37" t="n">
        <v>22</v>
      </c>
      <c r="O58" s="37" t="n"/>
      <c r="P58" s="210">
        <f>Q58+R58</f>
        <v/>
      </c>
      <c r="Q58" s="212" t="n">
        <v>0.04</v>
      </c>
      <c r="R58" s="212" t="n"/>
      <c r="S58" s="210">
        <f>T58+U58</f>
        <v/>
      </c>
      <c r="T58" s="212" t="n">
        <v>0.12</v>
      </c>
      <c r="U58" s="212" t="n"/>
      <c r="V58" s="40" t="inlineStr">
        <is>
          <t>农业
农村局</t>
        </is>
      </c>
      <c r="W58" s="40" t="inlineStr">
        <is>
          <t>邓志凯</t>
        </is>
      </c>
      <c r="X58" s="40" t="inlineStr">
        <is>
          <t>农业
农村局</t>
        </is>
      </c>
      <c r="Y58" s="40" t="inlineStr">
        <is>
          <t>邓志凯</t>
        </is>
      </c>
      <c r="Z58" s="69" t="inlineStr">
        <is>
          <t>环脱贫领办发〔2021〕25号</t>
        </is>
      </c>
      <c r="AA58" s="69" t="inlineStr">
        <is>
          <t>整合一批</t>
        </is>
      </c>
    </row>
    <row r="59" ht="51" customFormat="1" customHeight="1" s="4">
      <c r="A59" s="42" t="n"/>
      <c r="B59" s="37" t="inlineStr">
        <is>
          <t>苹果更新栽植补助项目合计</t>
        </is>
      </c>
      <c r="C59" s="40" t="inlineStr">
        <is>
          <t>新建</t>
        </is>
      </c>
      <c r="D59" s="37" t="inlineStr">
        <is>
          <t>2021.03
-
2021.12</t>
        </is>
      </c>
      <c r="E59" s="37" t="inlineStr">
        <is>
          <t>小计</t>
        </is>
      </c>
      <c r="F59" s="41" t="inlineStr">
        <is>
          <t>扶持脱贫户（监测对象）更新栽植果树516户716.82亩，每亩补助300元；扶持一般270户392.86亩，每亩补助200元。产权归农户所有。</t>
        </is>
      </c>
      <c r="G59" s="37" t="n">
        <v>29.3618</v>
      </c>
      <c r="H59" s="37" t="n">
        <v>29.3618</v>
      </c>
      <c r="I59" s="37" t="n"/>
      <c r="J59" s="37" t="n"/>
      <c r="K59" s="37" t="n"/>
      <c r="L59" s="37" t="inlineStr">
        <is>
          <t>甘财建[2021]60号</t>
        </is>
      </c>
      <c r="M59" s="41" t="inlineStr">
        <is>
          <t>提高脱贫户（监测对象）家庭经济收入。</t>
        </is>
      </c>
      <c r="N59" s="37" t="n">
        <v>21</v>
      </c>
      <c r="O59" s="37" t="n"/>
      <c r="P59" s="210">
        <f>Q59+R59</f>
        <v/>
      </c>
      <c r="Q59" s="212" t="n">
        <v>0.0573</v>
      </c>
      <c r="R59" s="212" t="n"/>
      <c r="S59" s="210">
        <f>T59+U59</f>
        <v/>
      </c>
      <c r="T59" s="212" t="n">
        <v>0.2696</v>
      </c>
      <c r="U59" s="212" t="n"/>
      <c r="V59" s="40" t="inlineStr">
        <is>
          <t>果业中心</t>
        </is>
      </c>
      <c r="W59" s="40" t="n"/>
      <c r="X59" s="40" t="inlineStr">
        <is>
          <t>果业中心</t>
        </is>
      </c>
      <c r="Y59" s="40" t="n"/>
      <c r="Z59" s="69" t="inlineStr">
        <is>
          <t>环农领办发〔2021〕18号</t>
        </is>
      </c>
      <c r="AA59" s="69" t="inlineStr">
        <is>
          <t>三批整合</t>
        </is>
      </c>
    </row>
    <row r="60" ht="116.1" customFormat="1" customHeight="1" s="4">
      <c r="A60" s="42" t="n"/>
      <c r="B60" s="37" t="inlineStr">
        <is>
          <t>苹果更新栽植
补助项目</t>
        </is>
      </c>
      <c r="C60" s="40" t="inlineStr">
        <is>
          <t>新建</t>
        </is>
      </c>
      <c r="D60" s="37" t="inlineStr">
        <is>
          <t>2021.03
-
2021.12</t>
        </is>
      </c>
      <c r="E60" s="37" t="inlineStr">
        <is>
          <t>八珠等乡镇</t>
        </is>
      </c>
      <c r="F60" s="41" t="inlineStr">
        <is>
          <t>全县脱贫户更新栽植果树涉及7个乡镇516户716.82亩，每亩补助300元。                           八珠乡58户62.5亩，其中白塬村2户2亩，马连掌村33户53亩，湫坝沟村3户7.5亩；木钵镇5户11亩，其中关营村5户11亩；天池乡87户191.8亩，其中苏北岔村31户95亩，老庄湾村56户96.8亩；樊家川镇180户162.62亩，其中马驿沟村37户96.86亩，闫塬143户65.76亩；合道镇4户10亩，其中瓦天沟村4户10亩；演武乡170户241.9亩，其中佛岔村13户37亩，黑泉河村6户23亩，黄山村36户13.10亩，路家塬村33户42亩，吴家塬村13户17亩，杨家洼村14户26.3亩，曳郭咀村16户21.5亩，走马硷村39户，62亩；车道镇33户37亩，其中王西掌村1户2亩，安掌村31户35亩。</t>
        </is>
      </c>
      <c r="G60" s="37" t="n">
        <v>21.5046</v>
      </c>
      <c r="H60" s="37" t="n">
        <v>21.5046</v>
      </c>
      <c r="I60" s="37" t="n"/>
      <c r="J60" s="37" t="n"/>
      <c r="K60" s="37" t="n"/>
      <c r="L60" s="37" t="inlineStr">
        <is>
          <t>甘财建[2021]61号</t>
        </is>
      </c>
      <c r="M60" s="41" t="inlineStr">
        <is>
          <t>提高户家庭经济收入。</t>
        </is>
      </c>
      <c r="N60" s="37" t="n">
        <v>20</v>
      </c>
      <c r="O60" s="37" t="n"/>
      <c r="P60" s="210">
        <f>Q60+R60</f>
        <v/>
      </c>
      <c r="Q60" s="212" t="n">
        <v>0.036</v>
      </c>
      <c r="R60" s="212" t="n"/>
      <c r="S60" s="210">
        <f>T60+U60</f>
        <v/>
      </c>
      <c r="T60" s="212" t="n">
        <v>0.1735</v>
      </c>
      <c r="U60" s="212" t="n"/>
      <c r="V60" s="40" t="inlineStr">
        <is>
          <t>果业中心</t>
        </is>
      </c>
      <c r="W60" s="40" t="n"/>
      <c r="X60" s="40" t="inlineStr">
        <is>
          <t>果业中心</t>
        </is>
      </c>
      <c r="Y60" s="40" t="n"/>
      <c r="Z60" s="69" t="inlineStr">
        <is>
          <t>环农领办发〔2021〕18号</t>
        </is>
      </c>
      <c r="AA60" s="69" t="inlineStr">
        <is>
          <t>三批整合</t>
        </is>
      </c>
    </row>
    <row r="61" ht="116.1" customFormat="1" customHeight="1" s="4">
      <c r="A61" s="42" t="n"/>
      <c r="B61" s="37" t="inlineStr">
        <is>
          <t>苹果更新栽植
补助项目</t>
        </is>
      </c>
      <c r="C61" s="40" t="inlineStr">
        <is>
          <t>新建</t>
        </is>
      </c>
      <c r="D61" s="37" t="inlineStr">
        <is>
          <t>2021.03
-
2021.12</t>
        </is>
      </c>
      <c r="E61" s="37" t="inlineStr">
        <is>
          <t>八珠等乡镇</t>
        </is>
      </c>
      <c r="F61" s="41" t="inlineStr">
        <is>
          <t>全县一般农户更新栽植果树涉及8个乡镇270户392.86亩，每亩补助200元。                        八珠乡20户31亩，其中白塬村1户1亩，马连掌村18户28亩，湫坝沟村1户2亩；木钵镇8户13.5亩，关营村8户13.5亩；天池乡59户103.2亩，其中苏北岔19户51亩，老庄湾村40户52.2亩；樊家川镇64户66.06亩，其中马驿沟村17户39.5亩，闫塬村47户26.56亩；合道镇9户13亩，其中瓦天沟村9户13亩；演武乡98户152.8亩，其中佛岔村2户3亩，黑泉河村14户40亩，黄山村18户4.6亩，刘坪村1户15亩，路家塬村7户7亩，吴家塬村9户13亩，杨家洼村5户6.7亩，曳郭咀村7户6.5亩，走马硷村35户57亩；车道镇10户12亩，其中安掌村11户12亩；曲子镇1户1.3亩，油坊塬村1户1.3亩。</t>
        </is>
      </c>
      <c r="G61" s="37" t="n">
        <v>7.8572</v>
      </c>
      <c r="H61" s="37" t="n">
        <v>7.8572</v>
      </c>
      <c r="I61" s="37" t="n"/>
      <c r="J61" s="37" t="n"/>
      <c r="K61" s="37" t="n"/>
      <c r="L61" s="37" t="inlineStr">
        <is>
          <t>甘财建[2021]61号</t>
        </is>
      </c>
      <c r="M61" s="41" t="inlineStr">
        <is>
          <t>提高户家庭经济收入。</t>
        </is>
      </c>
      <c r="N61" s="37" t="n">
        <v>21</v>
      </c>
      <c r="O61" s="37" t="n"/>
      <c r="P61" s="210">
        <f>Q61+R61</f>
        <v/>
      </c>
      <c r="Q61" s="212" t="n">
        <v>0.0213</v>
      </c>
      <c r="R61" s="212" t="n"/>
      <c r="S61" s="210">
        <f>T61+U61</f>
        <v/>
      </c>
      <c r="T61" s="212" t="n">
        <v>0.0961</v>
      </c>
      <c r="U61" s="212" t="n"/>
      <c r="V61" s="40" t="inlineStr">
        <is>
          <t>果业中心</t>
        </is>
      </c>
      <c r="W61" s="40" t="n"/>
      <c r="X61" s="40" t="inlineStr">
        <is>
          <t>果业中心</t>
        </is>
      </c>
      <c r="Y61" s="40" t="n"/>
      <c r="Z61" s="69" t="inlineStr">
        <is>
          <t>环农领办发〔2021〕18号</t>
        </is>
      </c>
      <c r="AA61" s="69" t="inlineStr">
        <is>
          <t>三批整合</t>
        </is>
      </c>
    </row>
    <row r="62" ht="60" customFormat="1" customHeight="1" s="6">
      <c r="A62" s="44" t="n"/>
      <c r="B62" s="24" t="inlineStr">
        <is>
          <t>食用菌产业基地设施建设和技术创新补助项目</t>
        </is>
      </c>
      <c r="C62" s="45" t="inlineStr">
        <is>
          <t>新建</t>
        </is>
      </c>
      <c r="D62" s="24" t="inlineStr">
        <is>
          <t>2021.03
-
2021.12</t>
        </is>
      </c>
      <c r="E62" s="46" t="inlineStr">
        <is>
          <t>环城、合道2个镇</t>
        </is>
      </c>
      <c r="F62" s="47" t="inlineStr">
        <is>
          <t>计划新增菌袋100万袋，每袋补助0.5元，投放到环城城东塬村和木钵高寨村2个基地。</t>
        </is>
      </c>
      <c r="G62" s="24" t="n">
        <v>50</v>
      </c>
      <c r="H62" s="24" t="n"/>
      <c r="I62" s="24" t="n"/>
      <c r="J62" s="24" t="n">
        <v>50</v>
      </c>
      <c r="K62" s="24" t="n"/>
      <c r="L62" s="37" t="inlineStr">
        <is>
          <t>庆市财农[2021]156号</t>
        </is>
      </c>
      <c r="M62" s="61" t="inlineStr">
        <is>
          <t>提高农户种植效益，增加农户收入。</t>
        </is>
      </c>
      <c r="N62" s="24" t="n">
        <v>2</v>
      </c>
      <c r="O62" s="24" t="n"/>
      <c r="P62" s="216" t="n">
        <v>0.01</v>
      </c>
      <c r="Q62" s="207" t="n">
        <v>0.01</v>
      </c>
      <c r="R62" s="207" t="n"/>
      <c r="S62" s="216" t="n">
        <v>0.04</v>
      </c>
      <c r="T62" s="207" t="n">
        <v>0.04</v>
      </c>
      <c r="U62" s="207" t="n"/>
      <c r="V62" s="45" t="inlineStr">
        <is>
          <t>农业农村局</t>
        </is>
      </c>
      <c r="W62" s="45" t="inlineStr">
        <is>
          <t>邓志凯</t>
        </is>
      </c>
      <c r="X62" s="45" t="inlineStr">
        <is>
          <t>农业农村局</t>
        </is>
      </c>
      <c r="Y62" s="45" t="inlineStr">
        <is>
          <t>邓志凯</t>
        </is>
      </c>
      <c r="Z62" s="69" t="inlineStr">
        <is>
          <t>环农领办发〔2021〕35号</t>
        </is>
      </c>
      <c r="AA62" s="68" t="inlineStr">
        <is>
          <t>市级二批</t>
        </is>
      </c>
    </row>
    <row r="63" ht="36" customFormat="1" customHeight="1" s="4">
      <c r="A63" s="42" t="n"/>
      <c r="B63" s="48" t="inlineStr">
        <is>
          <t>（2）“两后生”培训（雨露计划）</t>
        </is>
      </c>
      <c r="C63" s="204" t="n"/>
      <c r="D63" s="204" t="n"/>
      <c r="E63" s="205" t="n"/>
      <c r="F63" s="41" t="n"/>
      <c r="G63" s="37">
        <f>G64</f>
        <v/>
      </c>
      <c r="H63" s="37">
        <f>H64</f>
        <v/>
      </c>
      <c r="I63" s="37">
        <f>I64</f>
        <v/>
      </c>
      <c r="J63" s="37">
        <f>J64</f>
        <v/>
      </c>
      <c r="K63" s="37">
        <f>K64</f>
        <v/>
      </c>
      <c r="L63" s="37" t="n"/>
      <c r="M63" s="41" t="n"/>
      <c r="N63" s="37" t="n"/>
      <c r="O63" s="37" t="n"/>
      <c r="P63" s="210" t="n"/>
      <c r="Q63" s="212" t="n"/>
      <c r="R63" s="212" t="n"/>
      <c r="S63" s="210" t="n"/>
      <c r="T63" s="212" t="n"/>
      <c r="U63" s="212" t="n"/>
      <c r="V63" s="40" t="n"/>
      <c r="W63" s="40" t="n"/>
      <c r="X63" s="40" t="n"/>
      <c r="Y63" s="40" t="n"/>
      <c r="Z63" s="69" t="n"/>
      <c r="AA63" s="69" t="n"/>
    </row>
    <row r="64" ht="60.95" customFormat="1" customHeight="1" s="4">
      <c r="A64" s="104" t="n"/>
      <c r="B64" s="115" t="inlineStr">
        <is>
          <t>脱贫家庭（含监测对象）雨露计划合计</t>
        </is>
      </c>
      <c r="C64" s="104" t="inlineStr">
        <is>
          <t>新建</t>
        </is>
      </c>
      <c r="D64" s="37" t="inlineStr">
        <is>
          <t>2021.01-2021.132</t>
        </is>
      </c>
      <c r="E64" s="104" t="inlineStr">
        <is>
          <t>小计</t>
        </is>
      </c>
      <c r="F64" s="50" t="inlineStr">
        <is>
          <t>对符合条件的脱贫家庭（含监测对象）实施雨露计划补助，每人每学期补助1500元。</t>
        </is>
      </c>
      <c r="G64" s="104">
        <f>SUM(G65:G105)</f>
        <v/>
      </c>
      <c r="H64" s="104">
        <f>SUM(H65:H105)</f>
        <v/>
      </c>
      <c r="I64" s="104">
        <f>SUM(I65:I105)</f>
        <v/>
      </c>
      <c r="J64" s="104">
        <f>SUM(J65:J105)</f>
        <v/>
      </c>
      <c r="K64" s="104">
        <f>SUM(K65:K105)</f>
        <v/>
      </c>
      <c r="L64" s="104" t="n"/>
      <c r="M64" s="50" t="inlineStr">
        <is>
          <t>促进脱贫户家庭两后生稳定就业。</t>
        </is>
      </c>
      <c r="N64" s="104" t="n">
        <v>215</v>
      </c>
      <c r="O64" s="104" t="n">
        <v>36</v>
      </c>
      <c r="P64" s="210">
        <f>Q64+R64</f>
        <v/>
      </c>
      <c r="Q64" s="210" t="n">
        <v>0.4188</v>
      </c>
      <c r="R64" s="210" t="n"/>
      <c r="S64" s="210">
        <f>T64+U64</f>
        <v/>
      </c>
      <c r="T64" s="210" t="n">
        <v>0.4188</v>
      </c>
      <c r="U64" s="210" t="n"/>
      <c r="V64" s="37" t="inlineStr">
        <is>
          <t>乡村振兴局</t>
        </is>
      </c>
      <c r="W64" s="37" t="inlineStr">
        <is>
          <t>白兴时</t>
        </is>
      </c>
      <c r="X64" s="104" t="n"/>
      <c r="Y64" s="104" t="n"/>
      <c r="Z64" s="69" t="inlineStr">
        <is>
          <t>环脱贫领办发〔2021〕25号</t>
        </is>
      </c>
      <c r="AA64" s="69" t="inlineStr">
        <is>
          <t>整合一批</t>
        </is>
      </c>
    </row>
    <row r="65" ht="66.95" customFormat="1" customHeight="1" s="4">
      <c r="A65" s="104" t="n"/>
      <c r="B65" s="115" t="inlineStr">
        <is>
          <t>脱贫家庭（含监测对象）2020年秋季学期雨露计划</t>
        </is>
      </c>
      <c r="C65" s="104" t="inlineStr">
        <is>
          <t>新建</t>
        </is>
      </c>
      <c r="D65" s="37" t="inlineStr">
        <is>
          <t>2021.01-2021.12</t>
        </is>
      </c>
      <c r="E65" s="37" t="inlineStr">
        <is>
          <t>八珠乡</t>
        </is>
      </c>
      <c r="F65" s="116" t="inlineStr">
        <is>
          <t>2020年秋季学期雨露计划（两后生）培训补助，共164人，每人每学期补助1500元。其中：八珠塬村23人、曹塬村15人、白塬村18人、瓦崾岘村22人、杏树沟村12人、塔尔咀村15人、马连掌村10人、冯家湾村17人、苟塬村17人、湫坝沟村15人。</t>
        </is>
      </c>
      <c r="G65" s="104" t="n">
        <v>24.6</v>
      </c>
      <c r="H65" s="104" t="n">
        <v>24.6</v>
      </c>
      <c r="I65" s="37" t="n"/>
      <c r="J65" s="104" t="n"/>
      <c r="K65" s="37" t="n"/>
      <c r="L65" s="37" t="inlineStr">
        <is>
          <t>甘财农[2020]102号</t>
        </is>
      </c>
      <c r="M65" s="117" t="inlineStr">
        <is>
          <t>促进脱贫户家庭两后生稳定就业。</t>
        </is>
      </c>
      <c r="N65" s="37" t="n">
        <v>10</v>
      </c>
      <c r="O65" s="37" t="n"/>
      <c r="P65" s="210">
        <f>Q65+R65</f>
        <v/>
      </c>
      <c r="Q65" s="212" t="n">
        <v>0.0164</v>
      </c>
      <c r="R65" s="212" t="n"/>
      <c r="S65" s="210">
        <f>T65+U65</f>
        <v/>
      </c>
      <c r="T65" s="212" t="n">
        <v>0.0164</v>
      </c>
      <c r="U65" s="212" t="n"/>
      <c r="V65" s="37" t="inlineStr">
        <is>
          <t>乡村振兴局</t>
        </is>
      </c>
      <c r="W65" s="37" t="inlineStr">
        <is>
          <t>白兴时</t>
        </is>
      </c>
      <c r="X65" s="37" t="inlineStr">
        <is>
          <t>八珠乡</t>
        </is>
      </c>
      <c r="Y65" s="104" t="inlineStr">
        <is>
          <t>白俊虎</t>
        </is>
      </c>
      <c r="Z65" s="69" t="inlineStr">
        <is>
          <t>环脱贫领办发〔2021〕25号</t>
        </is>
      </c>
      <c r="AA65" s="90" t="inlineStr">
        <is>
          <t>整合一批</t>
        </is>
      </c>
    </row>
    <row r="66" ht="59.1" customFormat="1" customHeight="1" s="4">
      <c r="A66" s="104" t="n"/>
      <c r="B66" s="115" t="inlineStr">
        <is>
          <t>脱贫家庭（含监测对象）2020年秋季学期雨露计划</t>
        </is>
      </c>
      <c r="C66" s="104" t="inlineStr">
        <is>
          <t>新建</t>
        </is>
      </c>
      <c r="D66" s="37" t="inlineStr">
        <is>
          <t>2021.01-2021.12</t>
        </is>
      </c>
      <c r="E66" s="37" t="inlineStr">
        <is>
          <t>罗山川乡</t>
        </is>
      </c>
      <c r="F66" s="116" t="inlineStr">
        <is>
          <t>2020年秋季学期雨露计划（两后生）培训补助，共167人，每人每学期补助1500元。其中：西阳洼村21人、苇之城村20人、龙柏山25人、兰家掌27人、大树塬21人、陈渠子28人、山水湾11人、光明村15人。</t>
        </is>
      </c>
      <c r="G66" s="104" t="n">
        <v>25.05</v>
      </c>
      <c r="H66" s="104" t="n">
        <v>25.05</v>
      </c>
      <c r="I66" s="37" t="n"/>
      <c r="J66" s="104" t="n"/>
      <c r="K66" s="37" t="n"/>
      <c r="L66" s="37" t="inlineStr">
        <is>
          <t>甘财农[2020]102号</t>
        </is>
      </c>
      <c r="M66" s="117" t="inlineStr">
        <is>
          <t>促进脱贫户家庭两后生稳定就业。</t>
        </is>
      </c>
      <c r="N66" s="37" t="n">
        <v>8</v>
      </c>
      <c r="O66" s="37" t="n"/>
      <c r="P66" s="210">
        <f>Q66+R66</f>
        <v/>
      </c>
      <c r="Q66" s="212" t="n">
        <v>0.0164</v>
      </c>
      <c r="R66" s="212" t="n"/>
      <c r="S66" s="210">
        <f>T66+U66</f>
        <v/>
      </c>
      <c r="T66" s="212" t="n">
        <v>0.0164</v>
      </c>
      <c r="U66" s="212" t="n"/>
      <c r="V66" s="37" t="inlineStr">
        <is>
          <t>乡村振兴局</t>
        </is>
      </c>
      <c r="W66" s="37" t="inlineStr">
        <is>
          <t>白兴时</t>
        </is>
      </c>
      <c r="X66" s="37" t="inlineStr">
        <is>
          <t>罗山川乡</t>
        </is>
      </c>
      <c r="Y66" s="104" t="inlineStr">
        <is>
          <t>李怀文</t>
        </is>
      </c>
      <c r="Z66" s="69" t="inlineStr">
        <is>
          <t>环脱贫领办发〔2021〕25号</t>
        </is>
      </c>
      <c r="AA66" s="90" t="inlineStr">
        <is>
          <t>整合一批</t>
        </is>
      </c>
    </row>
    <row r="67" ht="80.09999999999999" customFormat="1" customHeight="1" s="4">
      <c r="A67" s="104" t="n"/>
      <c r="B67" s="115" t="inlineStr">
        <is>
          <t>脱贫家庭（含监测对象）2020年秋季学期雨露计划</t>
        </is>
      </c>
      <c r="C67" s="104" t="inlineStr">
        <is>
          <t>新建</t>
        </is>
      </c>
      <c r="D67" s="37" t="inlineStr">
        <is>
          <t>2021.01-2021.12</t>
        </is>
      </c>
      <c r="E67" s="37" t="inlineStr">
        <is>
          <t>洪德镇</t>
        </is>
      </c>
      <c r="F67" s="116" t="inlineStr">
        <is>
          <t>2020年秋季学期雨露计划（两后生）培训补助，共438人，每人每学期补助1500元。其中：河连湾村40人、苗河村12人、苏长沟村28人、丁阳渠子村12人、耿塬畔村39人、洪德街村28人、寇河村27人、李达掌村8人、梁岔村18人、马塬村27人、大户塬村7人、赵洼村17人、私盐路村20人、新集子村19人、张崾岘村25人、许旗村22人、李塬村32人、肖关村37人、张塬20人</t>
        </is>
      </c>
      <c r="G67" s="104" t="n">
        <v>65.7</v>
      </c>
      <c r="H67" s="104" t="n">
        <v>5.7</v>
      </c>
      <c r="I67" s="37" t="n">
        <v>60</v>
      </c>
      <c r="J67" s="104" t="n"/>
      <c r="K67" s="37" t="n"/>
      <c r="L67" s="37" t="inlineStr">
        <is>
          <t>甘财农[2020]102号甘财资环[2021]32号</t>
        </is>
      </c>
      <c r="M67" s="117" t="inlineStr">
        <is>
          <t>促进脱贫户家庭两后生稳定就业。</t>
        </is>
      </c>
      <c r="N67" s="37" t="n">
        <v>19</v>
      </c>
      <c r="O67" s="37" t="n"/>
      <c r="P67" s="210">
        <f>Q67+R67</f>
        <v/>
      </c>
      <c r="Q67" s="212" t="n">
        <v>0.0461</v>
      </c>
      <c r="R67" s="212" t="n"/>
      <c r="S67" s="210">
        <f>T67+U67</f>
        <v/>
      </c>
      <c r="T67" s="212" t="n">
        <v>0.0461</v>
      </c>
      <c r="U67" s="212" t="n"/>
      <c r="V67" s="37" t="inlineStr">
        <is>
          <t>乡村振兴局</t>
        </is>
      </c>
      <c r="W67" s="37" t="inlineStr">
        <is>
          <t>白兴时</t>
        </is>
      </c>
      <c r="X67" s="37" t="inlineStr">
        <is>
          <t>洪德镇</t>
        </is>
      </c>
      <c r="Y67" s="104" t="inlineStr">
        <is>
          <t>张伟宏</t>
        </is>
      </c>
      <c r="Z67" s="69" t="inlineStr">
        <is>
          <t>环脱贫领办发〔2021〕25号</t>
        </is>
      </c>
      <c r="AA67" s="90" t="inlineStr">
        <is>
          <t>整合一批</t>
        </is>
      </c>
    </row>
    <row r="68" ht="92.09999999999999" customFormat="1" customHeight="1" s="4">
      <c r="A68" s="104" t="n"/>
      <c r="B68" s="115" t="inlineStr">
        <is>
          <t>脱贫家庭（含监测对象）2020年秋季学期雨露计划</t>
        </is>
      </c>
      <c r="C68" s="104" t="inlineStr">
        <is>
          <t>新建</t>
        </is>
      </c>
      <c r="D68" s="37" t="inlineStr">
        <is>
          <t>2021.01-2021.12</t>
        </is>
      </c>
      <c r="E68" s="37" t="inlineStr">
        <is>
          <t>合道镇</t>
        </is>
      </c>
      <c r="F68" s="116" t="inlineStr">
        <is>
          <t>2020年秋季学期雨露计划（两后生）培训补助，共325人，每人每学期补助1500元。其中：陈旗塬村29人、尚西坪村23人、陶洼子村22人、梁坪村7人、唐台子村24人、红崖洼村15人、朱家塬村22人、赵家塬村19人、辛坪村33人、杨坪沟村33人、大路洼村9人、常崾岘村9人、寨子坪村12人、沈家岭村21人、赵台村22人、瓦天沟村13人、何坪村12人。</t>
        </is>
      </c>
      <c r="G68" s="104" t="n">
        <v>48.75</v>
      </c>
      <c r="H68" s="104" t="n">
        <v>48.75</v>
      </c>
      <c r="I68" s="37" t="n"/>
      <c r="J68" s="104" t="n"/>
      <c r="K68" s="37" t="n"/>
      <c r="L68" s="37" t="inlineStr">
        <is>
          <t>甘财农[2020]102号</t>
        </is>
      </c>
      <c r="M68" s="117" t="inlineStr">
        <is>
          <t>促进脱贫户家庭两后生稳定就业。</t>
        </is>
      </c>
      <c r="N68" s="37" t="n">
        <v>17</v>
      </c>
      <c r="O68" s="37" t="n"/>
      <c r="P68" s="210">
        <f>Q68+R68</f>
        <v/>
      </c>
      <c r="Q68" s="212" t="n">
        <v>0.0319</v>
      </c>
      <c r="R68" s="212" t="n"/>
      <c r="S68" s="210">
        <f>T68+U68</f>
        <v/>
      </c>
      <c r="T68" s="212" t="n">
        <v>0.0319</v>
      </c>
      <c r="U68" s="212" t="n"/>
      <c r="V68" s="37" t="inlineStr">
        <is>
          <t>乡村振兴局</t>
        </is>
      </c>
      <c r="W68" s="37" t="inlineStr">
        <is>
          <t>白兴时</t>
        </is>
      </c>
      <c r="X68" s="37" t="inlineStr">
        <is>
          <t>合道镇</t>
        </is>
      </c>
      <c r="Y68" s="37" t="inlineStr">
        <is>
          <t>王宝明</t>
        </is>
      </c>
      <c r="Z68" s="69" t="inlineStr">
        <is>
          <t>环脱贫领办发〔2021〕25号</t>
        </is>
      </c>
      <c r="AA68" s="90" t="inlineStr">
        <is>
          <t>整合一批</t>
        </is>
      </c>
    </row>
    <row r="69" ht="78" customFormat="1" customHeight="1" s="4">
      <c r="A69" s="104" t="n"/>
      <c r="B69" s="115" t="inlineStr">
        <is>
          <t>脱贫家庭（含监测对象）2020年秋季学期雨露计划</t>
        </is>
      </c>
      <c r="C69" s="104" t="inlineStr">
        <is>
          <t>新建</t>
        </is>
      </c>
      <c r="D69" s="37" t="inlineStr">
        <is>
          <t>2021.01-2021.12</t>
        </is>
      </c>
      <c r="E69" s="37" t="inlineStr">
        <is>
          <t>小南沟乡</t>
        </is>
      </c>
      <c r="F69" s="116" t="inlineStr">
        <is>
          <t>2020年秋季学期雨露计划（两后生）培训补助，共198人，每人每学期补助1500元。其中：：小南沟村16人、陈掌村10人、许掌12人、李塬村12人、汪天子村12人、李上山村11人、粉子山村15人、燕麦掌村9人、丁寨柯村43人、杨胡套子村26人、连川村27人、天子渠村5人。</t>
        </is>
      </c>
      <c r="G69" s="104" t="n">
        <v>29.7</v>
      </c>
      <c r="H69" s="104" t="n">
        <v>29.7</v>
      </c>
      <c r="I69" s="37" t="n"/>
      <c r="J69" s="104" t="n"/>
      <c r="K69" s="37" t="n"/>
      <c r="L69" s="37" t="inlineStr">
        <is>
          <t>甘财农[2020]102号</t>
        </is>
      </c>
      <c r="M69" s="117" t="inlineStr">
        <is>
          <t>促进脱贫户家庭两后生稳定就业。</t>
        </is>
      </c>
      <c r="N69" s="37" t="n">
        <v>12</v>
      </c>
      <c r="O69" s="37" t="n"/>
      <c r="P69" s="210">
        <f>Q69+R69</f>
        <v/>
      </c>
      <c r="Q69" s="212" t="n">
        <v>0.0198</v>
      </c>
      <c r="R69" s="212" t="n"/>
      <c r="S69" s="210">
        <f>T69+U69</f>
        <v/>
      </c>
      <c r="T69" s="212" t="n">
        <v>0.0198</v>
      </c>
      <c r="U69" s="212" t="n"/>
      <c r="V69" s="37" t="inlineStr">
        <is>
          <t>乡村振兴局</t>
        </is>
      </c>
      <c r="W69" s="37" t="inlineStr">
        <is>
          <t>白兴时</t>
        </is>
      </c>
      <c r="X69" s="37" t="inlineStr">
        <is>
          <t>小南沟乡</t>
        </is>
      </c>
      <c r="Y69" s="37" t="inlineStr">
        <is>
          <t>任新育</t>
        </is>
      </c>
      <c r="Z69" s="69" t="inlineStr">
        <is>
          <t>环脱贫领办发〔2021〕25号</t>
        </is>
      </c>
      <c r="AA69" s="90" t="inlineStr">
        <is>
          <t>整合一批</t>
        </is>
      </c>
    </row>
    <row r="70" ht="72.95" customFormat="1" customHeight="1" s="4">
      <c r="A70" s="104" t="n"/>
      <c r="B70" s="115" t="inlineStr">
        <is>
          <t>脱贫家庭（含监测对象）2020年秋季学期雨露计划</t>
        </is>
      </c>
      <c r="C70" s="104" t="inlineStr">
        <is>
          <t>新建</t>
        </is>
      </c>
      <c r="D70" s="37" t="inlineStr">
        <is>
          <t>2021.01-2021.12</t>
        </is>
      </c>
      <c r="E70" s="104" t="inlineStr">
        <is>
          <t>天池乡</t>
        </is>
      </c>
      <c r="F70" s="116" t="inlineStr">
        <is>
          <t>2020年秋季学期雨露计划（两后生）培训补助，共232人，每人每学期补助1500元。其中：天池村5人、张邓塬村10人、梁河村11人、殷屈河村36人、苏北岔村22人、潘老庄村19人、大庄台村12人、四合掌村12人、老庄湾村20人、井渠淌村17人、鲜岔村9人、碾盘岭村11人、大方山村14人、喜家坪村6人、曹李川村15人、吴城子村13人。</t>
        </is>
      </c>
      <c r="G70" s="104" t="n">
        <v>34.8</v>
      </c>
      <c r="H70" s="104" t="n">
        <v>34.8</v>
      </c>
      <c r="I70" s="104" t="n"/>
      <c r="J70" s="104" t="n"/>
      <c r="K70" s="37" t="n"/>
      <c r="L70" s="37" t="inlineStr">
        <is>
          <t>甘财农[2020]102号</t>
        </is>
      </c>
      <c r="M70" s="117" t="inlineStr">
        <is>
          <t>促进脱贫户家庭两后生稳定就业。</t>
        </is>
      </c>
      <c r="N70" s="37" t="n">
        <v>16</v>
      </c>
      <c r="O70" s="37" t="n"/>
      <c r="P70" s="210">
        <f>Q70+R70</f>
        <v/>
      </c>
      <c r="Q70" s="212" t="n">
        <v>0.023</v>
      </c>
      <c r="R70" s="212" t="n"/>
      <c r="S70" s="210">
        <f>T70+U70</f>
        <v/>
      </c>
      <c r="T70" s="212" t="n">
        <v>0.023</v>
      </c>
      <c r="U70" s="212" t="n"/>
      <c r="V70" s="37" t="inlineStr">
        <is>
          <t>乡村振兴局</t>
        </is>
      </c>
      <c r="W70" s="37" t="inlineStr">
        <is>
          <t>白兴时</t>
        </is>
      </c>
      <c r="X70" s="104" t="inlineStr">
        <is>
          <t>天池乡</t>
        </is>
      </c>
      <c r="Y70" s="37" t="inlineStr">
        <is>
          <t>刘震</t>
        </is>
      </c>
      <c r="Z70" s="69" t="inlineStr">
        <is>
          <t>环脱贫领办发〔2021〕25号</t>
        </is>
      </c>
      <c r="AA70" s="90" t="inlineStr">
        <is>
          <t>整合一批</t>
        </is>
      </c>
    </row>
    <row r="71" ht="60.95" customFormat="1" customHeight="1" s="4">
      <c r="A71" s="104" t="n"/>
      <c r="B71" s="115" t="inlineStr">
        <is>
          <t>脱贫家庭（含监测对象）2020年秋季学期雨露计划</t>
        </is>
      </c>
      <c r="C71" s="104" t="inlineStr">
        <is>
          <t>新建</t>
        </is>
      </c>
      <c r="D71" s="37" t="inlineStr">
        <is>
          <t>2021.01-2021.12</t>
        </is>
      </c>
      <c r="E71" s="104" t="inlineStr">
        <is>
          <t>虎洞</t>
        </is>
      </c>
      <c r="F71" s="116" t="inlineStr">
        <is>
          <t>2020年秋季学期雨露计划（两后生）培训补助，共168人，每人每学期补助1500元。其中：贾驿村19人、高庙湾村20人、魏家河村29人、砂井子村17人、刘解掌12村人、金庄原村22人、常兆台村16人、张家湾村16人、张大掌村1人、半个城村16人。</t>
        </is>
      </c>
      <c r="G71" s="104" t="n">
        <v>25.2</v>
      </c>
      <c r="H71" s="104" t="n">
        <v>25.2</v>
      </c>
      <c r="I71" s="104" t="n"/>
      <c r="J71" s="104" t="n"/>
      <c r="K71" s="37" t="n"/>
      <c r="L71" s="37" t="inlineStr">
        <is>
          <t>甘财农[2020]102号</t>
        </is>
      </c>
      <c r="M71" s="117" t="inlineStr">
        <is>
          <t>促进脱贫户家庭两后生稳定就业。</t>
        </is>
      </c>
      <c r="N71" s="37" t="n">
        <v>10</v>
      </c>
      <c r="O71" s="37" t="n"/>
      <c r="P71" s="210">
        <f>Q71+R71</f>
        <v/>
      </c>
      <c r="Q71" s="212" t="n">
        <v>0.0168</v>
      </c>
      <c r="R71" s="212" t="n"/>
      <c r="S71" s="210">
        <f>T71+U71</f>
        <v/>
      </c>
      <c r="T71" s="212" t="n">
        <v>0.0168</v>
      </c>
      <c r="U71" s="212" t="n"/>
      <c r="V71" s="37" t="inlineStr">
        <is>
          <t>乡村振兴局</t>
        </is>
      </c>
      <c r="W71" s="37" t="inlineStr">
        <is>
          <t>白兴时</t>
        </is>
      </c>
      <c r="X71" s="104" t="inlineStr">
        <is>
          <t>虎洞</t>
        </is>
      </c>
      <c r="Y71" s="37" t="inlineStr">
        <is>
          <t>梁海涛</t>
        </is>
      </c>
      <c r="Z71" s="69" t="inlineStr">
        <is>
          <t>环脱贫领办发〔2021〕25号</t>
        </is>
      </c>
      <c r="AA71" s="90" t="inlineStr">
        <is>
          <t>整合一批</t>
        </is>
      </c>
    </row>
    <row r="72" ht="59.1" customFormat="1" customHeight="1" s="4">
      <c r="A72" s="104" t="n"/>
      <c r="B72" s="115" t="inlineStr">
        <is>
          <t>脱贫家庭（含监测对象）2020年秋季学期雨露计划</t>
        </is>
      </c>
      <c r="C72" s="104" t="inlineStr">
        <is>
          <t>新建</t>
        </is>
      </c>
      <c r="D72" s="37" t="inlineStr">
        <is>
          <t>2021.01-2021.12</t>
        </is>
      </c>
      <c r="E72" s="104" t="inlineStr">
        <is>
          <t>耿湾乡</t>
        </is>
      </c>
      <c r="F72" s="105" t="inlineStr">
        <is>
          <t>2020年秋季学期雨露计划（两后生）培训补助，共248人，每人每学期补助1500元。其中：张台村18人、潘掌村21人、万湾村29人、郝东掌村38人、许掌村32人、郜庄村14人、四合原村20人、桃树掌村13人、韩老庄村14人、天桥村12人、早流渠村5人、耿河村21人、黑城岔村11人。</t>
        </is>
      </c>
      <c r="G72" s="104" t="n">
        <v>37.2</v>
      </c>
      <c r="H72" s="104" t="n">
        <v>37.2</v>
      </c>
      <c r="I72" s="104" t="n"/>
      <c r="J72" s="104" t="n"/>
      <c r="K72" s="104" t="n"/>
      <c r="L72" s="104" t="inlineStr">
        <is>
          <t>甘财农[2020]102号</t>
        </is>
      </c>
      <c r="M72" s="50" t="inlineStr">
        <is>
          <t>促进脱贫户家庭两后生稳定就业。</t>
        </is>
      </c>
      <c r="N72" s="104" t="n">
        <v>13</v>
      </c>
      <c r="O72" s="104" t="n"/>
      <c r="P72" s="210">
        <f>Q72+R72</f>
        <v/>
      </c>
      <c r="Q72" s="210" t="n">
        <v>0.0248</v>
      </c>
      <c r="R72" s="210" t="n"/>
      <c r="S72" s="210">
        <f>T72+U72</f>
        <v/>
      </c>
      <c r="T72" s="210" t="n">
        <v>0.0248</v>
      </c>
      <c r="U72" s="210" t="n"/>
      <c r="V72" s="37" t="inlineStr">
        <is>
          <t>乡村振兴局</t>
        </is>
      </c>
      <c r="W72" s="37" t="inlineStr">
        <is>
          <t>白兴时</t>
        </is>
      </c>
      <c r="X72" s="104" t="inlineStr">
        <is>
          <t>耿湾乡</t>
        </is>
      </c>
      <c r="Y72" s="104" t="inlineStr">
        <is>
          <t>王秀丽</t>
        </is>
      </c>
      <c r="Z72" s="69" t="inlineStr">
        <is>
          <t>环脱贫领办发〔2021〕25号</t>
        </is>
      </c>
      <c r="AA72" s="90" t="inlineStr">
        <is>
          <t>整合一批</t>
        </is>
      </c>
    </row>
    <row r="73" ht="68" customFormat="1" customHeight="1" s="4">
      <c r="A73" s="104" t="n"/>
      <c r="B73" s="115" t="inlineStr">
        <is>
          <t>脱贫家庭（含监测对象）2020年秋季学期雨露计划</t>
        </is>
      </c>
      <c r="C73" s="104" t="inlineStr">
        <is>
          <t>新建</t>
        </is>
      </c>
      <c r="D73" s="37" t="inlineStr">
        <is>
          <t>2021.01-2021.12</t>
        </is>
      </c>
      <c r="E73" s="104" t="inlineStr">
        <is>
          <t>山城乡</t>
        </is>
      </c>
      <c r="F73" s="105" t="inlineStr">
        <is>
          <t>2020年秋季学期雨露计划（两后生）培训补助，共172人，每人每学期补助1500元。其中：山城堡村23人、八里铺村34人、赵庄村12人、谢庄村14人、薛塬村19人、王山口子村14人、寨柯村28人、冯家沟村15人、郝掌村13人。</t>
        </is>
      </c>
      <c r="G73" s="104" t="n">
        <v>25.8</v>
      </c>
      <c r="H73" s="104" t="n">
        <v>25.8</v>
      </c>
      <c r="I73" s="104" t="n"/>
      <c r="J73" s="104" t="n"/>
      <c r="K73" s="104" t="n"/>
      <c r="L73" s="104" t="inlineStr">
        <is>
          <t>甘财农[2020]102号</t>
        </is>
      </c>
      <c r="M73" s="50" t="inlineStr">
        <is>
          <t>促进脱贫户家庭两后生稳定就业。</t>
        </is>
      </c>
      <c r="N73" s="104" t="n">
        <v>9</v>
      </c>
      <c r="O73" s="104" t="n"/>
      <c r="P73" s="210">
        <f>Q73+R73</f>
        <v/>
      </c>
      <c r="Q73" s="210" t="n">
        <v>0.0172</v>
      </c>
      <c r="R73" s="210" t="n"/>
      <c r="S73" s="210">
        <f>T73+U73</f>
        <v/>
      </c>
      <c r="T73" s="210" t="n">
        <v>0.0172</v>
      </c>
      <c r="U73" s="210" t="n"/>
      <c r="V73" s="37" t="inlineStr">
        <is>
          <t>乡村振兴局</t>
        </is>
      </c>
      <c r="W73" s="37" t="inlineStr">
        <is>
          <t>白兴时</t>
        </is>
      </c>
      <c r="X73" s="104" t="inlineStr">
        <is>
          <t>山城乡</t>
        </is>
      </c>
      <c r="Y73" s="104" t="inlineStr">
        <is>
          <t>姚建平</t>
        </is>
      </c>
      <c r="Z73" s="69" t="inlineStr">
        <is>
          <t>环脱贫领办发〔2021〕25号</t>
        </is>
      </c>
      <c r="AA73" s="90" t="inlineStr">
        <is>
          <t>整合一批</t>
        </is>
      </c>
    </row>
    <row r="74" ht="68" customFormat="1" customHeight="1" s="4">
      <c r="A74" s="104" t="n"/>
      <c r="B74" s="115" t="inlineStr">
        <is>
          <t>脱贫家庭（含监测对象）2020年秋季学期雨露计划</t>
        </is>
      </c>
      <c r="C74" s="104" t="inlineStr">
        <is>
          <t>新建</t>
        </is>
      </c>
      <c r="D74" s="37" t="inlineStr">
        <is>
          <t>2021.01-2021.12</t>
        </is>
      </c>
      <c r="E74" s="104" t="inlineStr">
        <is>
          <t>芦家湾乡</t>
        </is>
      </c>
      <c r="F74" s="105" t="inlineStr">
        <is>
          <t>2020年秋季学期雨露计划（两后生）培训补助，共159人，每人每学期补助1500元。其中：杨新庄村15人、花儿掌村28人、庙儿掌村12人、宋家掌村8人、井川村4人、桃李湾村15人、王庄村28人、大堡条村8人、盘龙村28人、小堡条村13人。</t>
        </is>
      </c>
      <c r="G74" s="104" t="n">
        <v>23.85</v>
      </c>
      <c r="H74" s="104" t="n">
        <v>23.85</v>
      </c>
      <c r="I74" s="104" t="n"/>
      <c r="J74" s="104" t="n"/>
      <c r="K74" s="104" t="n"/>
      <c r="L74" s="104" t="inlineStr">
        <is>
          <t>甘财农[2020]102号</t>
        </is>
      </c>
      <c r="M74" s="50" t="inlineStr">
        <is>
          <t>促进脱贫户家庭两后生稳定就业。</t>
        </is>
      </c>
      <c r="N74" s="104" t="n">
        <v>10</v>
      </c>
      <c r="O74" s="104" t="n"/>
      <c r="P74" s="210">
        <f>Q74+R74</f>
        <v/>
      </c>
      <c r="Q74" s="210" t="n">
        <v>0.0157</v>
      </c>
      <c r="R74" s="210" t="n"/>
      <c r="S74" s="210">
        <f>T74+U74</f>
        <v/>
      </c>
      <c r="T74" s="210" t="n">
        <v>0.0157</v>
      </c>
      <c r="U74" s="210" t="n"/>
      <c r="V74" s="37" t="inlineStr">
        <is>
          <t>乡村振兴局</t>
        </is>
      </c>
      <c r="W74" s="37" t="inlineStr">
        <is>
          <t>白兴时</t>
        </is>
      </c>
      <c r="X74" s="104" t="inlineStr">
        <is>
          <t>芦家湾乡</t>
        </is>
      </c>
      <c r="Y74" s="104" t="inlineStr">
        <is>
          <t>马鹏飞</t>
        </is>
      </c>
      <c r="Z74" s="69" t="inlineStr">
        <is>
          <t>环脱贫领办发〔2021〕25号</t>
        </is>
      </c>
      <c r="AA74" s="90" t="inlineStr">
        <is>
          <t>整合一批</t>
        </is>
      </c>
    </row>
    <row r="75" ht="68" customFormat="1" customHeight="1" s="4">
      <c r="A75" s="104" t="n"/>
      <c r="B75" s="115" t="inlineStr">
        <is>
          <t>脱贫家庭（含监测对象）2020年秋季学期雨露计划</t>
        </is>
      </c>
      <c r="C75" s="104" t="inlineStr">
        <is>
          <t>新建</t>
        </is>
      </c>
      <c r="D75" s="37" t="inlineStr">
        <is>
          <t>2021.01-2021.12</t>
        </is>
      </c>
      <c r="E75" s="104" t="inlineStr">
        <is>
          <t>车道镇</t>
        </is>
      </c>
      <c r="F75" s="105" t="inlineStr">
        <is>
          <t>2020年秋季学期雨露计划（两后生）培训补助，共314人，每人每学期补助1500元。其中：元峁村20人、苦水掌村19人、双庙村23人、王西掌村28人、吊渠村21人、三角城村16人、杨掌村13人、万安村35人、魏洼村25人、陈掌村15人、红台村22人、樱桃掌村27人、安掌村13人、代掌村19人、刘渠村13人、刘园子村5人。</t>
        </is>
      </c>
      <c r="G75" s="104" t="n">
        <v>47.1</v>
      </c>
      <c r="H75" s="104" t="n">
        <v>47.1</v>
      </c>
      <c r="I75" s="104" t="n"/>
      <c r="J75" s="104" t="n"/>
      <c r="K75" s="104" t="n"/>
      <c r="L75" s="104" t="inlineStr">
        <is>
          <t>甘财资环[2020]108号甘财农[2020]102号</t>
        </is>
      </c>
      <c r="M75" s="50" t="inlineStr">
        <is>
          <t>促进脱贫户家庭两后生稳定就业。</t>
        </is>
      </c>
      <c r="N75" s="104" t="n">
        <v>16</v>
      </c>
      <c r="O75" s="104" t="n"/>
      <c r="P75" s="210">
        <f>Q75+R75</f>
        <v/>
      </c>
      <c r="Q75" s="210" t="n">
        <v>0.0316</v>
      </c>
      <c r="R75" s="210" t="n"/>
      <c r="S75" s="210">
        <f>T75+U75</f>
        <v/>
      </c>
      <c r="T75" s="210" t="n">
        <v>0.0316</v>
      </c>
      <c r="U75" s="210" t="n"/>
      <c r="V75" s="37" t="inlineStr">
        <is>
          <t>乡村振兴局</t>
        </is>
      </c>
      <c r="W75" s="37" t="inlineStr">
        <is>
          <t>白兴时</t>
        </is>
      </c>
      <c r="X75" s="104" t="inlineStr">
        <is>
          <t>车道镇</t>
        </is>
      </c>
      <c r="Y75" s="104" t="inlineStr">
        <is>
          <t>张会星</t>
        </is>
      </c>
      <c r="Z75" s="69" t="inlineStr">
        <is>
          <t>环脱贫领办发〔2021〕25号</t>
        </is>
      </c>
      <c r="AA75" s="90" t="inlineStr">
        <is>
          <t>整合一批</t>
        </is>
      </c>
    </row>
    <row r="76" ht="63" customFormat="1" customHeight="1" s="4">
      <c r="A76" s="104" t="n"/>
      <c r="B76" s="115" t="inlineStr">
        <is>
          <t>脱贫家庭（含监测对象）2020年秋季学期雨露计划</t>
        </is>
      </c>
      <c r="C76" s="104" t="inlineStr">
        <is>
          <t>新建</t>
        </is>
      </c>
      <c r="D76" s="37" t="inlineStr">
        <is>
          <t>2021.01-2021.12</t>
        </is>
      </c>
      <c r="E76" s="104" t="inlineStr">
        <is>
          <t>曲子镇</t>
        </is>
      </c>
      <c r="F76" s="105" t="inlineStr">
        <is>
          <t>2020年秋季学期雨露计划（两后生）培训补助，共69人，每人每学期补助1500元。其中：五里桥村1人、双城村3人、刘旗村3人、孟家寨村8人、高李湾村9人、楼房子村8人、西沟村5人、宋家塬村4人、许家塬村2人、金村寺2人、油坊塬村6人、金盆掌村3人、小庄子村1人、马家河村6人、董家塬村5人.</t>
        </is>
      </c>
      <c r="G76" s="104" t="n">
        <v>9.9</v>
      </c>
      <c r="H76" s="104" t="n">
        <v>9.9</v>
      </c>
      <c r="I76" s="104" t="n"/>
      <c r="J76" s="104" t="n"/>
      <c r="K76" s="104" t="n"/>
      <c r="L76" s="104" t="inlineStr">
        <is>
          <t>甘财资环[2020]108号</t>
        </is>
      </c>
      <c r="M76" s="50" t="inlineStr">
        <is>
          <t>促进脱贫户家庭两后生稳定就业。</t>
        </is>
      </c>
      <c r="N76" s="104" t="n">
        <v>15</v>
      </c>
      <c r="O76" s="104" t="n"/>
      <c r="P76" s="210">
        <f>Q76+R76</f>
        <v/>
      </c>
      <c r="Q76" s="210" t="n">
        <v>0.0069</v>
      </c>
      <c r="R76" s="210" t="n"/>
      <c r="S76" s="210">
        <f>T76+U76</f>
        <v/>
      </c>
      <c r="T76" s="210" t="n">
        <v>0.0069</v>
      </c>
      <c r="U76" s="210" t="n"/>
      <c r="V76" s="37" t="inlineStr">
        <is>
          <t>乡村振兴局</t>
        </is>
      </c>
      <c r="W76" s="37" t="inlineStr">
        <is>
          <t>白兴时</t>
        </is>
      </c>
      <c r="X76" s="104" t="inlineStr">
        <is>
          <t>曲子镇</t>
        </is>
      </c>
      <c r="Y76" s="37" t="inlineStr">
        <is>
          <t>段斌杰</t>
        </is>
      </c>
      <c r="Z76" s="69" t="inlineStr">
        <is>
          <t>环脱贫领办发〔2021〕25号</t>
        </is>
      </c>
      <c r="AA76" s="90" t="inlineStr">
        <is>
          <t>整合一批</t>
        </is>
      </c>
    </row>
    <row r="77" ht="57" customFormat="1" customHeight="1" s="4">
      <c r="A77" s="104" t="n"/>
      <c r="B77" s="115" t="inlineStr">
        <is>
          <t>脱贫家庭（含监测对象）2020年秋季学期雨露计划</t>
        </is>
      </c>
      <c r="C77" s="104" t="inlineStr">
        <is>
          <t>新建</t>
        </is>
      </c>
      <c r="D77" s="37" t="inlineStr">
        <is>
          <t>2021.01-2021.12</t>
        </is>
      </c>
      <c r="E77" s="104" t="inlineStr">
        <is>
          <t>毛井镇</t>
        </is>
      </c>
      <c r="F77" s="105" t="inlineStr">
        <is>
          <t>2020年秋季学期雨露计划（两后生）培训补助，共236人，每人每学期补助1500元。其中：二条俭村29人、砖城子村23人、山西掌村12人、杨东掌村21人、红糜湾村2人、施家滩村11人、乔崾岘村25人、黄寨柯村20人、高家洼村15人、丁连掌村11人、大户掌村20人、红土咀村31人、马趟村16人。</t>
        </is>
      </c>
      <c r="G77" s="104" t="n">
        <v>35.4</v>
      </c>
      <c r="H77" s="104" t="n">
        <v>35.4</v>
      </c>
      <c r="I77" s="104" t="n"/>
      <c r="J77" s="104" t="n"/>
      <c r="K77" s="104" t="n"/>
      <c r="L77" s="104" t="inlineStr">
        <is>
          <t>甘财资环[2020]108号</t>
        </is>
      </c>
      <c r="M77" s="50" t="inlineStr">
        <is>
          <t>促进脱贫户家庭两后生稳定就业。</t>
        </is>
      </c>
      <c r="N77" s="104" t="n">
        <v>13</v>
      </c>
      <c r="O77" s="104" t="n"/>
      <c r="P77" s="210">
        <f>Q77+R77</f>
        <v/>
      </c>
      <c r="Q77" s="210" t="n">
        <v>0.0239</v>
      </c>
      <c r="R77" s="210" t="n"/>
      <c r="S77" s="210">
        <f>T77+U77</f>
        <v/>
      </c>
      <c r="T77" s="210" t="n">
        <v>0.0239</v>
      </c>
      <c r="U77" s="210" t="n"/>
      <c r="V77" s="37" t="inlineStr">
        <is>
          <t>乡村振兴局</t>
        </is>
      </c>
      <c r="W77" s="37" t="inlineStr">
        <is>
          <t>白兴时</t>
        </is>
      </c>
      <c r="X77" s="104" t="inlineStr">
        <is>
          <t>毛井镇</t>
        </is>
      </c>
      <c r="Y77" s="104" t="inlineStr">
        <is>
          <t>梁立群</t>
        </is>
      </c>
      <c r="Z77" s="69" t="inlineStr">
        <is>
          <t>环脱贫领办发〔2021〕25号</t>
        </is>
      </c>
      <c r="AA77" s="90" t="inlineStr">
        <is>
          <t>整合一批</t>
        </is>
      </c>
    </row>
    <row r="78" ht="72" customFormat="1" customHeight="1" s="4">
      <c r="A78" s="104" t="n"/>
      <c r="B78" s="115" t="inlineStr">
        <is>
          <t>脱贫家庭（含监测对象）雨露计划合计</t>
        </is>
      </c>
      <c r="C78" s="104" t="inlineStr">
        <is>
          <t>新建</t>
        </is>
      </c>
      <c r="D78" s="37" t="inlineStr">
        <is>
          <t>2021.01-2021.118</t>
        </is>
      </c>
      <c r="E78" s="104" t="inlineStr">
        <is>
          <t>木钵镇</t>
        </is>
      </c>
      <c r="F78" s="105" t="inlineStr">
        <is>
          <t>2020年秋季学期雨露计划（两后生）培训补助，共216人，每人每学期补助1500元。其中：坪子塬村19人、周湾村3人、水坝滩村13人、曹旗村29人、韩洼子村21人、二合塬村8人、井儿岔村8人、高楼塬村21人、高寨村20人、木钵街村7人、关营村13人、白家掌村10人、殷家桥村13人、邓寨子村4人、刘家塬村9人、郭西掌10人、罗家沟8人。</t>
        </is>
      </c>
      <c r="G78" s="104" t="n">
        <v>32.4</v>
      </c>
      <c r="H78" s="104" t="n">
        <v>32.4</v>
      </c>
      <c r="I78" s="104" t="n"/>
      <c r="J78" s="104" t="n"/>
      <c r="K78" s="104" t="n"/>
      <c r="L78" s="104" t="inlineStr">
        <is>
          <t>甘财资环[2020]108号</t>
        </is>
      </c>
      <c r="M78" s="50" t="inlineStr">
        <is>
          <t>促进脱贫户家庭两后生稳定就业。</t>
        </is>
      </c>
      <c r="N78" s="104" t="n">
        <v>17</v>
      </c>
      <c r="O78" s="104" t="n"/>
      <c r="P78" s="210">
        <f>Q78+R78</f>
        <v/>
      </c>
      <c r="Q78" s="210" t="n">
        <v>0.0216</v>
      </c>
      <c r="R78" s="210" t="n"/>
      <c r="S78" s="210">
        <f>T78+U78</f>
        <v/>
      </c>
      <c r="T78" s="210" t="n">
        <v>0.0216</v>
      </c>
      <c r="U78" s="210" t="n"/>
      <c r="V78" s="37" t="inlineStr">
        <is>
          <t>乡村振兴局</t>
        </is>
      </c>
      <c r="W78" s="37" t="inlineStr">
        <is>
          <t>白兴时</t>
        </is>
      </c>
      <c r="X78" s="104" t="inlineStr">
        <is>
          <t>木钵镇</t>
        </is>
      </c>
      <c r="Y78" s="37" t="inlineStr">
        <is>
          <t>方显</t>
        </is>
      </c>
      <c r="Z78" s="69" t="inlineStr">
        <is>
          <t>环脱贫领办发〔2021〕25号</t>
        </is>
      </c>
      <c r="AA78" s="90" t="inlineStr">
        <is>
          <t>整合一批</t>
        </is>
      </c>
    </row>
    <row r="79" ht="51" customFormat="1" customHeight="1" s="4">
      <c r="A79" s="104" t="n"/>
      <c r="B79" s="115" t="inlineStr">
        <is>
          <t>脱贫家庭（含监测对象）2020年秋季学期雨露计划</t>
        </is>
      </c>
      <c r="C79" s="104" t="inlineStr">
        <is>
          <t>新建</t>
        </is>
      </c>
      <c r="D79" s="37" t="inlineStr">
        <is>
          <t>2021.01-2021.12</t>
        </is>
      </c>
      <c r="E79" s="104" t="inlineStr">
        <is>
          <t>甜水镇</t>
        </is>
      </c>
      <c r="F79" s="105" t="inlineStr">
        <is>
          <t>2020年秋季学期雨露计划（两后生）培训补助，共242人，每人每学期补助1500元。其中：甜水街村29人、张铁村40人、何塬村10人、大良洼村20人、七里墩村15人、狼儿滩11人、邱滩20人、鲁掌38人、赵掌村24人、高崾岘35人。</t>
        </is>
      </c>
      <c r="G79" s="104" t="n">
        <v>36.3</v>
      </c>
      <c r="H79" s="104" t="n">
        <v>36.3</v>
      </c>
      <c r="I79" s="104" t="n"/>
      <c r="J79" s="104" t="n"/>
      <c r="K79" s="104" t="n"/>
      <c r="L79" s="104" t="inlineStr">
        <is>
          <t>甘财资环[2020]108号</t>
        </is>
      </c>
      <c r="M79" s="50" t="inlineStr">
        <is>
          <t>促进脱贫户家庭两后生稳定就业。</t>
        </is>
      </c>
      <c r="N79" s="104" t="n">
        <v>10</v>
      </c>
      <c r="O79" s="104" t="n"/>
      <c r="P79" s="210">
        <f>Q79+R79</f>
        <v/>
      </c>
      <c r="Q79" s="210" t="n">
        <v>0.0243</v>
      </c>
      <c r="R79" s="210" t="n"/>
      <c r="S79" s="210">
        <f>T79+U79</f>
        <v/>
      </c>
      <c r="T79" s="210" t="n">
        <v>0.0243</v>
      </c>
      <c r="U79" s="210" t="n"/>
      <c r="V79" s="37" t="inlineStr">
        <is>
          <t>乡村振兴局</t>
        </is>
      </c>
      <c r="W79" s="37" t="inlineStr">
        <is>
          <t>白兴时</t>
        </is>
      </c>
      <c r="X79" s="104" t="inlineStr">
        <is>
          <t>甜水镇</t>
        </is>
      </c>
      <c r="Y79" s="37" t="inlineStr">
        <is>
          <t>常生峰</t>
        </is>
      </c>
      <c r="Z79" s="69" t="inlineStr">
        <is>
          <t>环脱贫领办发〔2021〕25号</t>
        </is>
      </c>
      <c r="AA79" s="90" t="inlineStr">
        <is>
          <t>整合一批</t>
        </is>
      </c>
    </row>
    <row r="80" ht="81.95" customFormat="1" customHeight="1" s="4">
      <c r="A80" s="104" t="n"/>
      <c r="B80" s="115" t="inlineStr">
        <is>
          <t>脱贫家庭（含监测对象）2020年秋季学期雨露计划</t>
        </is>
      </c>
      <c r="C80" s="104" t="inlineStr">
        <is>
          <t>新建</t>
        </is>
      </c>
      <c r="D80" s="37" t="inlineStr">
        <is>
          <t>2021.01-2021.12</t>
        </is>
      </c>
      <c r="E80" s="104" t="inlineStr">
        <is>
          <t>环城镇</t>
        </is>
      </c>
      <c r="F80" s="105" t="inlineStr">
        <is>
          <t>2020年秋季学期雨露计划（两后生）培训补助，共175人，每人每学期补助1500元。其中：冉旗寨村5人、北郭塬村8人、陈汤塬村5人、龚趟村11人、马坊塬村9人、宁老庄村19人、十八里村6人、十五里沟村10人、漫塬村9人、唐塬村5人、西川村7人、肖川村8人、杨庙掌村4人、张滩滩村6人、张淌村7人、赵小掌村15人、周塬村4人、白草塬村2人、五里屯村2人、鸳鸯沟村3人、红星村3人、高龚塬村13人、城东塬村2人、耿家沟村12人。</t>
        </is>
      </c>
      <c r="G80" s="104" t="n">
        <v>26.25</v>
      </c>
      <c r="H80" s="104" t="n">
        <v>26.25</v>
      </c>
      <c r="I80" s="104" t="n"/>
      <c r="J80" s="104" t="n"/>
      <c r="K80" s="104" t="n"/>
      <c r="L80" s="104" t="inlineStr">
        <is>
          <t>甘财资环[2020]108号</t>
        </is>
      </c>
      <c r="M80" s="50" t="inlineStr">
        <is>
          <t>促进脱贫户家庭两后生稳定就业。</t>
        </is>
      </c>
      <c r="N80" s="104" t="n">
        <v>2</v>
      </c>
      <c r="O80" s="104" t="n">
        <v>22</v>
      </c>
      <c r="P80" s="210">
        <f>Q80+R80</f>
        <v/>
      </c>
      <c r="Q80" s="210" t="n">
        <v>0.0175</v>
      </c>
      <c r="R80" s="210" t="n"/>
      <c r="S80" s="210">
        <f>T80+U80</f>
        <v/>
      </c>
      <c r="T80" s="210" t="n">
        <v>0.0175</v>
      </c>
      <c r="U80" s="210" t="n"/>
      <c r="V80" s="37" t="inlineStr">
        <is>
          <t>乡村振兴局</t>
        </is>
      </c>
      <c r="W80" s="37" t="inlineStr">
        <is>
          <t>白兴时</t>
        </is>
      </c>
      <c r="X80" s="104" t="inlineStr">
        <is>
          <t>环城镇</t>
        </is>
      </c>
      <c r="Y80" s="104" t="inlineStr">
        <is>
          <t>王世沛</t>
        </is>
      </c>
      <c r="Z80" s="69" t="inlineStr">
        <is>
          <t>环脱贫领办发〔2021〕25号</t>
        </is>
      </c>
      <c r="AA80" s="90" t="inlineStr">
        <is>
          <t>整合一批</t>
        </is>
      </c>
    </row>
    <row r="81" ht="62.1" customFormat="1" customHeight="1" s="4">
      <c r="A81" s="104" t="n"/>
      <c r="B81" s="115" t="inlineStr">
        <is>
          <t>脱贫家庭（含监测对象）2020年秋季学期雨露计划</t>
        </is>
      </c>
      <c r="C81" s="104" t="inlineStr">
        <is>
          <t>新建</t>
        </is>
      </c>
      <c r="D81" s="37" t="inlineStr">
        <is>
          <t>2021.01-2021.12</t>
        </is>
      </c>
      <c r="E81" s="104" t="inlineStr">
        <is>
          <t>秦团庄乡</t>
        </is>
      </c>
      <c r="F81" s="105" t="inlineStr">
        <is>
          <t>2020年秋季学期雨露计划（两后生）培训补助，共108人，每人每学期补助1500元。其中：秦团庄村8人、白塬畔村11人、大天子村22人、贾塬村10人、南掌堡子村11人、王团庄村17人、新集子村15人、新峁村14人。</t>
        </is>
      </c>
      <c r="G81" s="104" t="n">
        <v>16.35</v>
      </c>
      <c r="H81" s="104" t="n">
        <v>16.35</v>
      </c>
      <c r="I81" s="104" t="n"/>
      <c r="J81" s="104" t="n"/>
      <c r="K81" s="104" t="n"/>
      <c r="L81" s="104" t="inlineStr">
        <is>
          <t>甘财资环[2020]108号</t>
        </is>
      </c>
      <c r="M81" s="50" t="inlineStr">
        <is>
          <t>促进脱贫户家庭两后生稳定就业。</t>
        </is>
      </c>
      <c r="N81" s="104" t="n">
        <v>8</v>
      </c>
      <c r="O81" s="104" t="n"/>
      <c r="P81" s="210">
        <f>Q81+R81</f>
        <v/>
      </c>
      <c r="Q81" s="210" t="n">
        <v>0.0109</v>
      </c>
      <c r="R81" s="210" t="n"/>
      <c r="S81" s="210">
        <f>T81+U81</f>
        <v/>
      </c>
      <c r="T81" s="210" t="n">
        <v>0.0109</v>
      </c>
      <c r="U81" s="210" t="n"/>
      <c r="V81" s="37" t="inlineStr">
        <is>
          <t>乡村振兴局</t>
        </is>
      </c>
      <c r="W81" s="37" t="inlineStr">
        <is>
          <t>白兴时</t>
        </is>
      </c>
      <c r="X81" s="104" t="inlineStr">
        <is>
          <t>秦团庄乡</t>
        </is>
      </c>
      <c r="Y81" s="104" t="inlineStr">
        <is>
          <t>刘凤飞</t>
        </is>
      </c>
      <c r="Z81" s="69" t="inlineStr">
        <is>
          <t>环脱贫领办发〔2021〕25号</t>
        </is>
      </c>
      <c r="AA81" s="90" t="inlineStr">
        <is>
          <t>整合一批</t>
        </is>
      </c>
    </row>
    <row r="82" ht="62.1" customFormat="1" customHeight="1" s="4">
      <c r="A82" s="104" t="n"/>
      <c r="B82" s="115" t="inlineStr">
        <is>
          <t>脱贫家庭（含监测对象）2020年秋季学期雨露计划</t>
        </is>
      </c>
      <c r="C82" s="104" t="inlineStr">
        <is>
          <t>新建</t>
        </is>
      </c>
      <c r="D82" s="37" t="inlineStr">
        <is>
          <t>2021.01-2021.12</t>
        </is>
      </c>
      <c r="E82" s="104" t="inlineStr">
        <is>
          <t>南湫乡</t>
        </is>
      </c>
      <c r="F82" s="105" t="inlineStr">
        <is>
          <t>2020年秋季学期雨露计划（两后生）培训补助，共116人，每人每学期补助1500元。其中：代家洼村14人、党家洼村22人、双井子村7人、岳后渠村17人、杨兴堡村11人、洪涝池村23人、花儿山村22人。</t>
        </is>
      </c>
      <c r="G82" s="104" t="n">
        <v>17.4</v>
      </c>
      <c r="H82" s="104" t="n">
        <v>17.4</v>
      </c>
      <c r="I82" s="104" t="n"/>
      <c r="J82" s="104" t="n"/>
      <c r="K82" s="104" t="n"/>
      <c r="L82" s="104" t="inlineStr">
        <is>
          <t>甘财资环[2020]108号</t>
        </is>
      </c>
      <c r="M82" s="50" t="inlineStr">
        <is>
          <t>促进脱贫户家庭两后生稳定就业。</t>
        </is>
      </c>
      <c r="N82" s="104" t="n">
        <v>7</v>
      </c>
      <c r="O82" s="104" t="n"/>
      <c r="P82" s="210">
        <f>Q82+R82</f>
        <v/>
      </c>
      <c r="Q82" s="210" t="n">
        <v>0.0114</v>
      </c>
      <c r="R82" s="210" t="n"/>
      <c r="S82" s="210">
        <f>T82+U82</f>
        <v/>
      </c>
      <c r="T82" s="210" t="n">
        <v>0.0114</v>
      </c>
      <c r="U82" s="210" t="n"/>
      <c r="V82" s="37" t="inlineStr">
        <is>
          <t>乡村振兴局</t>
        </is>
      </c>
      <c r="W82" s="37" t="inlineStr">
        <is>
          <t>白兴时</t>
        </is>
      </c>
      <c r="X82" s="104" t="inlineStr">
        <is>
          <t>南湫乡</t>
        </is>
      </c>
      <c r="Y82" s="104" t="inlineStr">
        <is>
          <t>杜志远</t>
        </is>
      </c>
      <c r="Z82" s="69" t="inlineStr">
        <is>
          <t>环脱贫领办发〔2021〕25号</t>
        </is>
      </c>
      <c r="AA82" s="90" t="inlineStr">
        <is>
          <t>整合一批</t>
        </is>
      </c>
    </row>
    <row r="83" ht="62.1" customFormat="1" customHeight="1" s="4">
      <c r="A83" s="104" t="n"/>
      <c r="B83" s="115" t="inlineStr">
        <is>
          <t>脱贫家庭（含监测对象）2020年秋季学期雨露计划</t>
        </is>
      </c>
      <c r="C83" s="104" t="inlineStr">
        <is>
          <t>新建</t>
        </is>
      </c>
      <c r="D83" s="37" t="inlineStr">
        <is>
          <t>2021.01-2021.12</t>
        </is>
      </c>
      <c r="E83" s="104" t="inlineStr">
        <is>
          <t>樊家川镇</t>
        </is>
      </c>
      <c r="F83" s="105" t="inlineStr">
        <is>
          <t>2020年秋季学期雨露计划（两后生）培训补助，共181人，每人每学期补助1500元。其中：樊家川村35人、马驿沟村26人、郝集村18人、长城村10人、慕家河村32人、闫塬村26人、李崾岘村22人、马骏滩村12人。</t>
        </is>
      </c>
      <c r="G83" s="104" t="n">
        <v>27.15</v>
      </c>
      <c r="H83" s="104" t="n">
        <v>27.15</v>
      </c>
      <c r="I83" s="104" t="n"/>
      <c r="J83" s="104" t="n"/>
      <c r="K83" s="104" t="n"/>
      <c r="L83" s="104" t="inlineStr">
        <is>
          <t>甘财资环[2020]108号</t>
        </is>
      </c>
      <c r="M83" s="50" t="inlineStr">
        <is>
          <t>促进脱贫户家庭两后生稳定就业。</t>
        </is>
      </c>
      <c r="N83" s="104" t="n">
        <v>8</v>
      </c>
      <c r="O83" s="104" t="n"/>
      <c r="P83" s="210">
        <f>Q83+R83</f>
        <v/>
      </c>
      <c r="Q83" s="210" t="n">
        <v>0.0186</v>
      </c>
      <c r="R83" s="210" t="n"/>
      <c r="S83" s="210">
        <f>T83+U83</f>
        <v/>
      </c>
      <c r="T83" s="210" t="n">
        <v>0.0186</v>
      </c>
      <c r="U83" s="210" t="n"/>
      <c r="V83" s="37" t="inlineStr">
        <is>
          <t>乡村振兴局</t>
        </is>
      </c>
      <c r="W83" s="37" t="inlineStr">
        <is>
          <t>白兴时</t>
        </is>
      </c>
      <c r="X83" s="104" t="inlineStr">
        <is>
          <t>樊家川镇</t>
        </is>
      </c>
      <c r="Y83" s="37" t="inlineStr">
        <is>
          <t>王治峰</t>
        </is>
      </c>
      <c r="Z83" s="69" t="inlineStr">
        <is>
          <t>环脱贫领办发〔2021〕25号</t>
        </is>
      </c>
      <c r="AA83" s="90" t="inlineStr">
        <is>
          <t>整合一批</t>
        </is>
      </c>
    </row>
    <row r="84" ht="59.1" customFormat="1" customHeight="1" s="4">
      <c r="A84" s="104" t="n"/>
      <c r="B84" s="115" t="inlineStr">
        <is>
          <t>脱贫家庭（含监测对象）2020年秋季学期雨露计划</t>
        </is>
      </c>
      <c r="C84" s="104" t="inlineStr">
        <is>
          <t>新建</t>
        </is>
      </c>
      <c r="D84" s="37" t="inlineStr">
        <is>
          <t>2021.01-2021.12</t>
        </is>
      </c>
      <c r="E84" s="104" t="inlineStr">
        <is>
          <t>演武乡</t>
        </is>
      </c>
      <c r="F84" s="105" t="inlineStr">
        <is>
          <t>2020年秋季学期雨露计划（两后生）培训补助，共161人，每人每学期补助1500元。其中：走马硷村23人、吴家塬村14人、曳郭咀村12人、刘坪村9人、黑泉河村31人、黄山村12人、佛岔村23人、杨家洼村8人、路家塬村29人。</t>
        </is>
      </c>
      <c r="G84" s="104" t="n">
        <v>24.15</v>
      </c>
      <c r="H84" s="104" t="n">
        <v>24.15</v>
      </c>
      <c r="I84" s="104" t="n"/>
      <c r="J84" s="104" t="n"/>
      <c r="K84" s="104" t="n"/>
      <c r="L84" s="104" t="inlineStr">
        <is>
          <t>甘财资环[2020]108号</t>
        </is>
      </c>
      <c r="M84" s="50" t="inlineStr">
        <is>
          <t>促进脱贫户家庭两后生稳定就业。</t>
        </is>
      </c>
      <c r="N84" s="104" t="n">
        <v>9</v>
      </c>
      <c r="O84" s="104" t="n"/>
      <c r="P84" s="210">
        <f>Q84+R84</f>
        <v/>
      </c>
      <c r="Q84" s="210" t="n">
        <v>0.0157</v>
      </c>
      <c r="R84" s="210" t="n"/>
      <c r="S84" s="210">
        <f>T84+U84</f>
        <v/>
      </c>
      <c r="T84" s="210" t="n">
        <v>0.0157</v>
      </c>
      <c r="U84" s="210" t="n"/>
      <c r="V84" s="37" t="inlineStr">
        <is>
          <t>乡村振兴局</t>
        </is>
      </c>
      <c r="W84" s="37" t="inlineStr">
        <is>
          <t>白兴时</t>
        </is>
      </c>
      <c r="X84" s="104" t="inlineStr">
        <is>
          <t>演武乡</t>
        </is>
      </c>
      <c r="Y84" s="37" t="inlineStr">
        <is>
          <t>杨永杰</t>
        </is>
      </c>
      <c r="Z84" s="69" t="inlineStr">
        <is>
          <t>环脱贫领办发〔2021〕25号</t>
        </is>
      </c>
      <c r="AA84" s="90" t="inlineStr">
        <is>
          <t>整合一批</t>
        </is>
      </c>
    </row>
    <row r="85" ht="59.1" customFormat="1" customHeight="1" s="4">
      <c r="A85" s="104" t="n"/>
      <c r="B85" s="115" t="inlineStr">
        <is>
          <t>脱贫家庭（含监测对象）2021年春季学期雨露计划</t>
        </is>
      </c>
      <c r="C85" s="104" t="inlineStr">
        <is>
          <t>新建</t>
        </is>
      </c>
      <c r="D85" s="37" t="inlineStr">
        <is>
          <t>2021.01-2021.12</t>
        </is>
      </c>
      <c r="E85" s="104" t="inlineStr">
        <is>
          <t>八珠乡</t>
        </is>
      </c>
      <c r="F85" s="105" t="inlineStr">
        <is>
          <t>2021年秋季学期雨露计划（两后生）培训补助，共167人，每人每学期补助1500元。其中：八珠塬村23人、曹塬村16人、瓦崾岘村22人、杏树沟村12人、塔尔咀村15人、马连掌村10人、冯家湾村18人、苟塬村18人、湫坝沟村15人、白塬村18人。</t>
        </is>
      </c>
      <c r="G85" s="104" t="n">
        <v>25.05</v>
      </c>
      <c r="H85" s="104" t="n">
        <v>25.05</v>
      </c>
      <c r="I85" s="104" t="n"/>
      <c r="J85" s="104" t="n"/>
      <c r="K85" s="104" t="n"/>
      <c r="L85" s="104" t="inlineStr">
        <is>
          <t>甘财资环[2020]108号</t>
        </is>
      </c>
      <c r="M85" s="50" t="inlineStr">
        <is>
          <t>促进脱贫户家庭两后生稳定就业。</t>
        </is>
      </c>
      <c r="N85" s="104" t="n">
        <v>10</v>
      </c>
      <c r="O85" s="104" t="n"/>
      <c r="P85" s="210">
        <f>Q85+R85</f>
        <v/>
      </c>
      <c r="Q85" s="210" t="n">
        <v>0.0167</v>
      </c>
      <c r="R85" s="210" t="n"/>
      <c r="S85" s="210">
        <f>T85+U85</f>
        <v/>
      </c>
      <c r="T85" s="210" t="n">
        <v>0.0167</v>
      </c>
      <c r="U85" s="210" t="n"/>
      <c r="V85" s="37" t="inlineStr">
        <is>
          <t>乡村振兴局</t>
        </is>
      </c>
      <c r="W85" s="37" t="inlineStr">
        <is>
          <t>白兴时</t>
        </is>
      </c>
      <c r="X85" s="104" t="inlineStr">
        <is>
          <t>八珠乡</t>
        </is>
      </c>
      <c r="Y85" s="104" t="inlineStr">
        <is>
          <t>白俊虎</t>
        </is>
      </c>
      <c r="Z85" s="69" t="inlineStr">
        <is>
          <t>环脱贫领办发〔2021〕25号</t>
        </is>
      </c>
      <c r="AA85" s="90" t="inlineStr">
        <is>
          <t>整合一批</t>
        </is>
      </c>
    </row>
    <row r="86" ht="59.1" customFormat="1" customHeight="1" s="4">
      <c r="A86" s="104" t="n"/>
      <c r="B86" s="115" t="inlineStr">
        <is>
          <t>脱贫家庭（含监测对象）2021年春季学期雨露计划</t>
        </is>
      </c>
      <c r="C86" s="104" t="inlineStr">
        <is>
          <t>新建</t>
        </is>
      </c>
      <c r="D86" s="37" t="inlineStr">
        <is>
          <t>2021.01-2021.12</t>
        </is>
      </c>
      <c r="E86" s="104" t="inlineStr">
        <is>
          <t>罗山川乡</t>
        </is>
      </c>
      <c r="F86" s="105" t="inlineStr">
        <is>
          <t>2021年秋季学期雨露计划（两后生）培训补助，共168人，每人每学期补助1500元。其中：西阳洼村20人、苇之城村21人、龙柏山25人、兰家掌28人、大树塬20人、陈渠子28人、山水湾11人、光明村15人。</t>
        </is>
      </c>
      <c r="G86" s="104" t="n">
        <v>25.2</v>
      </c>
      <c r="H86" s="104" t="n">
        <v>25.2</v>
      </c>
      <c r="I86" s="104" t="n"/>
      <c r="J86" s="104" t="n"/>
      <c r="K86" s="104" t="n"/>
      <c r="L86" s="104" t="inlineStr">
        <is>
          <t>甘财资环[2020]108号</t>
        </is>
      </c>
      <c r="M86" s="50" t="inlineStr">
        <is>
          <t>促进脱贫户家庭两后生稳定就业。</t>
        </is>
      </c>
      <c r="N86" s="104" t="n">
        <v>8</v>
      </c>
      <c r="O86" s="104" t="n"/>
      <c r="P86" s="210">
        <f>Q86+R86</f>
        <v/>
      </c>
      <c r="Q86" s="210" t="n">
        <v>0.0169</v>
      </c>
      <c r="R86" s="210" t="n"/>
      <c r="S86" s="210">
        <f>T86+U86</f>
        <v/>
      </c>
      <c r="T86" s="210" t="n">
        <v>0.0169</v>
      </c>
      <c r="U86" s="210" t="n"/>
      <c r="V86" s="37" t="inlineStr">
        <is>
          <t>乡村振兴局</t>
        </is>
      </c>
      <c r="W86" s="37" t="inlineStr">
        <is>
          <t>白兴时</t>
        </is>
      </c>
      <c r="X86" s="104" t="inlineStr">
        <is>
          <t>罗山川乡</t>
        </is>
      </c>
      <c r="Y86" s="104" t="inlineStr">
        <is>
          <t>李怀文</t>
        </is>
      </c>
      <c r="Z86" s="69" t="inlineStr">
        <is>
          <t>环脱贫领办发〔2021〕25号</t>
        </is>
      </c>
      <c r="AA86" s="90" t="inlineStr">
        <is>
          <t>整合一批</t>
        </is>
      </c>
    </row>
    <row r="87" ht="72" customFormat="1" customHeight="1" s="4">
      <c r="A87" s="104" t="n"/>
      <c r="B87" s="115" t="inlineStr">
        <is>
          <t>脱贫家庭（含监测对象）2021年春季学期雨露计划</t>
        </is>
      </c>
      <c r="C87" s="104" t="inlineStr">
        <is>
          <t>新建</t>
        </is>
      </c>
      <c r="D87" s="37" t="inlineStr">
        <is>
          <t>2021.01-2021.12</t>
        </is>
      </c>
      <c r="E87" s="104" t="inlineStr">
        <is>
          <t>洪德镇</t>
        </is>
      </c>
      <c r="F87" s="105" t="inlineStr">
        <is>
          <t>2021年秋季学期雨露计划（两后生）培训补助，共434人，每人每学期补助1500元。其中：河连湾村38人、苗河村12人、苏长沟村30人、丁阳渠子村12人、耿塬畔村37人、洪德街村29人、寇河村27人、李达掌村8人、梁岔村18人、马塬村27人、大户塬村7人、赵洼村17人、私盐路村19人、新集子村20人、张崾岘村27人、许旗村22人、李塬村28人、肖关村人36、张塬村20人。</t>
        </is>
      </c>
      <c r="G87" s="104" t="n">
        <v>65.09999999999999</v>
      </c>
      <c r="H87" s="104" t="n">
        <v>65.09999999999999</v>
      </c>
      <c r="I87" s="104" t="n"/>
      <c r="J87" s="104" t="n"/>
      <c r="K87" s="104" t="n"/>
      <c r="L87" s="104" t="inlineStr">
        <is>
          <t>甘财资环[2020]108号</t>
        </is>
      </c>
      <c r="M87" s="50" t="inlineStr">
        <is>
          <t>促进脱贫户家庭两后生稳定就业。</t>
        </is>
      </c>
      <c r="N87" s="104" t="n">
        <v>19</v>
      </c>
      <c r="O87" s="104" t="n"/>
      <c r="P87" s="210">
        <f>Q87+R87</f>
        <v/>
      </c>
      <c r="Q87" s="210" t="n">
        <v>0.0454</v>
      </c>
      <c r="R87" s="210" t="n"/>
      <c r="S87" s="210">
        <f>T87+U87</f>
        <v/>
      </c>
      <c r="T87" s="210" t="n">
        <v>0.0454</v>
      </c>
      <c r="U87" s="210" t="n"/>
      <c r="V87" s="37" t="inlineStr">
        <is>
          <t>乡村振兴局</t>
        </is>
      </c>
      <c r="W87" s="37" t="inlineStr">
        <is>
          <t>白兴时</t>
        </is>
      </c>
      <c r="X87" s="104" t="inlineStr">
        <is>
          <t>洪德镇</t>
        </is>
      </c>
      <c r="Y87" s="104" t="inlineStr">
        <is>
          <t>张伟宏</t>
        </is>
      </c>
      <c r="Z87" s="69" t="inlineStr">
        <is>
          <t>环脱贫领办发〔2021〕25号</t>
        </is>
      </c>
      <c r="AA87" s="90" t="inlineStr">
        <is>
          <t>整合一批</t>
        </is>
      </c>
    </row>
    <row r="88" ht="56.1" customFormat="1" customHeight="1" s="4">
      <c r="A88" s="104" t="n"/>
      <c r="B88" s="115" t="inlineStr">
        <is>
          <t>脱贫家庭（含监测对象）2021年春季学期雨露计划</t>
        </is>
      </c>
      <c r="C88" s="104" t="inlineStr">
        <is>
          <t>新建</t>
        </is>
      </c>
      <c r="D88" s="37" t="inlineStr">
        <is>
          <t>2021.01-2021.12</t>
        </is>
      </c>
      <c r="E88" s="104" t="inlineStr">
        <is>
          <t>合道镇</t>
        </is>
      </c>
      <c r="F88" s="105" t="inlineStr">
        <is>
          <t>2021年秋季学期雨露计划（两后生）培训补助，共334人，每人每学期补助1500元。其中：陈旗塬村29人、尚西坪村24人、陶洼子村22人、梁坪村7人、唐台子村23人、红崖洼村15人、朱家塬村23人、赵家塬村19人、辛坪村33人、杨坪沟村35人、大路洼村8人、常崾岘村12人、寨子坪村12人、沈家岭村23人、赵台村23人、瓦天沟村13人、何坪村13人。</t>
        </is>
      </c>
      <c r="G88" s="104" t="n">
        <v>50.1</v>
      </c>
      <c r="H88" s="104" t="n">
        <v>50.1</v>
      </c>
      <c r="I88" s="104" t="n"/>
      <c r="J88" s="104" t="n"/>
      <c r="K88" s="104" t="n"/>
      <c r="L88" s="104" t="inlineStr">
        <is>
          <t>甘财资环[2020]108号</t>
        </is>
      </c>
      <c r="M88" s="50" t="inlineStr">
        <is>
          <t>促进脱贫户家庭两后生稳定就业。</t>
        </is>
      </c>
      <c r="N88" s="104" t="n">
        <v>17</v>
      </c>
      <c r="O88" s="104" t="n"/>
      <c r="P88" s="210">
        <f>Q88+R88</f>
        <v/>
      </c>
      <c r="Q88" s="210" t="n">
        <v>0.0343</v>
      </c>
      <c r="R88" s="210" t="n"/>
      <c r="S88" s="210">
        <f>T88+U88</f>
        <v/>
      </c>
      <c r="T88" s="210" t="n">
        <v>0.0343</v>
      </c>
      <c r="U88" s="210" t="n"/>
      <c r="V88" s="37" t="inlineStr">
        <is>
          <t>乡村振兴局</t>
        </is>
      </c>
      <c r="W88" s="37" t="inlineStr">
        <is>
          <t>白兴时</t>
        </is>
      </c>
      <c r="X88" s="104" t="inlineStr">
        <is>
          <t>合道镇</t>
        </is>
      </c>
      <c r="Y88" s="37" t="inlineStr">
        <is>
          <t>王宝明</t>
        </is>
      </c>
      <c r="Z88" s="69" t="inlineStr">
        <is>
          <t>环脱贫领办发〔2021〕25号</t>
        </is>
      </c>
      <c r="AA88" s="90" t="inlineStr">
        <is>
          <t>整合一批</t>
        </is>
      </c>
    </row>
    <row r="89" ht="56.1" customFormat="1" customHeight="1" s="4">
      <c r="A89" s="104" t="n"/>
      <c r="B89" s="115" t="inlineStr">
        <is>
          <t>脱贫家庭（含监测对象）2021年春季学期雨露计划</t>
        </is>
      </c>
      <c r="C89" s="104" t="inlineStr">
        <is>
          <t>新建</t>
        </is>
      </c>
      <c r="D89" s="37" t="inlineStr">
        <is>
          <t>2021.01-2021.12</t>
        </is>
      </c>
      <c r="E89" s="104" t="inlineStr">
        <is>
          <t>小南沟乡</t>
        </is>
      </c>
      <c r="F89" s="105" t="inlineStr">
        <is>
          <t>2021年秋季学期雨露计划（两后生）培训补助，共203人，每人每学期补助1500元。其中：小南沟村16人、陈掌村10人、许掌12人、李塬村13人、汪天子村12人、李上山村12人、粉子山村18人、燕麦掌村9人、丁寨柯村43人、杨胡套子村26人、连川村27人、天子渠村5人。</t>
        </is>
      </c>
      <c r="G89" s="104" t="n">
        <v>30.45</v>
      </c>
      <c r="H89" s="104" t="n">
        <v>30.45</v>
      </c>
      <c r="I89" s="104" t="n"/>
      <c r="J89" s="104" t="n"/>
      <c r="K89" s="104" t="n"/>
      <c r="L89" s="104" t="inlineStr">
        <is>
          <t>甘财资环[2020]108号</t>
        </is>
      </c>
      <c r="M89" s="50" t="inlineStr">
        <is>
          <t>促进脱贫户家庭两后生稳定就业。</t>
        </is>
      </c>
      <c r="N89" s="104" t="n">
        <v>12</v>
      </c>
      <c r="O89" s="104" t="n"/>
      <c r="P89" s="210">
        <f>Q89+R89</f>
        <v/>
      </c>
      <c r="Q89" s="210" t="n">
        <v>0.0203</v>
      </c>
      <c r="R89" s="210" t="n"/>
      <c r="S89" s="210">
        <f>T89+U89</f>
        <v/>
      </c>
      <c r="T89" s="210" t="n">
        <v>0.0203</v>
      </c>
      <c r="U89" s="210" t="n"/>
      <c r="V89" s="37" t="inlineStr">
        <is>
          <t>乡村振兴局</t>
        </is>
      </c>
      <c r="W89" s="37" t="inlineStr">
        <is>
          <t>白兴时</t>
        </is>
      </c>
      <c r="X89" s="104" t="inlineStr">
        <is>
          <t>小南沟乡</t>
        </is>
      </c>
      <c r="Y89" s="37" t="inlineStr">
        <is>
          <t>任新育</t>
        </is>
      </c>
      <c r="Z89" s="69" t="inlineStr">
        <is>
          <t>环脱贫领办发〔2021〕25号</t>
        </is>
      </c>
      <c r="AA89" s="90" t="inlineStr">
        <is>
          <t>整合一批</t>
        </is>
      </c>
    </row>
    <row r="90" ht="68.09999999999999" customFormat="1" customHeight="1" s="4">
      <c r="A90" s="104" t="n"/>
      <c r="B90" s="115" t="inlineStr">
        <is>
          <t>脱贫家庭（含监测对象）2021年春季学期雨露计划</t>
        </is>
      </c>
      <c r="C90" s="104" t="inlineStr">
        <is>
          <t>新建</t>
        </is>
      </c>
      <c r="D90" s="37" t="inlineStr">
        <is>
          <t>2021.01-2021.12</t>
        </is>
      </c>
      <c r="E90" s="104" t="inlineStr">
        <is>
          <t>天池乡</t>
        </is>
      </c>
      <c r="F90" s="105" t="inlineStr">
        <is>
          <t>2021年秋季学期雨露计划（两后生）培训补助，共228人，每人每学期补助1500元。其中：天池村4人、张邓塬村10人、梁河村10人、殷屈河村35人、苏北岔村22人、潘老庄村17人、大庄台村12人、四合掌村12人、老庄湾村17人、井渠淌村16人、鲜岔村9人、碾盘岭村11人、大方山村14人、喜家坪村5人、曹李川村16人、吴城子村18人。</t>
        </is>
      </c>
      <c r="G90" s="104" t="n">
        <v>34.2</v>
      </c>
      <c r="H90" s="104" t="n">
        <v>34.2</v>
      </c>
      <c r="I90" s="104" t="n"/>
      <c r="J90" s="104" t="n"/>
      <c r="K90" s="104" t="n"/>
      <c r="L90" s="104" t="inlineStr">
        <is>
          <t>甘财资环[2020]108号</t>
        </is>
      </c>
      <c r="M90" s="50" t="inlineStr">
        <is>
          <t>促进脱贫户家庭两后生稳定就业。</t>
        </is>
      </c>
      <c r="N90" s="217" t="n">
        <v>16</v>
      </c>
      <c r="O90" s="217" t="n"/>
      <c r="P90" s="210">
        <f>Q90+R90</f>
        <v/>
      </c>
      <c r="Q90" s="218" t="n">
        <v>0.023</v>
      </c>
      <c r="R90" s="218" t="n"/>
      <c r="S90" s="210">
        <f>T90+U90</f>
        <v/>
      </c>
      <c r="T90" s="218" t="n">
        <v>0.023</v>
      </c>
      <c r="U90" s="218" t="n"/>
      <c r="V90" s="37" t="inlineStr">
        <is>
          <t>乡村振兴局</t>
        </is>
      </c>
      <c r="W90" s="37" t="inlineStr">
        <is>
          <t>白兴时</t>
        </is>
      </c>
      <c r="X90" s="104" t="inlineStr">
        <is>
          <t>天池乡</t>
        </is>
      </c>
      <c r="Y90" s="37" t="inlineStr">
        <is>
          <t>刘震</t>
        </is>
      </c>
      <c r="Z90" s="69" t="inlineStr">
        <is>
          <t>环脱贫领办发〔2021〕25号</t>
        </is>
      </c>
      <c r="AA90" s="90" t="inlineStr">
        <is>
          <t>整合一批</t>
        </is>
      </c>
    </row>
    <row r="91" ht="63" customFormat="1" customHeight="1" s="4">
      <c r="A91" s="104" t="n"/>
      <c r="B91" s="115" t="inlineStr">
        <is>
          <t>脱贫家庭（含监测对象）2021年春季学期雨露计划</t>
        </is>
      </c>
      <c r="C91" s="104" t="inlineStr">
        <is>
          <t>新建</t>
        </is>
      </c>
      <c r="D91" s="37" t="inlineStr">
        <is>
          <t>2021.01-2021.12</t>
        </is>
      </c>
      <c r="E91" s="104" t="inlineStr">
        <is>
          <t>虎洞</t>
        </is>
      </c>
      <c r="F91" s="105" t="inlineStr">
        <is>
          <t>2021年秋季学期雨露计划（两后生）培训补助，共180人，每人每学期补助1500元。其中：贾驿村20人、高庙湾村21人、魏家河村29人、砂井子村17人、刘解掌13村人、金庄原村22人、常兆台村20人、张家湾村17人、张大掌村5人、半个城村16人。</t>
        </is>
      </c>
      <c r="G91" s="104" t="n">
        <v>27</v>
      </c>
      <c r="H91" s="104" t="n">
        <v>27</v>
      </c>
      <c r="I91" s="83" t="n"/>
      <c r="J91" s="104" t="n"/>
      <c r="K91" s="104" t="n"/>
      <c r="L91" s="104" t="inlineStr">
        <is>
          <t>甘财资环[2020]108号</t>
        </is>
      </c>
      <c r="M91" s="50" t="inlineStr">
        <is>
          <t>促进脱贫户家庭两后生稳定就业。</t>
        </is>
      </c>
      <c r="N91" s="219" t="n">
        <v>10</v>
      </c>
      <c r="O91" s="219" t="n"/>
      <c r="P91" s="210">
        <f>Q91+R91</f>
        <v/>
      </c>
      <c r="Q91" s="220" t="n">
        <v>0.018</v>
      </c>
      <c r="R91" s="220" t="n"/>
      <c r="S91" s="210">
        <f>T91+U91</f>
        <v/>
      </c>
      <c r="T91" s="220" t="n">
        <v>0.018</v>
      </c>
      <c r="U91" s="220" t="n"/>
      <c r="V91" s="37" t="inlineStr">
        <is>
          <t>乡村振兴局</t>
        </is>
      </c>
      <c r="W91" s="37" t="inlineStr">
        <is>
          <t>白兴时</t>
        </is>
      </c>
      <c r="X91" s="104" t="inlineStr">
        <is>
          <t>虎洞</t>
        </is>
      </c>
      <c r="Y91" s="37" t="inlineStr">
        <is>
          <t>梁海涛</t>
        </is>
      </c>
      <c r="Z91" s="69" t="inlineStr">
        <is>
          <t>环脱贫领办发〔2021〕25号</t>
        </is>
      </c>
      <c r="AA91" s="90" t="inlineStr">
        <is>
          <t>整合一批</t>
        </is>
      </c>
    </row>
    <row r="92" ht="60" customFormat="1" customHeight="1" s="4">
      <c r="A92" s="104" t="n"/>
      <c r="B92" s="115" t="inlineStr">
        <is>
          <t>脱贫家庭（含监测对象）2021年春季学期雨露计划</t>
        </is>
      </c>
      <c r="C92" s="104" t="inlineStr">
        <is>
          <t>新建</t>
        </is>
      </c>
      <c r="D92" s="37" t="inlineStr">
        <is>
          <t>2021.01-2021.12</t>
        </is>
      </c>
      <c r="E92" s="104" t="inlineStr">
        <is>
          <t>耿湾乡</t>
        </is>
      </c>
      <c r="F92" s="105" t="inlineStr">
        <is>
          <t>2021年秋季学期雨露计划（两后生）培训补助，共257人，每人每学期补助1500元。其中：张台村19人、潘掌村23人、万湾村32人、郝东掌村38人、许掌村32人、郜庄村14人、四合原村21人、桃树掌村13人、韩老庄村15人、天桥村12人、早流渠村5人、耿河村21人、黑城岔村12人。</t>
        </is>
      </c>
      <c r="G92" s="104" t="n">
        <v>38.55</v>
      </c>
      <c r="H92" s="104" t="n">
        <v>38.55</v>
      </c>
      <c r="I92" s="83" t="n"/>
      <c r="J92" s="104" t="n"/>
      <c r="K92" s="104" t="n"/>
      <c r="L92" s="104" t="inlineStr">
        <is>
          <t>甘财资环[2020]108号</t>
        </is>
      </c>
      <c r="M92" s="50" t="inlineStr">
        <is>
          <t>促进脱贫户家庭两后生稳定就业。</t>
        </is>
      </c>
      <c r="N92" s="217" t="n">
        <v>13</v>
      </c>
      <c r="O92" s="217" t="n"/>
      <c r="P92" s="210">
        <f>Q92+R92</f>
        <v/>
      </c>
      <c r="Q92" s="218" t="n">
        <v>0.0257</v>
      </c>
      <c r="R92" s="218" t="n"/>
      <c r="S92" s="210">
        <f>T92+U92</f>
        <v/>
      </c>
      <c r="T92" s="218" t="n">
        <v>0.0257</v>
      </c>
      <c r="U92" s="218" t="n"/>
      <c r="V92" s="37" t="inlineStr">
        <is>
          <t>乡村振兴局</t>
        </is>
      </c>
      <c r="W92" s="37" t="inlineStr">
        <is>
          <t>白兴时</t>
        </is>
      </c>
      <c r="X92" s="104" t="inlineStr">
        <is>
          <t>耿湾乡</t>
        </is>
      </c>
      <c r="Y92" s="104" t="inlineStr">
        <is>
          <t>王秀丽</t>
        </is>
      </c>
      <c r="Z92" s="69" t="inlineStr">
        <is>
          <t>环脱贫领办发〔2021〕25号</t>
        </is>
      </c>
      <c r="AA92" s="90" t="inlineStr">
        <is>
          <t>整合一批</t>
        </is>
      </c>
    </row>
    <row r="93" ht="77.09999999999999" customFormat="1" customHeight="1" s="4">
      <c r="A93" s="104" t="n"/>
      <c r="B93" s="115" t="inlineStr">
        <is>
          <t>脱贫家庭（含监测对象）2021年春季学期雨露计划</t>
        </is>
      </c>
      <c r="C93" s="104" t="inlineStr">
        <is>
          <t>新建</t>
        </is>
      </c>
      <c r="D93" s="37" t="inlineStr">
        <is>
          <t>2021.01-2021.12</t>
        </is>
      </c>
      <c r="E93" s="104" t="inlineStr">
        <is>
          <t>山城乡</t>
        </is>
      </c>
      <c r="F93" s="105" t="inlineStr">
        <is>
          <t>2021年秋季学期雨露计划（两后生）培训补助，共170人，每人每学期补助1500元。其中：山城堡村23人、八里铺村30人、赵庄村13人、谢庄村15人、薛塬村19人、王山口子村15人、寨柯村27人、冯家沟村15人、郝掌村13人。</t>
        </is>
      </c>
      <c r="G93" s="104" t="n">
        <v>25.5</v>
      </c>
      <c r="H93" s="104" t="n">
        <v>25.5</v>
      </c>
      <c r="I93" s="83" t="n"/>
      <c r="J93" s="104" t="n"/>
      <c r="K93" s="104" t="n"/>
      <c r="L93" s="104" t="inlineStr">
        <is>
          <t>甘财资环[2020]108号甘财资环[2020]107号</t>
        </is>
      </c>
      <c r="M93" s="50" t="inlineStr">
        <is>
          <t>促进脱贫户家庭两后生稳定就业。</t>
        </is>
      </c>
      <c r="N93" s="217" t="n">
        <v>9</v>
      </c>
      <c r="O93" s="217" t="n"/>
      <c r="P93" s="210">
        <f>Q93+R93</f>
        <v/>
      </c>
      <c r="Q93" s="218" t="n">
        <v>0.017</v>
      </c>
      <c r="R93" s="218" t="n"/>
      <c r="S93" s="210">
        <f>T93+U93</f>
        <v/>
      </c>
      <c r="T93" s="218" t="n">
        <v>0.017</v>
      </c>
      <c r="U93" s="218" t="n"/>
      <c r="V93" s="37" t="inlineStr">
        <is>
          <t>乡村振兴局</t>
        </is>
      </c>
      <c r="W93" s="37" t="inlineStr">
        <is>
          <t>白兴时</t>
        </is>
      </c>
      <c r="X93" s="104" t="inlineStr">
        <is>
          <t>山城乡</t>
        </is>
      </c>
      <c r="Y93" s="104" t="inlineStr">
        <is>
          <t>姚建平</t>
        </is>
      </c>
      <c r="Z93" s="69" t="inlineStr">
        <is>
          <t>环脱贫领办发〔2021〕25号</t>
        </is>
      </c>
      <c r="AA93" s="90" t="inlineStr">
        <is>
          <t>整合一批</t>
        </is>
      </c>
    </row>
    <row r="94" ht="69" customFormat="1" customHeight="1" s="4">
      <c r="A94" s="104" t="n"/>
      <c r="B94" s="115" t="inlineStr">
        <is>
          <t>脱贫家庭（含监测对象）2021年春季学期雨露计划</t>
        </is>
      </c>
      <c r="C94" s="104" t="inlineStr">
        <is>
          <t>新建</t>
        </is>
      </c>
      <c r="D94" s="37" t="inlineStr">
        <is>
          <t>2021.01-2021.12</t>
        </is>
      </c>
      <c r="E94" s="104" t="inlineStr">
        <is>
          <t>芦家湾乡</t>
        </is>
      </c>
      <c r="F94" s="105" t="inlineStr">
        <is>
          <t>2021年秋季学期雨露计划（两后生）培训补助，共160人，每人每学期补助1500元。其中：杨新庄村15人、花儿掌村26人、庙儿掌村10人、宋家掌村7人、井川村3人、桃李湾村15人、王庄村32人、大堡条村12人、盘龙村26人、小堡条村13人。</t>
        </is>
      </c>
      <c r="G94" s="104" t="n">
        <v>23.85</v>
      </c>
      <c r="H94" s="104" t="n">
        <v>23.85</v>
      </c>
      <c r="I94" s="83" t="n"/>
      <c r="J94" s="104" t="n"/>
      <c r="K94" s="104" t="n"/>
      <c r="L94" s="104" t="inlineStr">
        <is>
          <t>甘财资环[2020]107号</t>
        </is>
      </c>
      <c r="M94" s="50" t="inlineStr">
        <is>
          <t>促进脱贫户家庭两后生稳定就业。</t>
        </is>
      </c>
      <c r="N94" s="217" t="n">
        <v>10</v>
      </c>
      <c r="O94" s="217" t="n"/>
      <c r="P94" s="210">
        <f>Q94+R94</f>
        <v/>
      </c>
      <c r="Q94" s="218" t="n">
        <v>0.016</v>
      </c>
      <c r="R94" s="218" t="n"/>
      <c r="S94" s="210">
        <f>T94+U94</f>
        <v/>
      </c>
      <c r="T94" s="218" t="n">
        <v>0.016</v>
      </c>
      <c r="U94" s="218" t="n"/>
      <c r="V94" s="37" t="inlineStr">
        <is>
          <t>乡村振兴局</t>
        </is>
      </c>
      <c r="W94" s="37" t="inlineStr">
        <is>
          <t>白兴时</t>
        </is>
      </c>
      <c r="X94" s="104" t="inlineStr">
        <is>
          <t>芦家湾乡</t>
        </is>
      </c>
      <c r="Y94" s="104" t="inlineStr">
        <is>
          <t>马鹏飞</t>
        </is>
      </c>
      <c r="Z94" s="69" t="inlineStr">
        <is>
          <t>环脱贫领办发〔2021〕25号</t>
        </is>
      </c>
      <c r="AA94" s="90" t="inlineStr">
        <is>
          <t>整合一批</t>
        </is>
      </c>
    </row>
    <row r="95" ht="77.09999999999999" customFormat="1" customHeight="1" s="4">
      <c r="A95" s="104" t="n"/>
      <c r="B95" s="115" t="inlineStr">
        <is>
          <t>脱贫家庭（含监测对象）雨露计划合计</t>
        </is>
      </c>
      <c r="C95" s="104" t="inlineStr">
        <is>
          <t>新建</t>
        </is>
      </c>
      <c r="D95" s="37" t="inlineStr">
        <is>
          <t>2021.01-2021.101</t>
        </is>
      </c>
      <c r="E95" s="104" t="inlineStr">
        <is>
          <t>车道镇</t>
        </is>
      </c>
      <c r="F95" s="73" t="inlineStr">
        <is>
          <t>2021年秋季学期雨露计划（两后生）培训补助，共317人，每人每学期补助1500元。其中：元峁村21人、苦水掌村19人、双庙村23人、王西掌村28人、吊渠村21人、三角城村15人、杨掌村13人、万安村35人、魏洼村25人、陈掌村17人、红台村21人、樱桃掌村29人、安掌村13人、代掌村19人、刘渠村13人、刘园子村5人。</t>
        </is>
      </c>
      <c r="G95" s="74" t="n">
        <v>47.55</v>
      </c>
      <c r="H95" s="74" t="n">
        <v>47.55</v>
      </c>
      <c r="I95" s="74" t="n"/>
      <c r="J95" s="74" t="n"/>
      <c r="K95" s="74" t="n"/>
      <c r="L95" s="74" t="inlineStr">
        <is>
          <t>甘财资环[2020]107号</t>
        </is>
      </c>
      <c r="M95" s="50" t="inlineStr">
        <is>
          <t>促进脱贫户家庭两后生稳定就业。</t>
        </is>
      </c>
      <c r="N95" s="74" t="n">
        <v>16</v>
      </c>
      <c r="O95" s="74" t="n"/>
      <c r="P95" s="210">
        <f>Q95+R95</f>
        <v/>
      </c>
      <c r="Q95" s="218" t="n">
        <v>0.0317</v>
      </c>
      <c r="R95" s="218" t="n"/>
      <c r="S95" s="210">
        <f>T95+U95</f>
        <v/>
      </c>
      <c r="T95" s="218" t="n">
        <v>0.0317</v>
      </c>
      <c r="U95" s="218" t="n"/>
      <c r="V95" s="37" t="inlineStr">
        <is>
          <t>乡村振兴局</t>
        </is>
      </c>
      <c r="W95" s="37" t="inlineStr">
        <is>
          <t>白兴时</t>
        </is>
      </c>
      <c r="X95" s="104" t="inlineStr">
        <is>
          <t>车道镇</t>
        </is>
      </c>
      <c r="Y95" s="104" t="inlineStr">
        <is>
          <t>张会星</t>
        </is>
      </c>
      <c r="Z95" s="69" t="inlineStr">
        <is>
          <t>环脱贫领办发〔2021〕25号</t>
        </is>
      </c>
      <c r="AA95" s="90" t="inlineStr">
        <is>
          <t>整合一批</t>
        </is>
      </c>
    </row>
    <row r="96" ht="77.09999999999999" customFormat="1" customHeight="1" s="4">
      <c r="A96" s="104" t="n"/>
      <c r="B96" s="115" t="inlineStr">
        <is>
          <t>脱贫家庭（含监测对象）2021年春季学期雨露计划</t>
        </is>
      </c>
      <c r="C96" s="104" t="inlineStr">
        <is>
          <t>新建</t>
        </is>
      </c>
      <c r="D96" s="37" t="inlineStr">
        <is>
          <t>2021.01-2021.12</t>
        </is>
      </c>
      <c r="E96" s="104" t="inlineStr">
        <is>
          <t>曲子镇</t>
        </is>
      </c>
      <c r="F96" s="105" t="inlineStr">
        <is>
          <t>2021年秋季学期雨露计划（两后生）培训补助，共69人，每人每学期补助1500元。其中：五里桥村2人、双城村4人、刘旗村3人、孟家寨村8人、高李湾村9人、楼房子村7人、西沟村5人、宋家塬村4人、许家塬村2人、金村寺3人、油坊塬村6人、金盆掌村3人、小庄子村3人、马家河村5人、董家塬村5人.</t>
        </is>
      </c>
      <c r="G96" s="104" t="n">
        <v>10.35</v>
      </c>
      <c r="H96" s="104" t="n">
        <v>10.35</v>
      </c>
      <c r="I96" s="104" t="n"/>
      <c r="J96" s="104" t="n"/>
      <c r="K96" s="104" t="n"/>
      <c r="L96" s="104" t="inlineStr">
        <is>
          <t>甘财资环[2020]107号</t>
        </is>
      </c>
      <c r="M96" s="50" t="inlineStr">
        <is>
          <t>促进脱贫户家庭两后生稳定就业。</t>
        </is>
      </c>
      <c r="N96" s="104" t="n">
        <v>1</v>
      </c>
      <c r="O96" s="104" t="n">
        <v>14</v>
      </c>
      <c r="P96" s="210">
        <f>Q96+R96</f>
        <v/>
      </c>
      <c r="Q96" s="210" t="n">
        <v>0.0072</v>
      </c>
      <c r="R96" s="210" t="n"/>
      <c r="S96" s="210">
        <f>T96+U96</f>
        <v/>
      </c>
      <c r="T96" s="218" t="n">
        <v>0.0072</v>
      </c>
      <c r="U96" s="218" t="n"/>
      <c r="V96" s="37" t="inlineStr">
        <is>
          <t>乡村振兴局</t>
        </is>
      </c>
      <c r="W96" s="37" t="inlineStr">
        <is>
          <t>白兴时</t>
        </is>
      </c>
      <c r="X96" s="104" t="inlineStr">
        <is>
          <t>曲子镇</t>
        </is>
      </c>
      <c r="Y96" s="37" t="inlineStr">
        <is>
          <t>段斌杰</t>
        </is>
      </c>
      <c r="Z96" s="69" t="inlineStr">
        <is>
          <t>环脱贫领办发〔2021〕25号</t>
        </is>
      </c>
      <c r="AA96" s="90" t="inlineStr">
        <is>
          <t>整合一批</t>
        </is>
      </c>
    </row>
    <row r="97" ht="77.09999999999999" customFormat="1" customHeight="1" s="4">
      <c r="A97" s="104" t="n"/>
      <c r="B97" s="115" t="inlineStr">
        <is>
          <t>脱贫家庭（含监测对象）2021年春季学期雨露计划</t>
        </is>
      </c>
      <c r="C97" s="104" t="inlineStr">
        <is>
          <t>新建</t>
        </is>
      </c>
      <c r="D97" s="37" t="inlineStr">
        <is>
          <t>2021.01-2021.12</t>
        </is>
      </c>
      <c r="E97" s="104" t="inlineStr">
        <is>
          <t>毛井镇</t>
        </is>
      </c>
      <c r="F97" s="105" t="inlineStr">
        <is>
          <t>2021年秋季学期雨露计划（两后生）培训补助，共240人，每人每学期补助1500元。其中：二条俭村29人、砖城子村23人、山西掌村12人、杨东掌村23人、红糜湾村2人、施家滩村11人、乔崾岘村26人、黄寨柯村20人、高家洼村15人、丁连掌村11人、大户掌村20人、红土咀村31人、马趟村17人。</t>
        </is>
      </c>
      <c r="G97" s="104" t="n">
        <v>36</v>
      </c>
      <c r="H97" s="104" t="n">
        <v>36</v>
      </c>
      <c r="I97" s="104" t="n"/>
      <c r="J97" s="104" t="n"/>
      <c r="K97" s="104" t="n"/>
      <c r="L97" s="104" t="inlineStr">
        <is>
          <t>甘财资环[2020]107号</t>
        </is>
      </c>
      <c r="M97" s="50" t="inlineStr">
        <is>
          <t>促进脱贫户家庭两后生稳定就业。</t>
        </is>
      </c>
      <c r="N97" s="104" t="n">
        <v>13</v>
      </c>
      <c r="O97" s="104" t="n"/>
      <c r="P97" s="210">
        <f>Q97+R97</f>
        <v/>
      </c>
      <c r="Q97" s="210" t="n">
        <v>0.0243</v>
      </c>
      <c r="R97" s="210" t="n"/>
      <c r="S97" s="210">
        <f>T97+U97</f>
        <v/>
      </c>
      <c r="T97" s="218" t="n">
        <v>0.0243</v>
      </c>
      <c r="U97" s="218" t="n"/>
      <c r="V97" s="37" t="inlineStr">
        <is>
          <t>乡村振兴局</t>
        </is>
      </c>
      <c r="W97" s="37" t="inlineStr">
        <is>
          <t>白兴时</t>
        </is>
      </c>
      <c r="X97" s="104" t="inlineStr">
        <is>
          <t>毛井镇</t>
        </is>
      </c>
      <c r="Y97" s="104" t="inlineStr">
        <is>
          <t>梁立群</t>
        </is>
      </c>
      <c r="Z97" s="69" t="inlineStr">
        <is>
          <t>环脱贫领办发〔2021〕25号</t>
        </is>
      </c>
      <c r="AA97" s="90" t="inlineStr">
        <is>
          <t>整合一批</t>
        </is>
      </c>
    </row>
    <row r="98" ht="77.09999999999999" customFormat="1" customHeight="1" s="4">
      <c r="A98" s="104" t="n"/>
      <c r="B98" s="115" t="inlineStr">
        <is>
          <t>脱贫家庭（含监测对象）2021年春季学期雨露计划</t>
        </is>
      </c>
      <c r="C98" s="104" t="inlineStr">
        <is>
          <t>新建</t>
        </is>
      </c>
      <c r="D98" s="37" t="inlineStr">
        <is>
          <t>2021.01-2021.12</t>
        </is>
      </c>
      <c r="E98" s="104" t="inlineStr">
        <is>
          <t>木钵镇</t>
        </is>
      </c>
      <c r="F98" s="105" t="inlineStr">
        <is>
          <t>2021年秋季学期雨露计划（两后生）培训补助，共218人，每人每学期补助1500元。其中：坪子塬村19人、周湾村3人、水坝滩村13人、曹旗村29人、韩洼子村23人、二合塬村8人、井儿岔村8人、高楼塬村20人、高寨村21人、木钵街村8人、关营村13人、白家掌村9人、殷家桥村13人、罗家沟村9人、刘家塬村8人、郭西掌村10人、邓寨子4人。</t>
        </is>
      </c>
      <c r="G98" s="104" t="n">
        <v>32.7</v>
      </c>
      <c r="H98" s="104" t="n">
        <v>32.7</v>
      </c>
      <c r="I98" s="104" t="n"/>
      <c r="J98" s="104" t="n"/>
      <c r="K98" s="104" t="n"/>
      <c r="L98" s="104" t="inlineStr">
        <is>
          <t>甘财资环[2020]107号</t>
        </is>
      </c>
      <c r="M98" s="50" t="inlineStr">
        <is>
          <t>促进脱贫户家庭两后生稳定就业。</t>
        </is>
      </c>
      <c r="N98" s="104" t="n">
        <v>17</v>
      </c>
      <c r="O98" s="104" t="n"/>
      <c r="P98" s="210">
        <f>Q98+R98</f>
        <v/>
      </c>
      <c r="Q98" s="210" t="n">
        <v>0.0218</v>
      </c>
      <c r="R98" s="210" t="n"/>
      <c r="S98" s="210">
        <f>T98+U98</f>
        <v/>
      </c>
      <c r="T98" s="218" t="n">
        <v>0.0218</v>
      </c>
      <c r="U98" s="218" t="n"/>
      <c r="V98" s="37" t="inlineStr">
        <is>
          <t>乡村振兴局</t>
        </is>
      </c>
      <c r="W98" s="37" t="inlineStr">
        <is>
          <t>白兴时</t>
        </is>
      </c>
      <c r="X98" s="104" t="inlineStr">
        <is>
          <t>木钵镇</t>
        </is>
      </c>
      <c r="Y98" s="37" t="inlineStr">
        <is>
          <t>方显</t>
        </is>
      </c>
      <c r="Z98" s="69" t="inlineStr">
        <is>
          <t>环脱贫领办发〔2021〕25号</t>
        </is>
      </c>
      <c r="AA98" s="90" t="inlineStr">
        <is>
          <t>整合一批</t>
        </is>
      </c>
    </row>
    <row r="99" ht="77.09999999999999" customFormat="1" customHeight="1" s="4">
      <c r="A99" s="104" t="n"/>
      <c r="B99" s="115" t="inlineStr">
        <is>
          <t>脱贫家庭（含监测对象）2021年春季学期雨露计划</t>
        </is>
      </c>
      <c r="C99" s="104" t="inlineStr">
        <is>
          <t>新建</t>
        </is>
      </c>
      <c r="D99" s="37" t="inlineStr">
        <is>
          <t>2021.01-2021.12</t>
        </is>
      </c>
      <c r="E99" s="104" t="inlineStr">
        <is>
          <t>甜水镇</t>
        </is>
      </c>
      <c r="F99" s="105" t="inlineStr">
        <is>
          <t>2021年秋季学期雨露计划（两后生）培训补助，共246人，每人每学期补助1500元。其中：甜水街村29人、张铁村40人、何塬村10人、大良洼村22人、七里墩村18人、狼儿滩12人、邱滩19人、鲁掌37人、赵掌村24人、高崾岘35人。</t>
        </is>
      </c>
      <c r="G99" s="104" t="n">
        <v>36.9</v>
      </c>
      <c r="H99" s="104" t="n">
        <v>36.9</v>
      </c>
      <c r="I99" s="104" t="n"/>
      <c r="J99" s="104" t="n"/>
      <c r="K99" s="104" t="n"/>
      <c r="L99" s="104" t="inlineStr">
        <is>
          <t>甘财资环[2020]107号</t>
        </is>
      </c>
      <c r="M99" s="50" t="inlineStr">
        <is>
          <t>促进脱贫户家庭两后生稳定就业。</t>
        </is>
      </c>
      <c r="N99" s="104" t="n">
        <v>10</v>
      </c>
      <c r="O99" s="104" t="n"/>
      <c r="P99" s="210">
        <f>Q99+R99</f>
        <v/>
      </c>
      <c r="Q99" s="210" t="n">
        <v>0.0246</v>
      </c>
      <c r="R99" s="210" t="n"/>
      <c r="S99" s="210">
        <f>T99+U99</f>
        <v/>
      </c>
      <c r="T99" s="218" t="n">
        <v>0.0246</v>
      </c>
      <c r="U99" s="218" t="n"/>
      <c r="V99" s="37" t="inlineStr">
        <is>
          <t>乡村振兴局</t>
        </is>
      </c>
      <c r="W99" s="37" t="inlineStr">
        <is>
          <t>白兴时</t>
        </is>
      </c>
      <c r="X99" s="104" t="inlineStr">
        <is>
          <t>甜水镇</t>
        </is>
      </c>
      <c r="Y99" s="37" t="inlineStr">
        <is>
          <t>常生峰</t>
        </is>
      </c>
      <c r="Z99" s="69" t="inlineStr">
        <is>
          <t>环脱贫领办发〔2021〕25号</t>
        </is>
      </c>
      <c r="AA99" s="90" t="inlineStr">
        <is>
          <t>整合一批</t>
        </is>
      </c>
    </row>
    <row r="100" ht="77.09999999999999" customFormat="1" customHeight="1" s="4">
      <c r="A100" s="104" t="n"/>
      <c r="B100" s="115" t="inlineStr">
        <is>
          <t>脱贫家庭（含监测对象）2021年春季学期雨露计划</t>
        </is>
      </c>
      <c r="C100" s="104" t="inlineStr">
        <is>
          <t>新建</t>
        </is>
      </c>
      <c r="D100" s="37" t="inlineStr">
        <is>
          <t>2021.01-2021.12</t>
        </is>
      </c>
      <c r="E100" s="104" t="inlineStr">
        <is>
          <t>环城镇</t>
        </is>
      </c>
      <c r="F100" s="105" t="inlineStr">
        <is>
          <t>2021年秋季学期雨露计划（两后生）培训补助，共177人，每人每学期补助1500元。其中：冉旗寨村5人、北郭塬村7人、陈汤塬村5人、龚趟村11人、马坊塬村10人、宁老庄村17人、十八里村6人、十五里沟村10人、漫塬村9人、唐塬村5人、西川村8人、肖川村9人、杨庙掌村4人、张滩滩村6人、张淌村8人、赵小掌村16人、周塬村3人、白草塬村2人、五里屯村2人、鸳鸯沟村3人、红星村3人、高龚塬村13人、城东塬村3人、耿家沟村12人。</t>
        </is>
      </c>
      <c r="G100" s="37" t="n">
        <v>26.55</v>
      </c>
      <c r="H100" s="37" t="n">
        <v>26.55</v>
      </c>
      <c r="I100" s="37" t="n"/>
      <c r="J100" s="37" t="n"/>
      <c r="K100" s="37" t="n"/>
      <c r="L100" s="37" t="inlineStr">
        <is>
          <t>甘财资环[2020]107号</t>
        </is>
      </c>
      <c r="M100" s="50" t="inlineStr">
        <is>
          <t>促进脱贫户家庭两后生稳定就业。</t>
        </is>
      </c>
      <c r="N100" s="104" t="n">
        <v>24</v>
      </c>
      <c r="O100" s="104" t="n"/>
      <c r="P100" s="210">
        <f>Q100+R100</f>
        <v/>
      </c>
      <c r="Q100" s="210" t="n">
        <v>0.0177</v>
      </c>
      <c r="R100" s="210" t="n"/>
      <c r="S100" s="210">
        <f>T100+U100</f>
        <v/>
      </c>
      <c r="T100" s="210" t="n">
        <v>0.0177</v>
      </c>
      <c r="U100" s="210" t="n"/>
      <c r="V100" s="37" t="inlineStr">
        <is>
          <t>乡村振兴局</t>
        </is>
      </c>
      <c r="W100" s="37" t="inlineStr">
        <is>
          <t>白兴时</t>
        </is>
      </c>
      <c r="X100" s="104" t="inlineStr">
        <is>
          <t>环城镇</t>
        </is>
      </c>
      <c r="Y100" s="104" t="inlineStr">
        <is>
          <t>王世沛</t>
        </is>
      </c>
      <c r="Z100" s="69" t="inlineStr">
        <is>
          <t>环脱贫领办发〔2021〕25号</t>
        </is>
      </c>
      <c r="AA100" s="90" t="inlineStr">
        <is>
          <t>整合一批</t>
        </is>
      </c>
    </row>
    <row r="101" ht="77.09999999999999" customFormat="1" customHeight="1" s="4">
      <c r="A101" s="104" t="n"/>
      <c r="B101" s="115" t="inlineStr">
        <is>
          <t>脱贫家庭（含监测对象）2021年春季学期雨露计划</t>
        </is>
      </c>
      <c r="C101" s="104" t="inlineStr">
        <is>
          <t>新建</t>
        </is>
      </c>
      <c r="D101" s="37" t="inlineStr">
        <is>
          <t>2021.01-2021.12</t>
        </is>
      </c>
      <c r="E101" s="104" t="inlineStr">
        <is>
          <t>秦团庄乡</t>
        </is>
      </c>
      <c r="F101" s="105" t="inlineStr">
        <is>
          <t>2021年秋季学期雨露计划（两后生）培训补助，共115人，每人每学期补助1500元。其中：秦团庄村9人、白塬畔村12人、大天子村23人、贾塬村12人、南掌堡子村11人、王团庄村18人、新集子村16人、新峁村14人。</t>
        </is>
      </c>
      <c r="G101" s="104" t="n">
        <v>17.25</v>
      </c>
      <c r="H101" s="104" t="n">
        <v>17.25</v>
      </c>
      <c r="I101" s="104" t="n"/>
      <c r="J101" s="104" t="n"/>
      <c r="K101" s="104" t="n"/>
      <c r="L101" s="104" t="inlineStr">
        <is>
          <t>甘财资环[2020]107号</t>
        </is>
      </c>
      <c r="M101" s="50" t="inlineStr">
        <is>
          <t>促进脱贫户家庭两后生稳定就业。</t>
        </is>
      </c>
      <c r="N101" s="104" t="n">
        <v>8</v>
      </c>
      <c r="O101" s="104" t="n"/>
      <c r="P101" s="210">
        <f>Q101+R101</f>
        <v/>
      </c>
      <c r="Q101" s="210" t="n">
        <v>0.0115</v>
      </c>
      <c r="R101" s="210" t="n"/>
      <c r="S101" s="210">
        <f>T101+U101</f>
        <v/>
      </c>
      <c r="T101" s="218" t="n">
        <v>0.0115</v>
      </c>
      <c r="U101" s="218" t="n"/>
      <c r="V101" s="37" t="inlineStr">
        <is>
          <t>乡村振兴局</t>
        </is>
      </c>
      <c r="W101" s="37" t="inlineStr">
        <is>
          <t>白兴时</t>
        </is>
      </c>
      <c r="X101" s="104" t="inlineStr">
        <is>
          <t>秦团庄乡</t>
        </is>
      </c>
      <c r="Y101" s="104" t="inlineStr">
        <is>
          <t>刘凤飞</t>
        </is>
      </c>
      <c r="Z101" s="69" t="inlineStr">
        <is>
          <t>环脱贫领办发〔2021〕25号</t>
        </is>
      </c>
      <c r="AA101" s="90" t="inlineStr">
        <is>
          <t>整合一批</t>
        </is>
      </c>
    </row>
    <row r="102" ht="77.09999999999999" customFormat="1" customHeight="1" s="4">
      <c r="A102" s="104" t="n"/>
      <c r="B102" s="115" t="inlineStr">
        <is>
          <t>脱贫家庭（含监测对象）2021年春季学期雨露计划</t>
        </is>
      </c>
      <c r="C102" s="104" t="inlineStr">
        <is>
          <t>新建</t>
        </is>
      </c>
      <c r="D102" s="37" t="inlineStr">
        <is>
          <t>2021.01-2021.12</t>
        </is>
      </c>
      <c r="E102" s="104" t="inlineStr">
        <is>
          <t>南湫乡</t>
        </is>
      </c>
      <c r="F102" s="105" t="inlineStr">
        <is>
          <t>2021年秋季学期雨露计划（两后生）培训补助，共117人，每人每学期补助1500元。其中：代家洼村14人、党家洼村21人、双井子村7人、岳后渠村18人、杨兴堡村12人、洪涝池村23人、花儿山村22人。</t>
        </is>
      </c>
      <c r="G102" s="104" t="n">
        <v>17.55</v>
      </c>
      <c r="H102" s="104" t="n">
        <v>17.55</v>
      </c>
      <c r="I102" s="104" t="n"/>
      <c r="J102" s="104" t="n"/>
      <c r="K102" s="104" t="n"/>
      <c r="L102" s="104" t="inlineStr">
        <is>
          <t>甘财资环[2020]107号</t>
        </is>
      </c>
      <c r="M102" s="50" t="inlineStr">
        <is>
          <t>促进脱贫户家庭两后生稳定就业。</t>
        </is>
      </c>
      <c r="N102" s="104" t="n">
        <v>7</v>
      </c>
      <c r="O102" s="104" t="n"/>
      <c r="P102" s="210">
        <f>Q102+R102</f>
        <v/>
      </c>
      <c r="Q102" s="210" t="n">
        <v>0.0118</v>
      </c>
      <c r="R102" s="210" t="n"/>
      <c r="S102" s="210">
        <f>T102+U102</f>
        <v/>
      </c>
      <c r="T102" s="218" t="n">
        <v>0.0118</v>
      </c>
      <c r="U102" s="218" t="n"/>
      <c r="V102" s="37" t="inlineStr">
        <is>
          <t>乡村振兴局</t>
        </is>
      </c>
      <c r="W102" s="37" t="inlineStr">
        <is>
          <t>白兴时</t>
        </is>
      </c>
      <c r="X102" s="104" t="inlineStr">
        <is>
          <t>南湫乡</t>
        </is>
      </c>
      <c r="Y102" s="104" t="inlineStr">
        <is>
          <t>杜志远</t>
        </is>
      </c>
      <c r="Z102" s="69" t="inlineStr">
        <is>
          <t>环脱贫领办发〔2021〕25号</t>
        </is>
      </c>
      <c r="AA102" s="90" t="inlineStr">
        <is>
          <t>整合一批</t>
        </is>
      </c>
    </row>
    <row r="103" ht="77.09999999999999" customFormat="1" customHeight="1" s="4">
      <c r="A103" s="104" t="n"/>
      <c r="B103" s="115" t="inlineStr">
        <is>
          <t>脱贫家庭（含监测对象）2021年春季学期雨露计划</t>
        </is>
      </c>
      <c r="C103" s="104" t="inlineStr">
        <is>
          <t>新建</t>
        </is>
      </c>
      <c r="D103" s="37" t="inlineStr">
        <is>
          <t>2021.01-2021.12</t>
        </is>
      </c>
      <c r="E103" s="104" t="inlineStr">
        <is>
          <t>樊家川镇</t>
        </is>
      </c>
      <c r="F103" s="105" t="inlineStr">
        <is>
          <t>2021年秋季学期雨露计划（两后生）培训补助，共182人，每人每学期补助1500元。其中：樊家川村34人、马驿沟村26人、郝集村17人、长城村11人、慕家河村34人、闫塬村26人、李崾岘村22人、马骏滩村12人。</t>
        </is>
      </c>
      <c r="G103" s="104" t="n">
        <v>27.3</v>
      </c>
      <c r="H103" s="104" t="n">
        <v>27.3</v>
      </c>
      <c r="I103" s="104" t="n"/>
      <c r="J103" s="104" t="n"/>
      <c r="K103" s="104" t="n"/>
      <c r="L103" s="104" t="inlineStr">
        <is>
          <t>甘财资环[2020]107号</t>
        </is>
      </c>
      <c r="M103" s="50" t="inlineStr">
        <is>
          <t>促进脱贫户家庭两后生稳定就业。</t>
        </is>
      </c>
      <c r="N103" s="104" t="n">
        <v>8</v>
      </c>
      <c r="O103" s="104" t="n"/>
      <c r="P103" s="210">
        <f>Q103+R103</f>
        <v/>
      </c>
      <c r="Q103" s="210" t="n">
        <v>0.0188</v>
      </c>
      <c r="R103" s="210" t="n"/>
      <c r="S103" s="210">
        <f>T103+U103</f>
        <v/>
      </c>
      <c r="T103" s="218" t="n">
        <v>0.0188</v>
      </c>
      <c r="U103" s="218" t="n"/>
      <c r="V103" s="37" t="inlineStr">
        <is>
          <t>乡村振兴局</t>
        </is>
      </c>
      <c r="W103" s="37" t="inlineStr">
        <is>
          <t>白兴时</t>
        </is>
      </c>
      <c r="X103" s="104" t="inlineStr">
        <is>
          <t>樊家川镇</t>
        </is>
      </c>
      <c r="Y103" s="37" t="inlineStr">
        <is>
          <t>王治峰</t>
        </is>
      </c>
      <c r="Z103" s="69" t="inlineStr">
        <is>
          <t>环脱贫领办发〔2021〕25号</t>
        </is>
      </c>
      <c r="AA103" s="90" t="inlineStr">
        <is>
          <t>整合一批</t>
        </is>
      </c>
    </row>
    <row r="104" ht="77.09999999999999" customFormat="1" customHeight="1" s="4">
      <c r="A104" s="104" t="n"/>
      <c r="B104" s="115" t="inlineStr">
        <is>
          <t>脱贫家庭（含监测对象）2021年春季学期雨露计划</t>
        </is>
      </c>
      <c r="C104" s="104" t="inlineStr">
        <is>
          <t>新建</t>
        </is>
      </c>
      <c r="D104" s="37" t="inlineStr">
        <is>
          <t>2021.01-2021.12</t>
        </is>
      </c>
      <c r="E104" s="104" t="inlineStr">
        <is>
          <t>演武乡</t>
        </is>
      </c>
      <c r="F104" s="105" t="inlineStr">
        <is>
          <t>2021年秋季学期雨露计划（两后生）培训补助，共161人，每人每学期补助1500元。其中：走马硷村24人、吴家塬村14人、曳郭咀村10人、刘坪村9人、黑泉河村31人、黄山村14人、佛岔村22人、杨家洼村8人、路家塬村29人。</t>
        </is>
      </c>
      <c r="G104" s="104" t="n">
        <v>24.15</v>
      </c>
      <c r="H104" s="104" t="n">
        <v>24.15</v>
      </c>
      <c r="I104" s="104" t="n"/>
      <c r="J104" s="104" t="n"/>
      <c r="K104" s="104" t="n"/>
      <c r="L104" s="104" t="inlineStr">
        <is>
          <t>甘财资环[2020]107号</t>
        </is>
      </c>
      <c r="M104" s="50" t="inlineStr">
        <is>
          <t>促进脱贫户家庭两后生稳定就业。</t>
        </is>
      </c>
      <c r="N104" s="104" t="n">
        <v>9</v>
      </c>
      <c r="O104" s="104" t="n"/>
      <c r="P104" s="210">
        <f>Q104+R104</f>
        <v/>
      </c>
      <c r="Q104" s="210" t="n">
        <v>0.0161</v>
      </c>
      <c r="R104" s="210" t="n"/>
      <c r="S104" s="210">
        <f>T104+U104</f>
        <v/>
      </c>
      <c r="T104" s="218" t="n">
        <v>0.0161</v>
      </c>
      <c r="U104" s="218" t="n"/>
      <c r="V104" s="37" t="inlineStr">
        <is>
          <t>乡村振兴局</t>
        </is>
      </c>
      <c r="W104" s="37" t="inlineStr">
        <is>
          <t>白兴时</t>
        </is>
      </c>
      <c r="X104" s="104" t="inlineStr">
        <is>
          <t>演武乡</t>
        </is>
      </c>
      <c r="Y104" s="37" t="inlineStr">
        <is>
          <t>杨永杰</t>
        </is>
      </c>
      <c r="Z104" s="69" t="inlineStr">
        <is>
          <t>环脱贫领办发〔2021〕25号</t>
        </is>
      </c>
      <c r="AA104" s="90" t="inlineStr">
        <is>
          <t>整合一批</t>
        </is>
      </c>
    </row>
    <row r="105" ht="77.09999999999999" customFormat="1" customHeight="1" s="4">
      <c r="A105" s="104" t="n"/>
      <c r="B105" s="104" t="inlineStr">
        <is>
          <t>2021年秋季学期雨露计划</t>
        </is>
      </c>
      <c r="C105" s="104" t="inlineStr">
        <is>
          <t>新建</t>
        </is>
      </c>
      <c r="D105" s="37" t="inlineStr">
        <is>
          <t>2021.01-2021.12</t>
        </is>
      </c>
      <c r="E105" s="104" t="inlineStr">
        <is>
          <t>环城镇</t>
        </is>
      </c>
      <c r="F105" s="105" t="inlineStr">
        <is>
          <t>2021年秋季学期雨露计划（两后生）培训补助，共64人，每人每学期补助1500元。其中：冉旗寨村2人、北郭塬村3人、龚趟村2人、马坊塬村6人、十八里村1人、十五里沟村4人、漫塬村3人、宁老庄4人、唐塬村2人、西川村3人、肖川村5人、杨庙掌村2人、张滩滩村3人、张淌村3人、赵小掌村6人、白草塬村1人、红星村1人、高龚塬村5人、城东塬村1人、耿家沟村7人。</t>
        </is>
      </c>
      <c r="G105" s="104" t="n">
        <v>9.6</v>
      </c>
      <c r="H105" s="104" t="n">
        <v>9.6</v>
      </c>
      <c r="I105" s="104" t="n"/>
      <c r="J105" s="104" t="n"/>
      <c r="K105" s="104" t="n"/>
      <c r="L105" s="104" t="inlineStr">
        <is>
          <t>甘财资环[2020]107号</t>
        </is>
      </c>
      <c r="M105" s="50" t="inlineStr">
        <is>
          <t>促进脱贫户家庭两后生稳定就业。</t>
        </is>
      </c>
      <c r="N105" s="104" t="n">
        <v>20</v>
      </c>
      <c r="O105" s="104" t="n"/>
      <c r="P105" s="210" t="n">
        <v>0.0064</v>
      </c>
      <c r="Q105" s="210" t="n">
        <v>0.0064</v>
      </c>
      <c r="R105" s="210" t="n"/>
      <c r="S105" s="210" t="n">
        <v>0.0245</v>
      </c>
      <c r="T105" s="210" t="n">
        <v>0.0245</v>
      </c>
      <c r="U105" s="218" t="n"/>
      <c r="V105" s="37" t="inlineStr">
        <is>
          <t>乡村振兴局</t>
        </is>
      </c>
      <c r="W105" s="37" t="inlineStr">
        <is>
          <t>白兴时</t>
        </is>
      </c>
      <c r="X105" s="104" t="inlineStr">
        <is>
          <t>环城镇</t>
        </is>
      </c>
      <c r="Y105" s="37" t="inlineStr">
        <is>
          <t>王世沛</t>
        </is>
      </c>
      <c r="Z105" s="69" t="inlineStr">
        <is>
          <t>环农领办发〔2021〕14号</t>
        </is>
      </c>
      <c r="AA105" s="90" t="inlineStr">
        <is>
          <t>整合一批</t>
        </is>
      </c>
    </row>
    <row r="106" ht="48" customFormat="1" customHeight="1" s="5">
      <c r="A106" s="32" t="n"/>
      <c r="B106" s="75" t="inlineStr">
        <is>
          <t>（3）小额信贷贴息</t>
        </is>
      </c>
      <c r="C106" s="204" t="n"/>
      <c r="D106" s="204" t="n"/>
      <c r="E106" s="205" t="n"/>
      <c r="F106" s="76" t="n"/>
      <c r="G106" s="35" t="n">
        <v>2536</v>
      </c>
      <c r="H106" s="35" t="n">
        <v>2536</v>
      </c>
      <c r="I106" s="35" t="n"/>
      <c r="J106" s="35" t="n"/>
      <c r="K106" s="35" t="n"/>
      <c r="L106" s="35" t="n"/>
      <c r="M106" s="85" t="n"/>
      <c r="N106" s="35" t="n"/>
      <c r="O106" s="35" t="n"/>
      <c r="P106" s="210" t="n"/>
      <c r="Q106" s="211" t="n"/>
      <c r="R106" s="211" t="n"/>
      <c r="S106" s="210" t="n"/>
      <c r="T106" s="211" t="n"/>
      <c r="U106" s="211" t="n"/>
      <c r="V106" s="88" t="n"/>
      <c r="W106" s="37" t="n"/>
      <c r="X106" s="35" t="n"/>
      <c r="Y106" s="35" t="n"/>
      <c r="Z106" s="71" t="n"/>
      <c r="AA106" s="71" t="n"/>
    </row>
    <row r="107" ht="50.1" customFormat="1" customHeight="1" s="4">
      <c r="A107" s="37" t="n"/>
      <c r="B107" s="37" t="inlineStr">
        <is>
          <t>精准扶贫专项贷款贴息合计</t>
        </is>
      </c>
      <c r="C107" s="37" t="inlineStr">
        <is>
          <t>续建</t>
        </is>
      </c>
      <c r="D107" s="37" t="inlineStr">
        <is>
          <t>2021.01-2021.68</t>
        </is>
      </c>
      <c r="E107" s="37" t="inlineStr">
        <is>
          <t>全县20个乡镇</t>
        </is>
      </c>
      <c r="F107" s="117" t="inlineStr">
        <is>
          <t>为全县14143户脱贫户投放精准扶贫贷款31875万元，贴息1114万元。</t>
        </is>
      </c>
      <c r="G107" s="37" t="n">
        <v>1114</v>
      </c>
      <c r="H107" s="37" t="n">
        <v>1114</v>
      </c>
      <c r="I107" s="37" t="n"/>
      <c r="J107" s="37" t="n"/>
      <c r="K107" s="37" t="n"/>
      <c r="L107" s="37" t="inlineStr">
        <is>
          <t>甘财扶贫[2020]42号</t>
        </is>
      </c>
      <c r="M107" s="117" t="inlineStr">
        <is>
          <t>解决脱贫户发展生产资金短缺问题，促进农民增收。</t>
        </is>
      </c>
      <c r="N107" s="37" t="n">
        <v>246</v>
      </c>
      <c r="O107" s="37" t="n"/>
      <c r="P107" s="210">
        <f>Q107+R107</f>
        <v/>
      </c>
      <c r="Q107" s="212" t="n">
        <v>1.4143</v>
      </c>
      <c r="R107" s="212" t="n"/>
      <c r="S107" s="210">
        <f>T107+U107</f>
        <v/>
      </c>
      <c r="T107" s="212" t="n">
        <v>6.2237</v>
      </c>
      <c r="U107" s="212" t="n"/>
      <c r="V107" s="37" t="inlineStr">
        <is>
          <t>财政综合事务中心</t>
        </is>
      </c>
      <c r="W107" s="37" t="inlineStr">
        <is>
          <t>孙海东</t>
        </is>
      </c>
      <c r="X107" s="37" t="inlineStr">
        <is>
          <t>财政综合事务中心</t>
        </is>
      </c>
      <c r="Y107" s="37" t="inlineStr">
        <is>
          <t>孙海东</t>
        </is>
      </c>
      <c r="Z107" s="69" t="inlineStr">
        <is>
          <t>环脱贫领办发〔2021〕10号</t>
        </is>
      </c>
      <c r="AA107" s="69" t="inlineStr">
        <is>
          <t>中央一批</t>
        </is>
      </c>
    </row>
    <row r="108" ht="50.1" customFormat="1" customHeight="1" s="4">
      <c r="A108" s="208" t="n"/>
      <c r="B108" s="208" t="n"/>
      <c r="C108" s="37" t="inlineStr">
        <is>
          <t>续建</t>
        </is>
      </c>
      <c r="D108" s="37" t="inlineStr">
        <is>
          <t>2021.01-2021.67</t>
        </is>
      </c>
      <c r="E108" s="37" t="inlineStr">
        <is>
          <t>10个乡镇</t>
        </is>
      </c>
      <c r="F108" s="117" t="inlineStr">
        <is>
          <t>全县10个乡镇2006户贫困户投放精准扶贫贷款6018万元，贴息286万元。</t>
        </is>
      </c>
      <c r="G108" s="37" t="n">
        <v>286</v>
      </c>
      <c r="H108" s="37" t="n">
        <v>286</v>
      </c>
      <c r="I108" s="37" t="n"/>
      <c r="J108" s="37" t="n"/>
      <c r="K108" s="37" t="n"/>
      <c r="L108" s="37" t="inlineStr">
        <is>
          <t>甘财农[2020]50号</t>
        </is>
      </c>
      <c r="M108" s="117" t="inlineStr">
        <is>
          <t>解决脱贫户发展生产资金短缺问题，促进农民增收。</t>
        </is>
      </c>
      <c r="N108" s="37" t="n">
        <v>105</v>
      </c>
      <c r="O108" s="37" t="n"/>
      <c r="P108" s="210">
        <f>Q108+R108</f>
        <v/>
      </c>
      <c r="Q108" s="212" t="n">
        <v>0.7568</v>
      </c>
      <c r="R108" s="212" t="n"/>
      <c r="S108" s="210">
        <f>T108+U108</f>
        <v/>
      </c>
      <c r="T108" s="212" t="n">
        <v>3.5827</v>
      </c>
      <c r="U108" s="212" t="n"/>
      <c r="V108" s="37" t="inlineStr">
        <is>
          <t>财政综合事务中心</t>
        </is>
      </c>
      <c r="W108" s="37" t="inlineStr">
        <is>
          <t>孙海东</t>
        </is>
      </c>
      <c r="X108" s="37" t="inlineStr">
        <is>
          <t>财政综合事务中心</t>
        </is>
      </c>
      <c r="Y108" s="37" t="inlineStr">
        <is>
          <t>孙海东</t>
        </is>
      </c>
      <c r="Z108" s="69" t="inlineStr">
        <is>
          <t>环农领办发〔2021〕18号</t>
        </is>
      </c>
      <c r="AA108" s="69" t="inlineStr">
        <is>
          <t>三批整合</t>
        </is>
      </c>
    </row>
    <row r="109" ht="50.1" customFormat="1" customHeight="1" s="4">
      <c r="A109" s="37" t="n"/>
      <c r="B109" s="37" t="inlineStr">
        <is>
          <t>小额扶贫贷款贴息</t>
        </is>
      </c>
      <c r="C109" s="37" t="inlineStr">
        <is>
          <t>续建</t>
        </is>
      </c>
      <c r="D109" s="37" t="inlineStr">
        <is>
          <t>2021.01-2021.66</t>
        </is>
      </c>
      <c r="E109" s="37" t="inlineStr">
        <is>
          <t>全县20个乡镇</t>
        </is>
      </c>
      <c r="F109" s="117" t="inlineStr">
        <is>
          <t>为3485户脱贫户投放小额扶贫贷款1.68亿元，贴息745万元。</t>
        </is>
      </c>
      <c r="G109" s="37" t="n">
        <v>745</v>
      </c>
      <c r="H109" s="37" t="n">
        <v>745</v>
      </c>
      <c r="I109" s="37" t="n"/>
      <c r="J109" s="37" t="n"/>
      <c r="K109" s="37" t="n"/>
      <c r="L109" s="37" t="inlineStr">
        <is>
          <t>甘财扶贫[2020]42号</t>
        </is>
      </c>
      <c r="M109" s="117" t="inlineStr">
        <is>
          <t>解决脱贫户发展生产资金短缺问题，促进农民增收。</t>
        </is>
      </c>
      <c r="N109" s="37" t="n">
        <v>163</v>
      </c>
      <c r="O109" s="37" t="n"/>
      <c r="P109" s="210">
        <f>Q109+R109</f>
        <v/>
      </c>
      <c r="Q109" s="212" t="n">
        <v>0.3485</v>
      </c>
      <c r="R109" s="212" t="n"/>
      <c r="S109" s="210">
        <f>T109+U109</f>
        <v/>
      </c>
      <c r="T109" s="212" t="n">
        <v>1.21975</v>
      </c>
      <c r="U109" s="212" t="n"/>
      <c r="V109" s="37" t="inlineStr">
        <is>
          <t>财政综合事务中心</t>
        </is>
      </c>
      <c r="W109" s="37" t="inlineStr">
        <is>
          <t>孙海东</t>
        </is>
      </c>
      <c r="X109" s="37" t="inlineStr">
        <is>
          <t>财政综合事务中心</t>
        </is>
      </c>
      <c r="Y109" s="37" t="inlineStr">
        <is>
          <t>孙海东</t>
        </is>
      </c>
      <c r="Z109" s="69" t="inlineStr">
        <is>
          <t>环脱贫领办发〔2021〕10号</t>
        </is>
      </c>
      <c r="AA109" s="69" t="inlineStr">
        <is>
          <t>中央一批</t>
        </is>
      </c>
    </row>
    <row r="110" ht="65" customFormat="1" customHeight="1" s="4">
      <c r="A110" s="37" t="n"/>
      <c r="B110" s="37" t="inlineStr">
        <is>
          <t>小额扶贫贷款贴息</t>
        </is>
      </c>
      <c r="C110" s="37" t="inlineStr">
        <is>
          <t>续建</t>
        </is>
      </c>
      <c r="D110" s="37" t="inlineStr">
        <is>
          <t>2021.01-2021.65</t>
        </is>
      </c>
      <c r="E110" s="37" t="inlineStr">
        <is>
          <t>8个乡镇</t>
        </is>
      </c>
      <c r="F110" s="117" t="inlineStr">
        <is>
          <t>全县8个乡镇1075户脱贫人口投放小额贷款5375万元，贴息250万元</t>
        </is>
      </c>
      <c r="G110" s="37" t="n">
        <v>152</v>
      </c>
      <c r="H110" s="37" t="n">
        <v>152</v>
      </c>
      <c r="I110" s="37" t="n"/>
      <c r="J110" s="37" t="n"/>
      <c r="K110" s="37" t="n"/>
      <c r="L110" s="37" t="inlineStr">
        <is>
          <t>甘财农[2020]50号甘财金[2021]19号甘财建[2021]61号</t>
        </is>
      </c>
      <c r="M110" s="117" t="inlineStr">
        <is>
          <t>解决脱贫户发展生产资金短缺问题，促进农民增收。</t>
        </is>
      </c>
      <c r="N110" s="37" t="n">
        <v>62</v>
      </c>
      <c r="O110" s="37" t="n"/>
      <c r="P110" s="210">
        <f>Q110+R110</f>
        <v/>
      </c>
      <c r="Q110" s="212" t="n">
        <v>0.1617</v>
      </c>
      <c r="R110" s="221" t="n"/>
      <c r="S110" s="210">
        <f>T110+U110</f>
        <v/>
      </c>
      <c r="T110" s="212" t="n">
        <v>0.5659</v>
      </c>
      <c r="U110" s="212" t="n"/>
      <c r="V110" s="37" t="inlineStr">
        <is>
          <t>财政综合事务中心</t>
        </is>
      </c>
      <c r="W110" s="37" t="inlineStr">
        <is>
          <t>孙海东</t>
        </is>
      </c>
      <c r="X110" s="37" t="inlineStr">
        <is>
          <t>财政综合事务中心</t>
        </is>
      </c>
      <c r="Y110" s="37" t="inlineStr">
        <is>
          <t>孙海东</t>
        </is>
      </c>
      <c r="Z110" s="69" t="inlineStr">
        <is>
          <t>环农领办发〔2021〕18号</t>
        </is>
      </c>
      <c r="AA110" s="69" t="inlineStr">
        <is>
          <t>三批整合</t>
        </is>
      </c>
    </row>
    <row r="111" ht="50.1" customFormat="1" customHeight="1" s="4">
      <c r="A111" s="37" t="n"/>
      <c r="B111" s="37" t="inlineStr">
        <is>
          <t>其他产业贷款贴息合计</t>
        </is>
      </c>
      <c r="C111" s="37" t="inlineStr">
        <is>
          <t>续建</t>
        </is>
      </c>
      <c r="D111" s="37" t="inlineStr">
        <is>
          <t>2021.01-2021.64</t>
        </is>
      </c>
      <c r="E111" s="37" t="inlineStr">
        <is>
          <t>全县20个乡镇</t>
        </is>
      </c>
      <c r="F111" s="117" t="inlineStr">
        <is>
          <t>投放331+湖羊养殖贷款等特色产业贷款，贴息239万元。</t>
        </is>
      </c>
      <c r="G111" s="37" t="n">
        <v>141</v>
      </c>
      <c r="H111" s="37" t="n">
        <v>141</v>
      </c>
      <c r="I111" s="37" t="n"/>
      <c r="J111" s="37" t="n"/>
      <c r="K111" s="37" t="n"/>
      <c r="L111" s="37" t="inlineStr">
        <is>
          <t>甘财扶贫[2020]42号</t>
        </is>
      </c>
      <c r="M111" s="117" t="inlineStr">
        <is>
          <t>解决脱贫户发展生产资金短缺问题，促进农民增收。</t>
        </is>
      </c>
      <c r="N111" s="37" t="n">
        <v>109</v>
      </c>
      <c r="O111" s="37" t="n"/>
      <c r="P111" s="37">
        <f>Q111+R111</f>
        <v/>
      </c>
      <c r="Q111" s="37" t="n">
        <v>0.2602</v>
      </c>
      <c r="R111" s="37" t="n"/>
      <c r="S111" s="37">
        <f>T111+U111</f>
        <v/>
      </c>
      <c r="T111" s="37" t="n">
        <v>0.5106000000000001</v>
      </c>
      <c r="U111" s="37" t="n"/>
      <c r="V111" s="37" t="inlineStr">
        <is>
          <t>财政综合事务中心</t>
        </is>
      </c>
      <c r="W111" s="37" t="inlineStr">
        <is>
          <t>孙海东</t>
        </is>
      </c>
      <c r="X111" s="37" t="inlineStr">
        <is>
          <t>财政综合事务中心</t>
        </is>
      </c>
      <c r="Y111" s="37" t="inlineStr">
        <is>
          <t>孙海东</t>
        </is>
      </c>
      <c r="Z111" s="69" t="inlineStr">
        <is>
          <t>环脱贫领办发〔2021〕10号</t>
        </is>
      </c>
      <c r="AA111" s="69" t="inlineStr">
        <is>
          <t>中央一批</t>
        </is>
      </c>
    </row>
    <row r="112" ht="67.5" customFormat="1" customHeight="1" s="4">
      <c r="A112" s="37" t="n"/>
      <c r="B112" s="208" t="n"/>
      <c r="C112" s="208" t="n"/>
      <c r="D112" s="208" t="n"/>
      <c r="E112" s="208" t="n"/>
      <c r="F112" s="208" t="n"/>
      <c r="G112" s="37" t="n">
        <v>98</v>
      </c>
      <c r="H112" s="37" t="n">
        <v>98</v>
      </c>
      <c r="I112" s="37" t="n"/>
      <c r="J112" s="37" t="n"/>
      <c r="K112" s="37" t="n"/>
      <c r="L112" s="37" t="inlineStr">
        <is>
          <t>甘财农[2020]50号甘财金[2021]19号甘财建[2021]61号</t>
        </is>
      </c>
      <c r="M112" s="117" t="inlineStr">
        <is>
          <t>解决脱贫户发展生产资金短缺问题，促进农民增收。</t>
        </is>
      </c>
      <c r="N112" s="208" t="n"/>
      <c r="O112" s="208" t="n"/>
      <c r="P112" s="208" t="n"/>
      <c r="Q112" s="208" t="n"/>
      <c r="R112" s="208" t="n"/>
      <c r="S112" s="208" t="n"/>
      <c r="T112" s="208" t="n"/>
      <c r="U112" s="208" t="n"/>
      <c r="V112" s="37" t="inlineStr">
        <is>
          <t>财政综合事务中心</t>
        </is>
      </c>
      <c r="W112" s="37" t="inlineStr">
        <is>
          <t>孙海东</t>
        </is>
      </c>
      <c r="X112" s="37" t="inlineStr">
        <is>
          <t>财政综合事务中心</t>
        </is>
      </c>
      <c r="Y112" s="37" t="inlineStr">
        <is>
          <t>孙海东</t>
        </is>
      </c>
      <c r="Z112" s="69" t="inlineStr">
        <is>
          <t>环脱贫领办发〔2021〕36号</t>
        </is>
      </c>
      <c r="AA112" s="69" t="inlineStr">
        <is>
          <t>三批整合</t>
        </is>
      </c>
    </row>
    <row r="113" ht="41.1" customFormat="1" customHeight="1" s="4">
      <c r="A113" s="104" t="n"/>
      <c r="B113" s="81" t="inlineStr">
        <is>
          <t>2.配套基础设施</t>
        </is>
      </c>
      <c r="C113" s="204" t="n"/>
      <c r="D113" s="204" t="n"/>
      <c r="E113" s="205" t="n"/>
      <c r="F113" s="105" t="n"/>
      <c r="G113" s="104">
        <f>G114+G195</f>
        <v/>
      </c>
      <c r="H113" s="104">
        <f>H114+H195</f>
        <v/>
      </c>
      <c r="I113" s="104">
        <f>I114+I195</f>
        <v/>
      </c>
      <c r="J113" s="104">
        <f>J114+J195</f>
        <v/>
      </c>
      <c r="K113" s="104">
        <f>K114+K195</f>
        <v/>
      </c>
      <c r="L113" s="104" t="n"/>
      <c r="M113" s="50" t="n"/>
      <c r="N113" s="104" t="n"/>
      <c r="O113" s="104" t="n"/>
      <c r="P113" s="210" t="n"/>
      <c r="Q113" s="210" t="n"/>
      <c r="R113" s="210" t="n"/>
      <c r="S113" s="210" t="n"/>
      <c r="T113" s="218" t="n"/>
      <c r="U113" s="218" t="n"/>
      <c r="V113" s="37" t="n"/>
      <c r="W113" s="37" t="n"/>
      <c r="X113" s="104" t="n"/>
      <c r="Y113" s="37" t="n"/>
      <c r="Z113" s="69" t="n"/>
      <c r="AA113" s="90" t="n"/>
    </row>
    <row r="114" ht="41.1" customFormat="1" customHeight="1" s="4">
      <c r="A114" s="104" t="n"/>
      <c r="B114" s="81" t="inlineStr">
        <is>
          <t>（1）农田水利</t>
        </is>
      </c>
      <c r="C114" s="204" t="n"/>
      <c r="D114" s="204" t="n"/>
      <c r="E114" s="205" t="n"/>
      <c r="F114" s="105" t="n"/>
      <c r="G114" s="104">
        <f>G115+G130+G156+G193+G194+G192+G155</f>
        <v/>
      </c>
      <c r="H114" s="104">
        <f>H115+H130+H156+H193+H194+H192+H155</f>
        <v/>
      </c>
      <c r="I114" s="104">
        <f>I115+I130+I156+I193+I194+I192+I155</f>
        <v/>
      </c>
      <c r="J114" s="104">
        <f>J115+J130+J156+J193+J194+J192+J155</f>
        <v/>
      </c>
      <c r="K114" s="104">
        <f>K115+K130+K156+K193+K194+K192+K155</f>
        <v/>
      </c>
      <c r="L114" s="104" t="n"/>
      <c r="M114" s="50" t="n"/>
      <c r="N114" s="104" t="n"/>
      <c r="O114" s="104" t="n"/>
      <c r="P114" s="210" t="n"/>
      <c r="Q114" s="210" t="n"/>
      <c r="R114" s="210" t="n"/>
      <c r="S114" s="210" t="n"/>
      <c r="T114" s="218" t="n"/>
      <c r="U114" s="218" t="n"/>
      <c r="V114" s="37" t="n"/>
      <c r="W114" s="37" t="n"/>
      <c r="X114" s="104" t="n"/>
      <c r="Y114" s="37" t="n"/>
      <c r="Z114" s="69" t="n"/>
      <c r="AA114" s="90" t="n"/>
    </row>
    <row r="115" ht="50.1" customFormat="1" customHeight="1" s="4">
      <c r="A115" s="37" t="n"/>
      <c r="B115" s="37" t="inlineStr">
        <is>
          <t>淤地坝
除险加固项目合计</t>
        </is>
      </c>
      <c r="C115" s="40" t="inlineStr">
        <is>
          <t>新建</t>
        </is>
      </c>
      <c r="D115" s="37" t="inlineStr">
        <is>
          <t>2021.01-2021.12</t>
        </is>
      </c>
      <c r="E115" s="37" t="inlineStr">
        <is>
          <t>4个乡（镇）</t>
        </is>
      </c>
      <c r="F115" s="117" t="inlineStr">
        <is>
          <t>维修加固坝体、增设溢洪道，维修上坝道路。</t>
        </is>
      </c>
      <c r="G115" s="37">
        <f>SUM(G116:G129)</f>
        <v/>
      </c>
      <c r="H115" s="37">
        <f>SUM(H116:H129)</f>
        <v/>
      </c>
      <c r="I115" s="37">
        <f>SUM(I116:I129)</f>
        <v/>
      </c>
      <c r="J115" s="37">
        <f>SUM(J116:J129)</f>
        <v/>
      </c>
      <c r="K115" s="37">
        <f>SUM(K116:K129)</f>
        <v/>
      </c>
      <c r="L115" s="37" t="inlineStr">
        <is>
          <t>环财发[2021]41号</t>
        </is>
      </c>
      <c r="M115" s="41" t="inlineStr">
        <is>
          <t xml:space="preserve">淤地坝安全运行，生态经济效益正常发挥，已淤坝地不再缩减，“饭碗田”稳产高产。
</t>
        </is>
      </c>
      <c r="N115" s="37" t="n">
        <v>10</v>
      </c>
      <c r="O115" s="37" t="n"/>
      <c r="P115" s="212">
        <f>Q115+R115</f>
        <v/>
      </c>
      <c r="Q115" s="212" t="n">
        <v>0.0459</v>
      </c>
      <c r="R115" s="212" t="n"/>
      <c r="S115" s="212">
        <f>T115+U115</f>
        <v/>
      </c>
      <c r="T115" s="212" t="n">
        <v>0.2994</v>
      </c>
      <c r="U115" s="212" t="n"/>
      <c r="V115" s="40" t="inlineStr">
        <is>
          <t>水保局</t>
        </is>
      </c>
      <c r="W115" s="40" t="inlineStr">
        <is>
          <t>杨万龙</t>
        </is>
      </c>
      <c r="X115" s="37" t="inlineStr">
        <is>
          <t>水保局</t>
        </is>
      </c>
      <c r="Y115" s="40" t="inlineStr">
        <is>
          <t>杨万龙</t>
        </is>
      </c>
      <c r="Z115" s="69" t="inlineStr">
        <is>
          <t>环脱贫领办发〔2021〕25号</t>
        </is>
      </c>
      <c r="AA115" s="69" t="inlineStr">
        <is>
          <t>整合一批</t>
        </is>
      </c>
    </row>
    <row r="116" ht="39" customFormat="1" customHeight="1" s="4">
      <c r="A116" s="37" t="n"/>
      <c r="B116" s="37" t="inlineStr">
        <is>
          <t>党山沟淤地坝除险加固工程</t>
        </is>
      </c>
      <c r="C116" s="37" t="inlineStr">
        <is>
          <t xml:space="preserve">新建 </t>
        </is>
      </c>
      <c r="D116" s="37" t="inlineStr">
        <is>
          <t>2021.01-2021.12</t>
        </is>
      </c>
      <c r="E116" s="37" t="inlineStr">
        <is>
          <t>车道镇</t>
        </is>
      </c>
      <c r="F116" s="41" t="inlineStr">
        <is>
          <t>增设排水沟，维修上坝道路，增设泄洪设施。</t>
        </is>
      </c>
      <c r="G116" s="37" t="n">
        <v>160.08</v>
      </c>
      <c r="H116" s="37" t="n">
        <v>160.08</v>
      </c>
      <c r="I116" s="37" t="n"/>
      <c r="J116" s="37" t="n"/>
      <c r="K116" s="37" t="n"/>
      <c r="L116" s="37" t="inlineStr">
        <is>
          <t>甘财农[2020]90号</t>
        </is>
      </c>
      <c r="M116" s="41" t="inlineStr">
        <is>
          <t xml:space="preserve">淤地坝安全运行，生态经济效益正常发挥，已淤坝地不再缩减，“饭碗田”稳产高产。
</t>
        </is>
      </c>
      <c r="N116" s="40" t="n">
        <v>1</v>
      </c>
      <c r="O116" s="40" t="n"/>
      <c r="P116" s="215">
        <f>Q116+R116</f>
        <v/>
      </c>
      <c r="Q116" s="215" t="n">
        <v>0.0051</v>
      </c>
      <c r="R116" s="215" t="n"/>
      <c r="S116" s="215">
        <f>T116+U116</f>
        <v/>
      </c>
      <c r="T116" s="215" t="n">
        <v>0.0201</v>
      </c>
      <c r="U116" s="215" t="n"/>
      <c r="V116" s="40" t="inlineStr">
        <is>
          <t>水保局</t>
        </is>
      </c>
      <c r="W116" s="40" t="inlineStr">
        <is>
          <t>杨万龙</t>
        </is>
      </c>
      <c r="X116" s="40" t="inlineStr">
        <is>
          <t>水保局</t>
        </is>
      </c>
      <c r="Y116" s="40" t="inlineStr">
        <is>
          <t>杨万龙</t>
        </is>
      </c>
      <c r="Z116" s="69" t="inlineStr">
        <is>
          <t>环脱贫领办发〔2021〕25号</t>
        </is>
      </c>
      <c r="AA116" s="69" t="inlineStr">
        <is>
          <t>整合一批</t>
        </is>
      </c>
    </row>
    <row r="117" ht="39" customFormat="1" customHeight="1" s="4">
      <c r="A117" s="208" t="n"/>
      <c r="B117" s="208" t="n"/>
      <c r="C117" s="208" t="n"/>
      <c r="D117" s="208" t="n"/>
      <c r="E117" s="208" t="n"/>
      <c r="F117" s="208" t="n"/>
      <c r="G117" s="37" t="n">
        <v>47.91</v>
      </c>
      <c r="H117" s="37" t="n"/>
      <c r="I117" s="37" t="n"/>
      <c r="J117" s="37" t="n"/>
      <c r="K117" s="40" t="n">
        <v>47.91</v>
      </c>
      <c r="L117" s="40" t="inlineStr">
        <is>
          <t>环财发[2021]41号</t>
        </is>
      </c>
      <c r="M117" s="208" t="n"/>
      <c r="N117" s="208" t="n"/>
      <c r="O117" s="40" t="n"/>
      <c r="P117" s="208" t="n"/>
      <c r="Q117" s="208" t="n"/>
      <c r="R117" s="208" t="n"/>
      <c r="S117" s="208" t="n"/>
      <c r="T117" s="208" t="n"/>
      <c r="U117" s="215" t="n"/>
      <c r="V117" s="208" t="n"/>
      <c r="W117" s="208" t="n"/>
      <c r="X117" s="208" t="n"/>
      <c r="Y117" s="208" t="n"/>
      <c r="Z117" s="69" t="inlineStr">
        <is>
          <t>环农领办发〔2021〕12号</t>
        </is>
      </c>
      <c r="AA117" s="69" t="inlineStr">
        <is>
          <t>县级二批</t>
        </is>
      </c>
    </row>
    <row r="118" ht="39" customFormat="1" customHeight="1" s="4">
      <c r="A118" s="37" t="n"/>
      <c r="B118" s="37" t="inlineStr">
        <is>
          <t>韩掌沟淤地坝除险加固工程</t>
        </is>
      </c>
      <c r="C118" s="37" t="inlineStr">
        <is>
          <t xml:space="preserve">新建 </t>
        </is>
      </c>
      <c r="D118" s="37" t="inlineStr">
        <is>
          <t>2021.01-2021.12</t>
        </is>
      </c>
      <c r="E118" s="37" t="inlineStr">
        <is>
          <t>车道镇</t>
        </is>
      </c>
      <c r="F118" s="41" t="inlineStr">
        <is>
          <t>增设排水沟，维修上坝道路，增设泄洪设施。</t>
        </is>
      </c>
      <c r="G118" s="37" t="n">
        <v>139.99</v>
      </c>
      <c r="H118" s="37" t="n">
        <v>139.99</v>
      </c>
      <c r="I118" s="37" t="n"/>
      <c r="J118" s="37" t="n"/>
      <c r="K118" s="37" t="n"/>
      <c r="L118" s="37" t="inlineStr">
        <is>
          <t>甘财农[2020]90号</t>
        </is>
      </c>
      <c r="M118" s="41" t="inlineStr">
        <is>
          <t xml:space="preserve">淤地坝安全运行，生态经济效益正常发挥，已淤坝地不再缩减，“饭碗田”稳产高产。
</t>
        </is>
      </c>
      <c r="N118" s="40" t="n">
        <v>1</v>
      </c>
      <c r="O118" s="40" t="n"/>
      <c r="P118" s="215">
        <f>Q118+R118</f>
        <v/>
      </c>
      <c r="Q118" s="215" t="n">
        <v>0.0193</v>
      </c>
      <c r="R118" s="215" t="n"/>
      <c r="S118" s="215">
        <f>T118+U118</f>
        <v/>
      </c>
      <c r="T118" s="215" t="n">
        <v>0.08740000000000001</v>
      </c>
      <c r="U118" s="215" t="n"/>
      <c r="V118" s="40" t="inlineStr">
        <is>
          <t>水保局</t>
        </is>
      </c>
      <c r="W118" s="40" t="inlineStr">
        <is>
          <t>杨万龙</t>
        </is>
      </c>
      <c r="X118" s="40" t="inlineStr">
        <is>
          <t>水保局</t>
        </is>
      </c>
      <c r="Y118" s="40" t="inlineStr">
        <is>
          <t>杨万龙</t>
        </is>
      </c>
      <c r="Z118" s="69" t="inlineStr">
        <is>
          <t>环脱贫领办发〔2021〕25号</t>
        </is>
      </c>
      <c r="AA118" s="69" t="inlineStr">
        <is>
          <t>整合一批</t>
        </is>
      </c>
    </row>
    <row r="119" ht="39" customFormat="1" customHeight="1" s="4">
      <c r="A119" s="208" t="n"/>
      <c r="B119" s="208" t="n"/>
      <c r="C119" s="208" t="n"/>
      <c r="D119" s="208" t="n"/>
      <c r="E119" s="208" t="n"/>
      <c r="F119" s="208" t="n"/>
      <c r="G119" s="37" t="n">
        <v>44</v>
      </c>
      <c r="H119" s="37" t="n"/>
      <c r="I119" s="37" t="n"/>
      <c r="J119" s="37" t="n"/>
      <c r="K119" s="40" t="n">
        <v>44</v>
      </c>
      <c r="L119" s="40" t="inlineStr">
        <is>
          <t>环财发[2021]41号</t>
        </is>
      </c>
      <c r="M119" s="208" t="n"/>
      <c r="N119" s="208" t="n"/>
      <c r="O119" s="40" t="n"/>
      <c r="P119" s="208" t="n"/>
      <c r="Q119" s="208" t="n"/>
      <c r="R119" s="208" t="n"/>
      <c r="S119" s="208" t="n"/>
      <c r="T119" s="208" t="n"/>
      <c r="U119" s="215" t="n"/>
      <c r="V119" s="208" t="n"/>
      <c r="W119" s="208" t="n"/>
      <c r="X119" s="208" t="n"/>
      <c r="Y119" s="208" t="n"/>
      <c r="Z119" s="69" t="inlineStr">
        <is>
          <t>环农领办发〔2021〕12号</t>
        </is>
      </c>
      <c r="AA119" s="69" t="inlineStr">
        <is>
          <t>县级二批</t>
        </is>
      </c>
    </row>
    <row r="120" ht="39" customFormat="1" customHeight="1" s="4">
      <c r="A120" s="37" t="n"/>
      <c r="B120" s="37" t="inlineStr">
        <is>
          <t>周家沟淤地坝除险加固工程</t>
        </is>
      </c>
      <c r="C120" s="37" t="inlineStr">
        <is>
          <t xml:space="preserve">新建 </t>
        </is>
      </c>
      <c r="D120" s="37" t="inlineStr">
        <is>
          <t>2021.01-2021.12</t>
        </is>
      </c>
      <c r="E120" s="37" t="inlineStr">
        <is>
          <t>芦家湾乡</t>
        </is>
      </c>
      <c r="F120" s="41" t="inlineStr">
        <is>
          <t>增设排水沟，维修上坝道路，增设泄洪设施。</t>
        </is>
      </c>
      <c r="G120" s="37" t="n">
        <v>128.58</v>
      </c>
      <c r="H120" s="37" t="n">
        <v>128.58</v>
      </c>
      <c r="I120" s="37" t="n"/>
      <c r="J120" s="37" t="n"/>
      <c r="K120" s="37" t="n"/>
      <c r="L120" s="37" t="inlineStr">
        <is>
          <t>甘财农[2020]90号</t>
        </is>
      </c>
      <c r="M120" s="41" t="inlineStr">
        <is>
          <t xml:space="preserve">淤地坝安全运行，生态经济效益正常发挥，已淤坝地不再缩减，“饭碗田”稳产高产。
</t>
        </is>
      </c>
      <c r="N120" s="40" t="n">
        <v>1</v>
      </c>
      <c r="O120" s="40" t="n"/>
      <c r="P120" s="215">
        <f>Q120+R120</f>
        <v/>
      </c>
      <c r="Q120" s="215" t="n">
        <v>0.0107</v>
      </c>
      <c r="R120" s="215" t="n"/>
      <c r="S120" s="215">
        <f>T120+U120</f>
        <v/>
      </c>
      <c r="T120" s="215" t="n">
        <v>0.0512</v>
      </c>
      <c r="U120" s="215" t="n"/>
      <c r="V120" s="40" t="inlineStr">
        <is>
          <t>水保局</t>
        </is>
      </c>
      <c r="W120" s="40" t="inlineStr">
        <is>
          <t>杨万龙</t>
        </is>
      </c>
      <c r="X120" s="40" t="inlineStr">
        <is>
          <t>水保局</t>
        </is>
      </c>
      <c r="Y120" s="40" t="inlineStr">
        <is>
          <t>杨万龙</t>
        </is>
      </c>
      <c r="Z120" s="69" t="inlineStr">
        <is>
          <t>环脱贫领办发〔2021〕25号</t>
        </is>
      </c>
      <c r="AA120" s="69" t="inlineStr">
        <is>
          <t>整合一批</t>
        </is>
      </c>
    </row>
    <row r="121" ht="39" customFormat="1" customHeight="1" s="4">
      <c r="A121" s="208" t="n"/>
      <c r="B121" s="208" t="n"/>
      <c r="C121" s="208" t="n"/>
      <c r="D121" s="208" t="n"/>
      <c r="E121" s="208" t="n"/>
      <c r="F121" s="208" t="n"/>
      <c r="G121" s="37" t="n">
        <v>30.15</v>
      </c>
      <c r="H121" s="37" t="n"/>
      <c r="I121" s="37" t="n"/>
      <c r="J121" s="37" t="n"/>
      <c r="K121" s="40" t="n">
        <v>30.15</v>
      </c>
      <c r="L121" s="40" t="inlineStr">
        <is>
          <t>环财发[2021]41号</t>
        </is>
      </c>
      <c r="M121" s="208" t="n"/>
      <c r="N121" s="208" t="n"/>
      <c r="O121" s="40" t="n"/>
      <c r="P121" s="208" t="n"/>
      <c r="Q121" s="208" t="n"/>
      <c r="R121" s="208" t="n"/>
      <c r="S121" s="208" t="n"/>
      <c r="T121" s="208" t="n"/>
      <c r="U121" s="215" t="n"/>
      <c r="V121" s="208" t="n"/>
      <c r="W121" s="208" t="n"/>
      <c r="X121" s="208" t="n"/>
      <c r="Y121" s="208" t="n"/>
      <c r="Z121" s="69" t="inlineStr">
        <is>
          <t>环农领办发〔2021〕12号</t>
        </is>
      </c>
      <c r="AA121" s="69" t="inlineStr">
        <is>
          <t>县级二批</t>
        </is>
      </c>
    </row>
    <row r="122" ht="39" customFormat="1" customHeight="1" s="4">
      <c r="A122" s="37" t="n"/>
      <c r="B122" s="37" t="inlineStr">
        <is>
          <t>掌滩沟淤地坝除险加固工程</t>
        </is>
      </c>
      <c r="C122" s="37" t="inlineStr">
        <is>
          <t xml:space="preserve">新建 </t>
        </is>
      </c>
      <c r="D122" s="37" t="inlineStr">
        <is>
          <t>2021.01-2021.12</t>
        </is>
      </c>
      <c r="E122" s="37" t="inlineStr">
        <is>
          <t>洪德镇</t>
        </is>
      </c>
      <c r="F122" s="41" t="inlineStr">
        <is>
          <t>增设排水沟，维修上坝道路，增设泄洪设施。</t>
        </is>
      </c>
      <c r="G122" s="37" t="n">
        <v>128.03</v>
      </c>
      <c r="H122" s="37" t="n">
        <v>128.03</v>
      </c>
      <c r="I122" s="37" t="n"/>
      <c r="J122" s="37" t="n"/>
      <c r="K122" s="37" t="n"/>
      <c r="L122" s="37" t="inlineStr">
        <is>
          <t>甘财农[2020]90号</t>
        </is>
      </c>
      <c r="M122" s="41" t="inlineStr">
        <is>
          <t xml:space="preserve">淤地坝安全运行，生态经济效益正常发挥，已淤坝地不再缩减，“饭碗田”稳产高产。
</t>
        </is>
      </c>
      <c r="N122" s="40" t="n">
        <v>1</v>
      </c>
      <c r="O122" s="40" t="n"/>
      <c r="P122" s="215">
        <f>Q122+R122</f>
        <v/>
      </c>
      <c r="Q122" s="215" t="n">
        <v>0.0023</v>
      </c>
      <c r="R122" s="215" t="n"/>
      <c r="S122" s="215">
        <f>T122+U122</f>
        <v/>
      </c>
      <c r="T122" s="215" t="n">
        <v>0.0965</v>
      </c>
      <c r="U122" s="215" t="n"/>
      <c r="V122" s="40" t="inlineStr">
        <is>
          <t>水保局</t>
        </is>
      </c>
      <c r="W122" s="40" t="inlineStr">
        <is>
          <t>杨万龙</t>
        </is>
      </c>
      <c r="X122" s="40" t="inlineStr">
        <is>
          <t>水保局</t>
        </is>
      </c>
      <c r="Y122" s="40" t="inlineStr">
        <is>
          <t>杨万龙</t>
        </is>
      </c>
      <c r="Z122" s="69" t="inlineStr">
        <is>
          <t>环脱贫领办发〔2021〕25号</t>
        </is>
      </c>
      <c r="AA122" s="69" t="inlineStr">
        <is>
          <t>整合一批</t>
        </is>
      </c>
    </row>
    <row r="123" ht="39" customFormat="1" customHeight="1" s="4">
      <c r="A123" s="208" t="n"/>
      <c r="B123" s="208" t="n"/>
      <c r="C123" s="208" t="n"/>
      <c r="D123" s="208" t="n"/>
      <c r="E123" s="208" t="n"/>
      <c r="F123" s="208" t="n"/>
      <c r="G123" s="37" t="n">
        <v>30.01</v>
      </c>
      <c r="H123" s="37" t="n"/>
      <c r="I123" s="37" t="n"/>
      <c r="J123" s="37" t="n"/>
      <c r="K123" s="40" t="n">
        <v>30.01</v>
      </c>
      <c r="L123" s="40" t="inlineStr">
        <is>
          <t>环财发[2021]41号</t>
        </is>
      </c>
      <c r="M123" s="208" t="n"/>
      <c r="N123" s="208" t="n"/>
      <c r="O123" s="40" t="n"/>
      <c r="P123" s="208" t="n"/>
      <c r="Q123" s="208" t="n"/>
      <c r="R123" s="208" t="n"/>
      <c r="S123" s="208" t="n"/>
      <c r="T123" s="208" t="n"/>
      <c r="U123" s="215" t="n"/>
      <c r="V123" s="208" t="n"/>
      <c r="W123" s="208" t="n"/>
      <c r="X123" s="208" t="n"/>
      <c r="Y123" s="208" t="n"/>
      <c r="Z123" s="69" t="inlineStr">
        <is>
          <t>环农领办发〔2021〕12号</t>
        </is>
      </c>
      <c r="AA123" s="69" t="inlineStr">
        <is>
          <t>县级二批</t>
        </is>
      </c>
    </row>
    <row r="124" ht="39" customFormat="1" customHeight="1" s="4">
      <c r="A124" s="37" t="n"/>
      <c r="B124" s="37" t="inlineStr">
        <is>
          <t>沙沟淤地坝除险加固工程</t>
        </is>
      </c>
      <c r="C124" s="37" t="inlineStr">
        <is>
          <t xml:space="preserve">新建 </t>
        </is>
      </c>
      <c r="D124" s="37" t="inlineStr">
        <is>
          <t>2021.01-2021.12</t>
        </is>
      </c>
      <c r="E124" s="37" t="inlineStr">
        <is>
          <t>洪德镇</t>
        </is>
      </c>
      <c r="F124" s="41" t="inlineStr">
        <is>
          <t>增设排水沟，维修上坝道路，增设泄洪设施。</t>
        </is>
      </c>
      <c r="G124" s="37" t="n">
        <v>88.31999999999999</v>
      </c>
      <c r="H124" s="37" t="n">
        <v>88.31999999999999</v>
      </c>
      <c r="I124" s="37" t="n"/>
      <c r="J124" s="37" t="n"/>
      <c r="K124" s="37" t="n"/>
      <c r="L124" s="37" t="inlineStr">
        <is>
          <t>甘财农[2020]90号</t>
        </is>
      </c>
      <c r="M124" s="41" t="inlineStr">
        <is>
          <t xml:space="preserve">淤地坝安全运行，生态经济效益正常发挥，已淤坝地不再缩减，“饭碗田”稳产高产。
</t>
        </is>
      </c>
      <c r="N124" s="40" t="n">
        <v>1</v>
      </c>
      <c r="O124" s="40" t="n"/>
      <c r="P124" s="215">
        <f>Q124+R124</f>
        <v/>
      </c>
      <c r="Q124" s="215" t="n">
        <v>0.0012</v>
      </c>
      <c r="R124" s="215" t="n"/>
      <c r="S124" s="215">
        <f>T124+U124</f>
        <v/>
      </c>
      <c r="T124" s="215" t="n">
        <v>0.0064</v>
      </c>
      <c r="U124" s="215" t="n"/>
      <c r="V124" s="40" t="inlineStr">
        <is>
          <t>水保局</t>
        </is>
      </c>
      <c r="W124" s="40" t="inlineStr">
        <is>
          <t>杨万龙</t>
        </is>
      </c>
      <c r="X124" s="40" t="inlineStr">
        <is>
          <t>水保局</t>
        </is>
      </c>
      <c r="Y124" s="40" t="inlineStr">
        <is>
          <t>杨万龙</t>
        </is>
      </c>
      <c r="Z124" s="69" t="inlineStr">
        <is>
          <t>环脱贫领办发〔2021〕25号</t>
        </is>
      </c>
      <c r="AA124" s="69" t="inlineStr">
        <is>
          <t>整合一批</t>
        </is>
      </c>
    </row>
    <row r="125" ht="39" customFormat="1" customHeight="1" s="4">
      <c r="A125" s="208" t="n"/>
      <c r="B125" s="208" t="n"/>
      <c r="C125" s="208" t="n"/>
      <c r="D125" s="208" t="n"/>
      <c r="E125" s="208" t="n"/>
      <c r="F125" s="208" t="n"/>
      <c r="G125" s="37" t="n">
        <v>20.09</v>
      </c>
      <c r="H125" s="37" t="n"/>
      <c r="I125" s="37" t="n"/>
      <c r="J125" s="37" t="n"/>
      <c r="K125" s="40" t="n">
        <v>20.09</v>
      </c>
      <c r="L125" s="40" t="inlineStr">
        <is>
          <t>环财发[2021]41号</t>
        </is>
      </c>
      <c r="M125" s="208" t="n"/>
      <c r="N125" s="208" t="n"/>
      <c r="O125" s="40" t="n"/>
      <c r="P125" s="208" t="n"/>
      <c r="Q125" s="208" t="n"/>
      <c r="R125" s="208" t="n"/>
      <c r="S125" s="208" t="n"/>
      <c r="T125" s="208" t="n"/>
      <c r="U125" s="215" t="n"/>
      <c r="V125" s="208" t="n"/>
      <c r="W125" s="208" t="n"/>
      <c r="X125" s="208" t="n"/>
      <c r="Y125" s="208" t="n"/>
      <c r="Z125" s="69" t="inlineStr">
        <is>
          <t>环农领办发〔2021〕12号</t>
        </is>
      </c>
      <c r="AA125" s="69" t="inlineStr">
        <is>
          <t>县级二批</t>
        </is>
      </c>
    </row>
    <row r="126" ht="54" customFormat="1" customHeight="1" s="4">
      <c r="A126" s="37" t="n"/>
      <c r="B126" s="37" t="inlineStr">
        <is>
          <t>常崾岘2#中型淤地坝除险加固工程</t>
        </is>
      </c>
      <c r="C126" s="40" t="inlineStr">
        <is>
          <t xml:space="preserve">新建 </t>
        </is>
      </c>
      <c r="D126" s="37" t="inlineStr">
        <is>
          <t>2021.01-2021.12</t>
        </is>
      </c>
      <c r="E126" s="37" t="inlineStr">
        <is>
          <t>芦家湾乡</t>
        </is>
      </c>
      <c r="F126" s="41" t="inlineStr">
        <is>
          <t>上坝道路维修，坝体维修。</t>
        </is>
      </c>
      <c r="G126" s="37" t="n">
        <v>50</v>
      </c>
      <c r="H126" s="37" t="n">
        <v>50</v>
      </c>
      <c r="I126" s="37" t="n"/>
      <c r="J126" s="37" t="n"/>
      <c r="K126" s="37" t="n"/>
      <c r="L126" s="37" t="inlineStr">
        <is>
          <t>甘财农[2020]90号</t>
        </is>
      </c>
      <c r="M126" s="41" t="inlineStr">
        <is>
          <t xml:space="preserve">淤地坝安全运行，生态经济效益正常发挥，已淤坝地不再缩减，“饭碗田”稳产高产。
</t>
        </is>
      </c>
      <c r="N126" s="37" t="n">
        <v>1</v>
      </c>
      <c r="O126" s="37" t="n"/>
      <c r="P126" s="212">
        <f>Q126+R126</f>
        <v/>
      </c>
      <c r="Q126" s="212" t="n">
        <v>0.0016</v>
      </c>
      <c r="R126" s="212" t="n"/>
      <c r="S126" s="212">
        <f>T126+U126</f>
        <v/>
      </c>
      <c r="T126" s="212" t="n">
        <v>0.008200000000000001</v>
      </c>
      <c r="U126" s="212" t="n"/>
      <c r="V126" s="40" t="inlineStr">
        <is>
          <t>水保局</t>
        </is>
      </c>
      <c r="W126" s="40" t="inlineStr">
        <is>
          <t>杨万龙</t>
        </is>
      </c>
      <c r="X126" s="37" t="inlineStr">
        <is>
          <t>水保局</t>
        </is>
      </c>
      <c r="Y126" s="40" t="inlineStr">
        <is>
          <t>杨万龙</t>
        </is>
      </c>
      <c r="Z126" s="69" t="inlineStr">
        <is>
          <t>环脱贫领办发〔2021〕25号</t>
        </is>
      </c>
      <c r="AA126" s="69" t="inlineStr">
        <is>
          <t>整合一批</t>
        </is>
      </c>
    </row>
    <row r="127" ht="54" customFormat="1" customHeight="1" s="4">
      <c r="A127" s="37" t="n"/>
      <c r="B127" s="37" t="inlineStr">
        <is>
          <t>油坊沟2#中型淤地坝除险加固工程</t>
        </is>
      </c>
      <c r="C127" s="40" t="inlineStr">
        <is>
          <t xml:space="preserve">新建 </t>
        </is>
      </c>
      <c r="D127" s="37" t="inlineStr">
        <is>
          <t>2021.01-2021.12</t>
        </is>
      </c>
      <c r="E127" s="37" t="inlineStr">
        <is>
          <t>芦家湾乡</t>
        </is>
      </c>
      <c r="F127" s="41" t="inlineStr">
        <is>
          <t>水毁坝体恢复，维修泄洪洞。</t>
        </is>
      </c>
      <c r="G127" s="37" t="n">
        <v>23</v>
      </c>
      <c r="H127" s="37" t="n">
        <v>23</v>
      </c>
      <c r="I127" s="37" t="n"/>
      <c r="J127" s="37" t="n"/>
      <c r="K127" s="37" t="n"/>
      <c r="L127" s="37" t="inlineStr">
        <is>
          <t>甘财农[2020]90号</t>
        </is>
      </c>
      <c r="M127" s="41" t="inlineStr">
        <is>
          <t xml:space="preserve">淤地坝安全运行，生态经济效益正常发挥，已淤坝地不再缩减，“饭碗田”稳产高产。
</t>
        </is>
      </c>
      <c r="N127" s="37" t="n">
        <v>1</v>
      </c>
      <c r="O127" s="37" t="n"/>
      <c r="P127" s="212">
        <f>Q127+R127</f>
        <v/>
      </c>
      <c r="Q127" s="212" t="n">
        <v>0.0013</v>
      </c>
      <c r="R127" s="212" t="n"/>
      <c r="S127" s="212">
        <f>T127+U127</f>
        <v/>
      </c>
      <c r="T127" s="212" t="n">
        <v>0.0066</v>
      </c>
      <c r="U127" s="212" t="n"/>
      <c r="V127" s="40" t="inlineStr">
        <is>
          <t>水保局</t>
        </is>
      </c>
      <c r="W127" s="40" t="inlineStr">
        <is>
          <t>杨万龙</t>
        </is>
      </c>
      <c r="X127" s="37" t="inlineStr">
        <is>
          <t>水保局</t>
        </is>
      </c>
      <c r="Y127" s="40" t="inlineStr">
        <is>
          <t>杨万龙</t>
        </is>
      </c>
      <c r="Z127" s="69" t="inlineStr">
        <is>
          <t>环脱贫领办发〔2021〕25号</t>
        </is>
      </c>
      <c r="AA127" s="69" t="inlineStr">
        <is>
          <t>整合一批</t>
        </is>
      </c>
    </row>
    <row r="128" ht="54" customFormat="1" customHeight="1" s="4">
      <c r="A128" s="37" t="n"/>
      <c r="B128" s="37" t="inlineStr">
        <is>
          <t>王庄中型淤地坝除险加固工程</t>
        </is>
      </c>
      <c r="C128" s="40" t="inlineStr">
        <is>
          <t xml:space="preserve">新建 </t>
        </is>
      </c>
      <c r="D128" s="37" t="inlineStr">
        <is>
          <t>2021.01-2021.12</t>
        </is>
      </c>
      <c r="E128" s="37" t="inlineStr">
        <is>
          <t>芦家湾乡</t>
        </is>
      </c>
      <c r="F128" s="41" t="inlineStr">
        <is>
          <t>坝体恢复，维修溢洪道。</t>
        </is>
      </c>
      <c r="G128" s="37" t="n">
        <v>22</v>
      </c>
      <c r="H128" s="37" t="n">
        <v>22</v>
      </c>
      <c r="I128" s="37" t="n"/>
      <c r="J128" s="37" t="n"/>
      <c r="K128" s="37" t="n"/>
      <c r="L128" s="37" t="inlineStr">
        <is>
          <t>甘财农[2020]90号</t>
        </is>
      </c>
      <c r="M128" s="41" t="inlineStr">
        <is>
          <t xml:space="preserve">淤地坝安全运行，生态经济效益正常发挥，已淤坝地不再缩减，“饭碗田”稳产高产。
</t>
        </is>
      </c>
      <c r="N128" s="37" t="n">
        <v>1</v>
      </c>
      <c r="O128" s="37" t="n"/>
      <c r="P128" s="212">
        <f>Q128+R128</f>
        <v/>
      </c>
      <c r="Q128" s="212" t="n">
        <v>0.0012</v>
      </c>
      <c r="R128" s="212" t="n"/>
      <c r="S128" s="212">
        <f>T128+U128</f>
        <v/>
      </c>
      <c r="T128" s="212" t="n">
        <v>0.0055</v>
      </c>
      <c r="U128" s="212" t="n"/>
      <c r="V128" s="40" t="inlineStr">
        <is>
          <t>水保局</t>
        </is>
      </c>
      <c r="W128" s="40" t="inlineStr">
        <is>
          <t>杨万龙</t>
        </is>
      </c>
      <c r="X128" s="37" t="inlineStr">
        <is>
          <t>水保局</t>
        </is>
      </c>
      <c r="Y128" s="40" t="inlineStr">
        <is>
          <t>杨万龙</t>
        </is>
      </c>
      <c r="Z128" s="69" t="inlineStr">
        <is>
          <t>环脱贫领办发〔2021〕25号</t>
        </is>
      </c>
      <c r="AA128" s="69" t="inlineStr">
        <is>
          <t>整合一批</t>
        </is>
      </c>
    </row>
    <row r="129" ht="48" customFormat="1" customHeight="1" s="4">
      <c r="A129" s="37" t="n"/>
      <c r="B129" s="37" t="inlineStr">
        <is>
          <t>堡子沟淤地坝除险加固工程</t>
        </is>
      </c>
      <c r="C129" s="40" t="inlineStr">
        <is>
          <t xml:space="preserve">新建 </t>
        </is>
      </c>
      <c r="D129" s="37" t="inlineStr">
        <is>
          <t>2021.01-2021.12</t>
        </is>
      </c>
      <c r="E129" s="37" t="inlineStr">
        <is>
          <t>演武乡</t>
        </is>
      </c>
      <c r="F129" s="41" t="inlineStr">
        <is>
          <t>新建淤地坝1座。</t>
        </is>
      </c>
      <c r="G129" s="37" t="n">
        <v>30</v>
      </c>
      <c r="H129" s="37" t="n">
        <v>30</v>
      </c>
      <c r="I129" s="37" t="n"/>
      <c r="J129" s="37" t="n"/>
      <c r="K129" s="37" t="n"/>
      <c r="L129" s="37" t="inlineStr">
        <is>
          <t>甘财农[2020]90号</t>
        </is>
      </c>
      <c r="M129" s="41" t="inlineStr">
        <is>
          <t xml:space="preserve">淤地坝安全运行，生态经济效益正常发挥，已淤坝地不再缩减，“饭碗田”稳产高产。
</t>
        </is>
      </c>
      <c r="N129" s="37" t="n">
        <v>1</v>
      </c>
      <c r="O129" s="37" t="n"/>
      <c r="P129" s="212">
        <f>Q129+R129</f>
        <v/>
      </c>
      <c r="Q129" s="212" t="n">
        <v>0.0015</v>
      </c>
      <c r="R129" s="212" t="n"/>
      <c r="S129" s="212">
        <f>T129+U129</f>
        <v/>
      </c>
      <c r="T129" s="212" t="n">
        <v>0.008999999999999999</v>
      </c>
      <c r="U129" s="212" t="n"/>
      <c r="V129" s="40" t="inlineStr">
        <is>
          <t>水保局</t>
        </is>
      </c>
      <c r="W129" s="40" t="inlineStr">
        <is>
          <t>杨万龙</t>
        </is>
      </c>
      <c r="X129" s="37" t="inlineStr">
        <is>
          <t>水保局</t>
        </is>
      </c>
      <c r="Y129" s="40" t="inlineStr">
        <is>
          <t>杨万龙</t>
        </is>
      </c>
      <c r="Z129" s="69" t="inlineStr">
        <is>
          <t>环脱贫领办发〔2021〕25号</t>
        </is>
      </c>
      <c r="AA129" s="69" t="inlineStr">
        <is>
          <t>整合一批</t>
        </is>
      </c>
    </row>
    <row r="130" ht="45" customFormat="1" customHeight="1" s="4">
      <c r="A130" s="37" t="n"/>
      <c r="B130" s="37" t="inlineStr">
        <is>
          <t>黄土高原塬面保护项目合计</t>
        </is>
      </c>
      <c r="C130" s="40" t="inlineStr">
        <is>
          <t>新建</t>
        </is>
      </c>
      <c r="D130" s="37" t="inlineStr">
        <is>
          <t>2021.01-2021.12</t>
        </is>
      </c>
      <c r="E130" s="37" t="inlineStr">
        <is>
          <t>小计</t>
        </is>
      </c>
      <c r="F130" s="41" t="inlineStr">
        <is>
          <t>实施黄土高原塬面保护项目8个。</t>
        </is>
      </c>
      <c r="G130" s="37">
        <f>SUM(G131:G154)</f>
        <v/>
      </c>
      <c r="H130" s="37">
        <f>SUM(H131:H154)</f>
        <v/>
      </c>
      <c r="I130" s="37">
        <f>SUM(I131:I154)</f>
        <v/>
      </c>
      <c r="J130" s="37">
        <f>SUM(J131:J154)</f>
        <v/>
      </c>
      <c r="K130" s="37">
        <f>SUM(K131:K154)</f>
        <v/>
      </c>
      <c r="L130" s="37" t="inlineStr">
        <is>
          <t>甘财扶贫[2021]10号环财发[2021]41号</t>
        </is>
      </c>
      <c r="M130" s="41" t="inlineStr">
        <is>
          <t>防止沟头前进，有效遏制塬面侵蚀</t>
        </is>
      </c>
      <c r="N130" s="37" t="n">
        <v>6</v>
      </c>
      <c r="O130" s="37" t="n"/>
      <c r="P130" s="212">
        <f>Q130+R130</f>
        <v/>
      </c>
      <c r="Q130" s="212" t="n">
        <v>0.0459</v>
      </c>
      <c r="R130" s="212" t="n"/>
      <c r="S130" s="212">
        <f>T130+U130</f>
        <v/>
      </c>
      <c r="T130" s="212" t="n">
        <v>0.205</v>
      </c>
      <c r="U130" s="212" t="n"/>
      <c r="V130" s="40" t="inlineStr">
        <is>
          <t>水保局</t>
        </is>
      </c>
      <c r="W130" s="40" t="inlineStr">
        <is>
          <t>杨万龙</t>
        </is>
      </c>
      <c r="X130" s="37" t="inlineStr">
        <is>
          <t>水保局</t>
        </is>
      </c>
      <c r="Y130" s="40" t="inlineStr">
        <is>
          <t>杨万龙</t>
        </is>
      </c>
      <c r="Z130" s="69" t="inlineStr">
        <is>
          <t>环脱贫领办发〔2021〕25号</t>
        </is>
      </c>
      <c r="AA130" s="69" t="inlineStr">
        <is>
          <t>整合一批</t>
        </is>
      </c>
    </row>
    <row r="131" ht="38" customFormat="1" customHeight="1" s="4">
      <c r="A131" s="37" t="n"/>
      <c r="B131" s="37" t="inlineStr">
        <is>
          <t>白草塬村赵崾岘</t>
        </is>
      </c>
      <c r="C131" s="37" t="inlineStr">
        <is>
          <t xml:space="preserve">新建 </t>
        </is>
      </c>
      <c r="D131" s="37" t="inlineStr">
        <is>
          <t>2021.01-2021.12</t>
        </is>
      </c>
      <c r="E131" s="37" t="inlineStr">
        <is>
          <t>环城镇</t>
        </is>
      </c>
      <c r="F131" s="117" t="inlineStr">
        <is>
          <t>新建蓄水池1座、涝池1座、排水渠230米、造林15.74公顷、土地复垦2.67公顷、临时施工道路0.2千米。</t>
        </is>
      </c>
      <c r="G131" s="37" t="n">
        <v>34.2</v>
      </c>
      <c r="H131" s="37" t="n">
        <v>34.2</v>
      </c>
      <c r="I131" s="37" t="n"/>
      <c r="J131" s="37" t="n"/>
      <c r="K131" s="37" t="n"/>
      <c r="L131" s="37" t="inlineStr">
        <is>
          <t>甘财农[2020]90号</t>
        </is>
      </c>
      <c r="M131" s="40" t="inlineStr">
        <is>
          <t>防止沟头前进，有效遏制塬面侵蚀，复垦耕地40.1亩。</t>
        </is>
      </c>
      <c r="N131" s="40" t="n">
        <v>1</v>
      </c>
      <c r="O131" s="40" t="n"/>
      <c r="P131" s="215">
        <f>Q131+R131</f>
        <v/>
      </c>
      <c r="Q131" s="215" t="n">
        <v>0.0071</v>
      </c>
      <c r="R131" s="215" t="n"/>
      <c r="S131" s="215">
        <f>T131+U131</f>
        <v/>
      </c>
      <c r="T131" s="215" t="n">
        <v>0.0302</v>
      </c>
      <c r="U131" s="215" t="n"/>
      <c r="V131" s="40" t="inlineStr">
        <is>
          <t>水保局</t>
        </is>
      </c>
      <c r="W131" s="40" t="inlineStr">
        <is>
          <t>杨万龙</t>
        </is>
      </c>
      <c r="X131" s="40" t="inlineStr">
        <is>
          <t>水保局</t>
        </is>
      </c>
      <c r="Y131" s="40" t="inlineStr">
        <is>
          <t>杨万龙</t>
        </is>
      </c>
      <c r="Z131" s="69" t="inlineStr">
        <is>
          <t>环脱贫领办发〔2021〕25号</t>
        </is>
      </c>
      <c r="AA131" s="69" t="inlineStr">
        <is>
          <t>整合一批</t>
        </is>
      </c>
    </row>
    <row r="132" ht="38" customFormat="1" customHeight="1" s="4">
      <c r="A132" s="206" t="n"/>
      <c r="B132" s="206" t="n"/>
      <c r="C132" s="206" t="n"/>
      <c r="D132" s="206" t="n"/>
      <c r="E132" s="206" t="n"/>
      <c r="F132" s="206" t="n"/>
      <c r="G132" s="37" t="n">
        <v>30</v>
      </c>
      <c r="H132" s="37" t="n"/>
      <c r="I132" s="37" t="n">
        <v>30</v>
      </c>
      <c r="J132" s="37" t="n"/>
      <c r="K132" s="37" t="n"/>
      <c r="L132" s="37" t="inlineStr">
        <is>
          <t>甘财扶贫[2021]10号</t>
        </is>
      </c>
      <c r="M132" s="206" t="n"/>
      <c r="N132" s="206" t="n"/>
      <c r="O132" s="206" t="n"/>
      <c r="P132" s="206" t="n"/>
      <c r="Q132" s="206" t="n"/>
      <c r="R132" s="206" t="n"/>
      <c r="S132" s="206" t="n"/>
      <c r="T132" s="206" t="n"/>
      <c r="U132" s="206" t="n"/>
      <c r="V132" s="206" t="n"/>
      <c r="W132" s="206" t="n"/>
      <c r="X132" s="206" t="n"/>
      <c r="Y132" s="206" t="n"/>
      <c r="Z132" s="69" t="inlineStr">
        <is>
          <t>环农领办发〔2021〕10号</t>
        </is>
      </c>
      <c r="AA132" s="69" t="inlineStr">
        <is>
          <t>省级一批</t>
        </is>
      </c>
    </row>
    <row r="133" ht="38" customFormat="1" customHeight="1" s="4">
      <c r="A133" s="208" t="n"/>
      <c r="B133" s="208" t="n"/>
      <c r="C133" s="208" t="n"/>
      <c r="D133" s="208" t="n"/>
      <c r="E133" s="208" t="n"/>
      <c r="F133" s="208" t="n"/>
      <c r="G133" s="37" t="n">
        <v>9.42</v>
      </c>
      <c r="H133" s="37" t="n"/>
      <c r="I133" s="37" t="n"/>
      <c r="J133" s="37" t="n"/>
      <c r="K133" s="37" t="n">
        <v>9.42</v>
      </c>
      <c r="L133" s="37" t="inlineStr">
        <is>
          <t>环财发[2021]41号</t>
        </is>
      </c>
      <c r="M133" s="208" t="n"/>
      <c r="N133" s="208" t="n"/>
      <c r="O133" s="208" t="n"/>
      <c r="P133" s="208" t="n"/>
      <c r="Q133" s="208" t="n"/>
      <c r="R133" s="208" t="n"/>
      <c r="S133" s="208" t="n"/>
      <c r="T133" s="208" t="n"/>
      <c r="U133" s="208" t="n"/>
      <c r="V133" s="208" t="n"/>
      <c r="W133" s="208" t="n"/>
      <c r="X133" s="208" t="n"/>
      <c r="Y133" s="208" t="n"/>
      <c r="Z133" s="69" t="inlineStr">
        <is>
          <t>环农领办发〔2021〕12号</t>
        </is>
      </c>
      <c r="AA133" s="69" t="inlineStr">
        <is>
          <t>县级二批</t>
        </is>
      </c>
    </row>
    <row r="134" ht="38" customFormat="1" customHeight="1" s="4">
      <c r="A134" s="37" t="n"/>
      <c r="B134" s="37" t="inlineStr">
        <is>
          <t>大户掌村猪头湾1#沟头</t>
        </is>
      </c>
      <c r="C134" s="40" t="inlineStr">
        <is>
          <t xml:space="preserve">新建 </t>
        </is>
      </c>
      <c r="D134" s="40" t="inlineStr">
        <is>
          <t>2021.01-2021.12</t>
        </is>
      </c>
      <c r="E134" s="37" t="inlineStr">
        <is>
          <t>毛井镇</t>
        </is>
      </c>
      <c r="F134" s="41" t="inlineStr">
        <is>
          <t>新建沟头回填加固1处、沟头防护2道、排水下沟工程2处、排水渠83米、造林22.4596公顷、种草0.088公顷、临时施工道路0.65千米。</t>
        </is>
      </c>
      <c r="G134" s="37" t="n">
        <v>38.09</v>
      </c>
      <c r="H134" s="37" t="n">
        <v>38.09</v>
      </c>
      <c r="I134" s="37" t="n"/>
      <c r="J134" s="37" t="n"/>
      <c r="K134" s="37" t="n"/>
      <c r="L134" s="37" t="inlineStr">
        <is>
          <t>甘财农[2020]90号</t>
        </is>
      </c>
      <c r="M134" s="40" t="inlineStr">
        <is>
          <t>防止沟头前进，有效遏制塬面侵蚀，增加耕地3.6亩。</t>
        </is>
      </c>
      <c r="N134" s="40" t="n">
        <v>1</v>
      </c>
      <c r="O134" s="40" t="n"/>
      <c r="P134" s="215">
        <f>Q134+R134</f>
        <v/>
      </c>
      <c r="Q134" s="215" t="n">
        <v>0.0127</v>
      </c>
      <c r="R134" s="215" t="n"/>
      <c r="S134" s="215">
        <f>T134+U134</f>
        <v/>
      </c>
      <c r="T134" s="215" t="n">
        <v>0.0572</v>
      </c>
      <c r="U134" s="215" t="n"/>
      <c r="V134" s="40" t="inlineStr">
        <is>
          <t>水保局</t>
        </is>
      </c>
      <c r="W134" s="40" t="inlineStr">
        <is>
          <t>杨万龙</t>
        </is>
      </c>
      <c r="X134" s="40" t="inlineStr">
        <is>
          <t>水保局</t>
        </is>
      </c>
      <c r="Y134" s="40" t="inlineStr">
        <is>
          <t>杨万龙</t>
        </is>
      </c>
      <c r="Z134" s="69" t="inlineStr">
        <is>
          <t>环脱贫领办发〔2021〕25号</t>
        </is>
      </c>
      <c r="AA134" s="69" t="inlineStr">
        <is>
          <t>整合一批</t>
        </is>
      </c>
    </row>
    <row r="135" ht="38" customFormat="1" customHeight="1" s="4">
      <c r="A135" s="206" t="n"/>
      <c r="B135" s="206" t="n"/>
      <c r="C135" s="206" t="n"/>
      <c r="D135" s="206" t="n"/>
      <c r="E135" s="206" t="n"/>
      <c r="F135" s="206" t="n"/>
      <c r="G135" s="37" t="n">
        <v>40</v>
      </c>
      <c r="H135" s="37" t="n"/>
      <c r="I135" s="37" t="n">
        <v>40</v>
      </c>
      <c r="J135" s="37" t="n"/>
      <c r="K135" s="37" t="n"/>
      <c r="L135" s="37" t="inlineStr">
        <is>
          <t>甘财扶贫[2021]10号</t>
        </is>
      </c>
      <c r="M135" s="206" t="n"/>
      <c r="N135" s="206" t="n"/>
      <c r="O135" s="40" t="n"/>
      <c r="P135" s="206" t="n"/>
      <c r="Q135" s="206" t="n"/>
      <c r="R135" s="206" t="n"/>
      <c r="S135" s="206" t="n"/>
      <c r="T135" s="206" t="n"/>
      <c r="U135" s="215" t="n"/>
      <c r="V135" s="206" t="n"/>
      <c r="W135" s="206" t="n"/>
      <c r="X135" s="206" t="n"/>
      <c r="Y135" s="206" t="n"/>
      <c r="Z135" s="69" t="inlineStr">
        <is>
          <t>环农领办发〔2021〕10号</t>
        </is>
      </c>
      <c r="AA135" s="69" t="inlineStr">
        <is>
          <t>省级一批</t>
        </is>
      </c>
    </row>
    <row r="136" ht="38" customFormat="1" customHeight="1" s="4">
      <c r="A136" s="208" t="n"/>
      <c r="B136" s="208" t="n"/>
      <c r="C136" s="208" t="n"/>
      <c r="D136" s="208" t="n"/>
      <c r="E136" s="208" t="n"/>
      <c r="F136" s="208" t="n"/>
      <c r="G136" s="37" t="n">
        <v>4.37</v>
      </c>
      <c r="H136" s="37" t="n"/>
      <c r="I136" s="37" t="n"/>
      <c r="J136" s="37" t="n"/>
      <c r="K136" s="37" t="n">
        <v>4.37</v>
      </c>
      <c r="L136" s="37" t="inlineStr">
        <is>
          <t>环财发[2021]41号</t>
        </is>
      </c>
      <c r="M136" s="208" t="n"/>
      <c r="N136" s="208" t="n"/>
      <c r="O136" s="40" t="n"/>
      <c r="P136" s="208" t="n"/>
      <c r="Q136" s="208" t="n"/>
      <c r="R136" s="208" t="n"/>
      <c r="S136" s="208" t="n"/>
      <c r="T136" s="208" t="n"/>
      <c r="U136" s="215" t="n"/>
      <c r="V136" s="208" t="n"/>
      <c r="W136" s="208" t="n"/>
      <c r="X136" s="208" t="n"/>
      <c r="Y136" s="208" t="n"/>
      <c r="Z136" s="69" t="inlineStr">
        <is>
          <t>环农领办发〔2021〕12号</t>
        </is>
      </c>
      <c r="AA136" s="69" t="inlineStr">
        <is>
          <t>县级二批</t>
        </is>
      </c>
    </row>
    <row r="137" ht="38" customFormat="1" customHeight="1" s="4">
      <c r="A137" s="37" t="n"/>
      <c r="B137" s="37" t="inlineStr">
        <is>
          <t>大户掌村猪头湾2#沟头</t>
        </is>
      </c>
      <c r="C137" s="40" t="inlineStr">
        <is>
          <t xml:space="preserve">新建 </t>
        </is>
      </c>
      <c r="D137" s="40" t="inlineStr">
        <is>
          <t>2021.01-2021.12</t>
        </is>
      </c>
      <c r="E137" s="37" t="inlineStr">
        <is>
          <t>毛井镇</t>
        </is>
      </c>
      <c r="F137" s="41" t="inlineStr">
        <is>
          <t>新建沟头回填加固1处、沟头防护2道、排水下沟工程2处、排水渠83米、造林22.4596公顷、种草0.088公顷、临时施工道路0.65千米。</t>
        </is>
      </c>
      <c r="G137" s="37" t="n">
        <v>40.47</v>
      </c>
      <c r="H137" s="37" t="n">
        <v>40.47</v>
      </c>
      <c r="I137" s="37" t="n"/>
      <c r="J137" s="37" t="n"/>
      <c r="K137" s="37" t="n"/>
      <c r="L137" s="37" t="inlineStr">
        <is>
          <t>甘财农[2020]90号</t>
        </is>
      </c>
      <c r="M137" s="40" t="inlineStr">
        <is>
          <t>防止沟头前进，有效遏制塬面侵蚀，增加耕地3.6亩。</t>
        </is>
      </c>
      <c r="N137" s="40" t="n">
        <v>1</v>
      </c>
      <c r="O137" s="40" t="n"/>
      <c r="P137" s="215">
        <f>Q137+R137</f>
        <v/>
      </c>
      <c r="Q137" s="215" t="n">
        <v>0.0127</v>
      </c>
      <c r="R137" s="215" t="n"/>
      <c r="S137" s="215">
        <f>T137+U137</f>
        <v/>
      </c>
      <c r="T137" s="215" t="n">
        <v>0.0572</v>
      </c>
      <c r="U137" s="215" t="n"/>
      <c r="V137" s="40" t="inlineStr">
        <is>
          <t>水保局</t>
        </is>
      </c>
      <c r="W137" s="40" t="inlineStr">
        <is>
          <t>杨万龙</t>
        </is>
      </c>
      <c r="X137" s="40" t="inlineStr">
        <is>
          <t>水保局</t>
        </is>
      </c>
      <c r="Y137" s="40" t="inlineStr">
        <is>
          <t>杨万龙</t>
        </is>
      </c>
      <c r="Z137" s="69" t="inlineStr">
        <is>
          <t>环脱贫领办发〔2021〕25号</t>
        </is>
      </c>
      <c r="AA137" s="69" t="inlineStr">
        <is>
          <t>整合一批</t>
        </is>
      </c>
    </row>
    <row r="138" ht="38" customFormat="1" customHeight="1" s="4">
      <c r="A138" s="206" t="n"/>
      <c r="B138" s="206" t="n"/>
      <c r="C138" s="206" t="n"/>
      <c r="D138" s="206" t="n"/>
      <c r="E138" s="206" t="n"/>
      <c r="F138" s="206" t="n"/>
      <c r="G138" s="37" t="n">
        <v>30</v>
      </c>
      <c r="H138" s="37" t="n"/>
      <c r="I138" s="37" t="n">
        <v>30</v>
      </c>
      <c r="J138" s="37" t="n"/>
      <c r="K138" s="37" t="n"/>
      <c r="L138" s="37" t="inlineStr">
        <is>
          <t>甘财扶贫[2021]10号</t>
        </is>
      </c>
      <c r="M138" s="206" t="n"/>
      <c r="N138" s="206" t="n"/>
      <c r="O138" s="40" t="n"/>
      <c r="P138" s="206" t="n"/>
      <c r="Q138" s="206" t="n"/>
      <c r="R138" s="206" t="n"/>
      <c r="S138" s="206" t="n"/>
      <c r="T138" s="206" t="n"/>
      <c r="U138" s="215" t="n"/>
      <c r="V138" s="206" t="n"/>
      <c r="W138" s="206" t="n"/>
      <c r="X138" s="206" t="n"/>
      <c r="Y138" s="206" t="n"/>
      <c r="Z138" s="69" t="inlineStr">
        <is>
          <t>环农领办发〔2021〕10号</t>
        </is>
      </c>
      <c r="AA138" s="69" t="inlineStr">
        <is>
          <t>省级一批</t>
        </is>
      </c>
    </row>
    <row r="139" ht="38" customFormat="1" customHeight="1" s="4">
      <c r="A139" s="208" t="n"/>
      <c r="B139" s="208" t="n"/>
      <c r="C139" s="208" t="n"/>
      <c r="D139" s="208" t="n"/>
      <c r="E139" s="208" t="n"/>
      <c r="F139" s="208" t="n"/>
      <c r="G139" s="37" t="n">
        <v>16.84</v>
      </c>
      <c r="H139" s="37" t="n"/>
      <c r="I139" s="37" t="n"/>
      <c r="J139" s="37" t="n"/>
      <c r="K139" s="37" t="n">
        <v>16.84</v>
      </c>
      <c r="L139" s="37" t="inlineStr">
        <is>
          <t>环财发[2021]41号</t>
        </is>
      </c>
      <c r="M139" s="208" t="n"/>
      <c r="N139" s="208" t="n"/>
      <c r="O139" s="40" t="n"/>
      <c r="P139" s="208" t="n"/>
      <c r="Q139" s="208" t="n"/>
      <c r="R139" s="208" t="n"/>
      <c r="S139" s="208" t="n"/>
      <c r="T139" s="208" t="n"/>
      <c r="U139" s="215" t="n"/>
      <c r="V139" s="208" t="n"/>
      <c r="W139" s="208" t="n"/>
      <c r="X139" s="208" t="n"/>
      <c r="Y139" s="208" t="n"/>
      <c r="Z139" s="69" t="inlineStr">
        <is>
          <t>环农领办发〔2021〕12号</t>
        </is>
      </c>
      <c r="AA139" s="69" t="inlineStr">
        <is>
          <t>县级二批</t>
        </is>
      </c>
    </row>
    <row r="140" ht="38" customFormat="1" customHeight="1" s="4">
      <c r="A140" s="37" t="n"/>
      <c r="B140" s="37" t="inlineStr">
        <is>
          <t>大户掌村猪头湾3#沟头</t>
        </is>
      </c>
      <c r="C140" s="40" t="inlineStr">
        <is>
          <t xml:space="preserve">新建 </t>
        </is>
      </c>
      <c r="D140" s="40" t="inlineStr">
        <is>
          <t>2021.01-2021.12</t>
        </is>
      </c>
      <c r="E140" s="37" t="inlineStr">
        <is>
          <t>毛井镇</t>
        </is>
      </c>
      <c r="F140" s="41" t="inlineStr">
        <is>
          <t>新建沟头回填加固1处、沟头防护2道、排水下沟工程2处、排水渠83米、造林22.4596公顷、种草0.088公顷、临时施工道路0.65千米。</t>
        </is>
      </c>
      <c r="G140" s="37" t="n">
        <v>41.44</v>
      </c>
      <c r="H140" s="37" t="n">
        <v>41.44</v>
      </c>
      <c r="I140" s="37" t="n"/>
      <c r="J140" s="37" t="n"/>
      <c r="K140" s="37" t="n"/>
      <c r="L140" s="37" t="inlineStr">
        <is>
          <t>甘财农[2020]90号</t>
        </is>
      </c>
      <c r="M140" s="40" t="inlineStr">
        <is>
          <t>防止沟头前进，有效遏制塬面侵蚀，增加耕地3.6亩。</t>
        </is>
      </c>
      <c r="N140" s="40" t="n">
        <v>1</v>
      </c>
      <c r="O140" s="40" t="n"/>
      <c r="P140" s="215">
        <f>Q140+R140</f>
        <v/>
      </c>
      <c r="Q140" s="215" t="n">
        <v>0.0127</v>
      </c>
      <c r="R140" s="215" t="n"/>
      <c r="S140" s="215">
        <f>T140+U140</f>
        <v/>
      </c>
      <c r="T140" s="215" t="n">
        <v>0.0572</v>
      </c>
      <c r="U140" s="215" t="n"/>
      <c r="V140" s="40" t="inlineStr">
        <is>
          <t>水保局</t>
        </is>
      </c>
      <c r="W140" s="40" t="inlineStr">
        <is>
          <t>杨万龙</t>
        </is>
      </c>
      <c r="X140" s="40" t="inlineStr">
        <is>
          <t>水保局</t>
        </is>
      </c>
      <c r="Y140" s="40" t="inlineStr">
        <is>
          <t>杨万龙</t>
        </is>
      </c>
      <c r="Z140" s="69" t="inlineStr">
        <is>
          <t>环脱贫领办发〔2021〕25号</t>
        </is>
      </c>
      <c r="AA140" s="69" t="inlineStr">
        <is>
          <t>整合一批</t>
        </is>
      </c>
    </row>
    <row r="141" ht="38" customFormat="1" customHeight="1" s="4">
      <c r="A141" s="206" t="n"/>
      <c r="B141" s="206" t="n"/>
      <c r="C141" s="206" t="n"/>
      <c r="D141" s="206" t="n"/>
      <c r="E141" s="206" t="n"/>
      <c r="F141" s="206" t="n"/>
      <c r="G141" s="37" t="n">
        <v>30</v>
      </c>
      <c r="H141" s="37" t="n"/>
      <c r="I141" s="37" t="n">
        <v>30</v>
      </c>
      <c r="J141" s="37" t="n"/>
      <c r="K141" s="37" t="n"/>
      <c r="L141" s="37" t="inlineStr">
        <is>
          <t>甘财扶贫[2021]10号</t>
        </is>
      </c>
      <c r="M141" s="206" t="n"/>
      <c r="N141" s="206" t="n"/>
      <c r="O141" s="40" t="n"/>
      <c r="P141" s="206" t="n"/>
      <c r="Q141" s="206" t="n"/>
      <c r="R141" s="206" t="n"/>
      <c r="S141" s="206" t="n"/>
      <c r="T141" s="206" t="n"/>
      <c r="U141" s="215" t="n"/>
      <c r="V141" s="206" t="n"/>
      <c r="W141" s="206" t="n"/>
      <c r="X141" s="206" t="n"/>
      <c r="Y141" s="206" t="n"/>
      <c r="Z141" s="69" t="inlineStr">
        <is>
          <t>环农领办发〔2021〕10号</t>
        </is>
      </c>
      <c r="AA141" s="69" t="inlineStr">
        <is>
          <t>省级一批</t>
        </is>
      </c>
    </row>
    <row r="142" ht="38" customFormat="1" customHeight="1" s="4">
      <c r="A142" s="208" t="n"/>
      <c r="B142" s="208" t="n"/>
      <c r="C142" s="208" t="n"/>
      <c r="D142" s="208" t="n"/>
      <c r="E142" s="208" t="n"/>
      <c r="F142" s="208" t="n"/>
      <c r="G142" s="37" t="n">
        <v>17</v>
      </c>
      <c r="H142" s="37" t="n"/>
      <c r="I142" s="37" t="n"/>
      <c r="J142" s="37" t="n"/>
      <c r="K142" s="37" t="n">
        <v>17</v>
      </c>
      <c r="L142" s="37" t="inlineStr">
        <is>
          <t>环财发[2021]41号</t>
        </is>
      </c>
      <c r="M142" s="208" t="n"/>
      <c r="N142" s="208" t="n"/>
      <c r="O142" s="40" t="n"/>
      <c r="P142" s="208" t="n"/>
      <c r="Q142" s="208" t="n"/>
      <c r="R142" s="208" t="n"/>
      <c r="S142" s="208" t="n"/>
      <c r="T142" s="208" t="n"/>
      <c r="U142" s="215" t="n"/>
      <c r="V142" s="208" t="n"/>
      <c r="W142" s="208" t="n"/>
      <c r="X142" s="208" t="n"/>
      <c r="Y142" s="208" t="n"/>
      <c r="Z142" s="69" t="inlineStr">
        <is>
          <t>环农领办发〔2021〕12号</t>
        </is>
      </c>
      <c r="AA142" s="69" t="inlineStr">
        <is>
          <t>县级二批</t>
        </is>
      </c>
    </row>
    <row r="143" ht="42" customFormat="1" customHeight="1" s="4">
      <c r="A143" s="37" t="n"/>
      <c r="B143" s="37" t="inlineStr">
        <is>
          <t>施家滩村庙沟</t>
        </is>
      </c>
      <c r="C143" s="40" t="inlineStr">
        <is>
          <t xml:space="preserve">新建 </t>
        </is>
      </c>
      <c r="D143" s="40" t="inlineStr">
        <is>
          <t>2021.01-2021.12</t>
        </is>
      </c>
      <c r="E143" s="37" t="inlineStr">
        <is>
          <t>毛井镇</t>
        </is>
      </c>
      <c r="F143" s="117" t="inlineStr">
        <is>
          <t>新建沟头回填加固1处，沟头土围梗3道、蓄水池1座、涝池2座、排水渠120米、马道栽植柠条0.0147公顷、种草0.0987公顷、临时施工道路0.3千米。</t>
        </is>
      </c>
      <c r="G143" s="37" t="n">
        <v>76.44</v>
      </c>
      <c r="H143" s="37" t="n">
        <v>76.44</v>
      </c>
      <c r="I143" s="37" t="n"/>
      <c r="J143" s="37" t="n"/>
      <c r="K143" s="37" t="n"/>
      <c r="L143" s="37" t="inlineStr">
        <is>
          <t>甘财农[2020]90号</t>
        </is>
      </c>
      <c r="M143" s="40" t="inlineStr">
        <is>
          <t>防止沟头前进，有效遏制塬面侵蚀，增加耕地2.1亩。</t>
        </is>
      </c>
      <c r="N143" s="37" t="n">
        <v>1</v>
      </c>
      <c r="O143" s="37" t="n"/>
      <c r="P143" s="212">
        <f>Q143+R143</f>
        <v/>
      </c>
      <c r="Q143" s="212" t="n">
        <v>0.0012</v>
      </c>
      <c r="R143" s="212" t="n"/>
      <c r="S143" s="212">
        <f>T143+U143</f>
        <v/>
      </c>
      <c r="T143" s="212" t="n">
        <v>0.0055</v>
      </c>
      <c r="U143" s="212" t="n"/>
      <c r="V143" s="37" t="inlineStr">
        <is>
          <t>水保局</t>
        </is>
      </c>
      <c r="W143" s="37" t="inlineStr">
        <is>
          <t>杨万龙</t>
        </is>
      </c>
      <c r="X143" s="37" t="inlineStr">
        <is>
          <t>水保局</t>
        </is>
      </c>
      <c r="Y143" s="37" t="inlineStr">
        <is>
          <t>杨万龙</t>
        </is>
      </c>
      <c r="Z143" s="69" t="inlineStr">
        <is>
          <t>环脱贫领办发〔2021〕25号</t>
        </is>
      </c>
      <c r="AA143" s="69" t="inlineStr">
        <is>
          <t>整合一批</t>
        </is>
      </c>
    </row>
    <row r="144" ht="42" customFormat="1" customHeight="1" s="4">
      <c r="A144" s="206" t="n"/>
      <c r="B144" s="206" t="n"/>
      <c r="C144" s="206" t="n"/>
      <c r="D144" s="206" t="n"/>
      <c r="E144" s="206" t="n"/>
      <c r="F144" s="206" t="n"/>
      <c r="G144" s="37" t="n">
        <v>50</v>
      </c>
      <c r="H144" s="37" t="n"/>
      <c r="I144" s="37" t="n">
        <v>50</v>
      </c>
      <c r="J144" s="37" t="n"/>
      <c r="K144" s="37" t="n"/>
      <c r="L144" s="37" t="inlineStr">
        <is>
          <t>甘财扶贫[2021]10号</t>
        </is>
      </c>
      <c r="M144" s="206" t="n"/>
      <c r="N144" s="206" t="n"/>
      <c r="O144" s="37" t="n"/>
      <c r="P144" s="206" t="n"/>
      <c r="Q144" s="206" t="n"/>
      <c r="R144" s="206" t="n"/>
      <c r="S144" s="206" t="n"/>
      <c r="T144" s="206" t="n"/>
      <c r="U144" s="212" t="n"/>
      <c r="V144" s="206" t="n"/>
      <c r="W144" s="206" t="n"/>
      <c r="X144" s="206" t="n"/>
      <c r="Y144" s="206" t="n"/>
      <c r="Z144" s="69" t="inlineStr">
        <is>
          <t>环农领办发〔2021〕10号</t>
        </is>
      </c>
      <c r="AA144" s="69" t="inlineStr">
        <is>
          <t>省级一批</t>
        </is>
      </c>
    </row>
    <row r="145" ht="42" customFormat="1" customHeight="1" s="4">
      <c r="A145" s="208" t="n"/>
      <c r="B145" s="208" t="n"/>
      <c r="C145" s="208" t="n"/>
      <c r="D145" s="208" t="n"/>
      <c r="E145" s="208" t="n"/>
      <c r="F145" s="208" t="n"/>
      <c r="G145" s="37" t="n">
        <v>21.9</v>
      </c>
      <c r="H145" s="37" t="n"/>
      <c r="I145" s="37" t="n"/>
      <c r="J145" s="37" t="n"/>
      <c r="K145" s="37" t="n">
        <v>21.9</v>
      </c>
      <c r="L145" s="37" t="inlineStr">
        <is>
          <t>环财发[2021]41号</t>
        </is>
      </c>
      <c r="M145" s="208" t="n"/>
      <c r="N145" s="208" t="n"/>
      <c r="O145" s="37" t="n"/>
      <c r="P145" s="208" t="n"/>
      <c r="Q145" s="208" t="n"/>
      <c r="R145" s="208" t="n"/>
      <c r="S145" s="208" t="n"/>
      <c r="T145" s="208" t="n"/>
      <c r="U145" s="212" t="n"/>
      <c r="V145" s="208" t="n"/>
      <c r="W145" s="208" t="n"/>
      <c r="X145" s="208" t="n"/>
      <c r="Y145" s="208" t="n"/>
      <c r="Z145" s="69" t="inlineStr">
        <is>
          <t>环农领办发〔2021〕12号</t>
        </is>
      </c>
      <c r="AA145" s="69" t="inlineStr">
        <is>
          <t>县级二批</t>
        </is>
      </c>
    </row>
    <row r="146" ht="42" customFormat="1" customHeight="1" s="4">
      <c r="A146" s="37" t="n"/>
      <c r="B146" s="37" t="inlineStr">
        <is>
          <t>盘龙村盘龙沟头</t>
        </is>
      </c>
      <c r="C146" s="40" t="inlineStr">
        <is>
          <t xml:space="preserve">新建 </t>
        </is>
      </c>
      <c r="D146" s="40" t="inlineStr">
        <is>
          <t>2021.01-2021.12</t>
        </is>
      </c>
      <c r="E146" s="37" t="inlineStr">
        <is>
          <t>芦家湾乡</t>
        </is>
      </c>
      <c r="F146" s="117" t="inlineStr">
        <is>
          <t>新建沟边挡水梗1道、排水下沟工程1处、沟道柳谷坊7道、削坡马道栽植柠条0.227公顷、临时施工道路0.55千米。</t>
        </is>
      </c>
      <c r="G146" s="37" t="n">
        <v>112.5</v>
      </c>
      <c r="H146" s="37" t="n">
        <v>112.5</v>
      </c>
      <c r="I146" s="37" t="n"/>
      <c r="J146" s="37" t="n"/>
      <c r="K146" s="37" t="n"/>
      <c r="L146" s="37" t="inlineStr">
        <is>
          <t>甘财农[2020]90号</t>
        </is>
      </c>
      <c r="M146" s="40" t="inlineStr">
        <is>
          <t>防止沟头前进，有效遏制塬面侵蚀</t>
        </is>
      </c>
      <c r="N146" s="37" t="n">
        <v>1</v>
      </c>
      <c r="O146" s="37" t="n"/>
      <c r="P146" s="212">
        <f>Q146+R146</f>
        <v/>
      </c>
      <c r="Q146" s="212" t="n">
        <v>0.0116</v>
      </c>
      <c r="R146" s="212" t="n"/>
      <c r="S146" s="212">
        <f>T146+U146</f>
        <v/>
      </c>
      <c r="T146" s="212" t="n">
        <v>0.0522</v>
      </c>
      <c r="U146" s="212" t="n"/>
      <c r="V146" s="37" t="inlineStr">
        <is>
          <t>水保局</t>
        </is>
      </c>
      <c r="W146" s="37" t="inlineStr">
        <is>
          <t>杨万龙</t>
        </is>
      </c>
      <c r="X146" s="37" t="inlineStr">
        <is>
          <t>水保局</t>
        </is>
      </c>
      <c r="Y146" s="37" t="inlineStr">
        <is>
          <t>杨万龙</t>
        </is>
      </c>
      <c r="Z146" s="69" t="inlineStr">
        <is>
          <t>环脱贫领办发〔2021〕25号</t>
        </is>
      </c>
      <c r="AA146" s="69" t="inlineStr">
        <is>
          <t>整合一批</t>
        </is>
      </c>
    </row>
    <row r="147" ht="42" customFormat="1" customHeight="1" s="4">
      <c r="A147" s="206" t="n"/>
      <c r="B147" s="206" t="n"/>
      <c r="C147" s="206" t="n"/>
      <c r="D147" s="206" t="n"/>
      <c r="E147" s="206" t="n"/>
      <c r="F147" s="206" t="n"/>
      <c r="G147" s="37" t="n">
        <v>100</v>
      </c>
      <c r="H147" s="37" t="n"/>
      <c r="I147" s="37" t="n">
        <v>100</v>
      </c>
      <c r="J147" s="37" t="n"/>
      <c r="K147" s="37" t="n"/>
      <c r="L147" s="37" t="inlineStr">
        <is>
          <t>甘财扶贫[2021]10号</t>
        </is>
      </c>
      <c r="M147" s="206" t="n"/>
      <c r="N147" s="206" t="n"/>
      <c r="O147" s="37" t="n"/>
      <c r="P147" s="206" t="n"/>
      <c r="Q147" s="206" t="n"/>
      <c r="R147" s="206" t="n"/>
      <c r="S147" s="206" t="n"/>
      <c r="T147" s="206" t="n"/>
      <c r="U147" s="212" t="n"/>
      <c r="V147" s="206" t="n"/>
      <c r="W147" s="206" t="n"/>
      <c r="X147" s="206" t="n"/>
      <c r="Y147" s="206" t="n"/>
      <c r="Z147" s="69" t="inlineStr">
        <is>
          <t>环农领办发〔2021〕10号</t>
        </is>
      </c>
      <c r="AA147" s="69" t="inlineStr">
        <is>
          <t>省级一批</t>
        </is>
      </c>
    </row>
    <row r="148" ht="42" customFormat="1" customHeight="1" s="4">
      <c r="A148" s="208" t="n"/>
      <c r="B148" s="208" t="n"/>
      <c r="C148" s="208" t="n"/>
      <c r="D148" s="208" t="n"/>
      <c r="E148" s="208" t="n"/>
      <c r="F148" s="208" t="n"/>
      <c r="G148" s="37" t="n">
        <v>11.4</v>
      </c>
      <c r="H148" s="37" t="n"/>
      <c r="I148" s="37" t="n"/>
      <c r="J148" s="37" t="n"/>
      <c r="K148" s="37" t="n">
        <v>11.4</v>
      </c>
      <c r="L148" s="37" t="inlineStr">
        <is>
          <t>环财发[2021]41号</t>
        </is>
      </c>
      <c r="M148" s="208" t="n"/>
      <c r="N148" s="208" t="n"/>
      <c r="O148" s="37" t="n"/>
      <c r="P148" s="208" t="n"/>
      <c r="Q148" s="208" t="n"/>
      <c r="R148" s="208" t="n"/>
      <c r="S148" s="208" t="n"/>
      <c r="T148" s="208" t="n"/>
      <c r="U148" s="212" t="n"/>
      <c r="V148" s="208" t="n"/>
      <c r="W148" s="208" t="n"/>
      <c r="X148" s="208" t="n"/>
      <c r="Y148" s="208" t="n"/>
      <c r="Z148" s="69" t="inlineStr">
        <is>
          <t>环农领办发〔2021〕12号</t>
        </is>
      </c>
      <c r="AA148" s="69" t="inlineStr">
        <is>
          <t>县级二批</t>
        </is>
      </c>
    </row>
    <row r="149" ht="42" customFormat="1" customHeight="1" s="4">
      <c r="A149" s="37" t="n"/>
      <c r="B149" s="37" t="inlineStr">
        <is>
          <t>王西掌村涝坝滩</t>
        </is>
      </c>
      <c r="C149" s="40" t="inlineStr">
        <is>
          <t xml:space="preserve">新建 </t>
        </is>
      </c>
      <c r="D149" s="40" t="inlineStr">
        <is>
          <t>2021.01-2021.12</t>
        </is>
      </c>
      <c r="E149" s="37" t="inlineStr">
        <is>
          <t>车道镇</t>
        </is>
      </c>
      <c r="F149" s="117" t="inlineStr">
        <is>
          <t>新建沟边挡水梗1道、排水下沟工程1处、沟道柳谷坊6道、造林5.2668公顷、临时施工道路0.72千米。</t>
        </is>
      </c>
      <c r="G149" s="37" t="n">
        <v>50.96</v>
      </c>
      <c r="H149" s="37" t="n">
        <v>50.96</v>
      </c>
      <c r="I149" s="37" t="n"/>
      <c r="J149" s="37" t="n"/>
      <c r="K149" s="37" t="n"/>
      <c r="L149" s="37" t="inlineStr">
        <is>
          <t>甘财农[2020]90号</t>
        </is>
      </c>
      <c r="M149" s="40" t="inlineStr">
        <is>
          <t>防止沟头前进，有效遏制塬面侵蚀</t>
        </is>
      </c>
      <c r="N149" s="37" t="n">
        <v>1</v>
      </c>
      <c r="O149" s="37" t="n"/>
      <c r="P149" s="212">
        <f>Q149+R149</f>
        <v/>
      </c>
      <c r="Q149" s="212" t="n">
        <v>0.008800000000000001</v>
      </c>
      <c r="R149" s="212" t="n"/>
      <c r="S149" s="212">
        <f>T149+U149</f>
        <v/>
      </c>
      <c r="T149" s="212" t="n">
        <v>0.0396</v>
      </c>
      <c r="U149" s="212" t="n"/>
      <c r="V149" s="37" t="inlineStr">
        <is>
          <t>水保局</t>
        </is>
      </c>
      <c r="W149" s="37" t="inlineStr">
        <is>
          <t>杨万龙</t>
        </is>
      </c>
      <c r="X149" s="37" t="inlineStr">
        <is>
          <t>水保局</t>
        </is>
      </c>
      <c r="Y149" s="37" t="inlineStr">
        <is>
          <t>杨万龙</t>
        </is>
      </c>
      <c r="Z149" s="69" t="inlineStr">
        <is>
          <t>环脱贫领办发〔2021〕25号</t>
        </is>
      </c>
      <c r="AA149" s="69" t="inlineStr">
        <is>
          <t>整合一批</t>
        </is>
      </c>
    </row>
    <row r="150" ht="42" customFormat="1" customHeight="1" s="4">
      <c r="A150" s="206" t="n"/>
      <c r="B150" s="206" t="n"/>
      <c r="C150" s="206" t="n"/>
      <c r="D150" s="206" t="n"/>
      <c r="E150" s="206" t="n"/>
      <c r="F150" s="206" t="n"/>
      <c r="G150" s="37" t="n">
        <v>45</v>
      </c>
      <c r="H150" s="37" t="n"/>
      <c r="I150" s="37" t="n">
        <v>45</v>
      </c>
      <c r="J150" s="37" t="n"/>
      <c r="K150" s="37" t="n"/>
      <c r="L150" s="37" t="inlineStr">
        <is>
          <t>甘财扶贫[2021]10号</t>
        </is>
      </c>
      <c r="M150" s="206" t="n"/>
      <c r="N150" s="206" t="n"/>
      <c r="O150" s="37" t="n"/>
      <c r="P150" s="206" t="n"/>
      <c r="Q150" s="206" t="n"/>
      <c r="R150" s="206" t="n"/>
      <c r="S150" s="206" t="n"/>
      <c r="T150" s="206" t="n"/>
      <c r="U150" s="212" t="n"/>
      <c r="V150" s="206" t="n"/>
      <c r="W150" s="206" t="n"/>
      <c r="X150" s="206" t="n"/>
      <c r="Y150" s="206" t="n"/>
      <c r="Z150" s="69" t="inlineStr">
        <is>
          <t>环农领办发〔2021〕10号</t>
        </is>
      </c>
      <c r="AA150" s="69" t="inlineStr">
        <is>
          <t>省级一批</t>
        </is>
      </c>
    </row>
    <row r="151" ht="42" customFormat="1" customHeight="1" s="4">
      <c r="A151" s="208" t="n"/>
      <c r="B151" s="208" t="n"/>
      <c r="C151" s="208" t="n"/>
      <c r="D151" s="208" t="n"/>
      <c r="E151" s="208" t="n"/>
      <c r="F151" s="208" t="n"/>
      <c r="G151" s="37" t="n">
        <v>14.27</v>
      </c>
      <c r="H151" s="37" t="n"/>
      <c r="I151" s="37" t="n"/>
      <c r="J151" s="37" t="n"/>
      <c r="K151" s="37" t="n">
        <v>14.27</v>
      </c>
      <c r="L151" s="37" t="inlineStr">
        <is>
          <t>环财发[2021]41号</t>
        </is>
      </c>
      <c r="M151" s="208" t="n"/>
      <c r="N151" s="208" t="n"/>
      <c r="O151" s="37" t="n"/>
      <c r="P151" s="208" t="n"/>
      <c r="Q151" s="208" t="n"/>
      <c r="R151" s="208" t="n"/>
      <c r="S151" s="208" t="n"/>
      <c r="T151" s="208" t="n"/>
      <c r="U151" s="212" t="n"/>
      <c r="V151" s="208" t="n"/>
      <c r="W151" s="208" t="n"/>
      <c r="X151" s="208" t="n"/>
      <c r="Y151" s="208" t="n"/>
      <c r="Z151" s="69" t="inlineStr">
        <is>
          <t>环农领办发〔2021〕12号</t>
        </is>
      </c>
      <c r="AA151" s="69" t="inlineStr">
        <is>
          <t>县级二批</t>
        </is>
      </c>
    </row>
    <row r="152" ht="38" customFormat="1" customHeight="1" s="4">
      <c r="A152" s="37" t="n"/>
      <c r="B152" s="37" t="inlineStr">
        <is>
          <t>寨子坪村白家沟垴</t>
        </is>
      </c>
      <c r="C152" s="40" t="inlineStr">
        <is>
          <t xml:space="preserve">新建 </t>
        </is>
      </c>
      <c r="D152" s="40" t="inlineStr">
        <is>
          <t>2021.01-2021.12</t>
        </is>
      </c>
      <c r="E152" s="37" t="inlineStr">
        <is>
          <t>合道镇</t>
        </is>
      </c>
      <c r="F152" s="117" t="inlineStr">
        <is>
          <t>新建沟头回填加固1处、沟头防护2道、蓄水池1座、排水下沟工程1处、土地复垦2.67公顷、造林6.776公顷、种草0.159公顷、临时施工道路0.4千米。</t>
        </is>
      </c>
      <c r="G152" s="37" t="n">
        <v>105.9</v>
      </c>
      <c r="H152" s="37" t="n">
        <v>105.9</v>
      </c>
      <c r="I152" s="37" t="n"/>
      <c r="J152" s="37" t="n"/>
      <c r="K152" s="37" t="n"/>
      <c r="L152" s="37" t="inlineStr">
        <is>
          <t>甘财农[2020]90号</t>
        </is>
      </c>
      <c r="M152" s="40" t="inlineStr">
        <is>
          <t>防止沟头前进，有效遏制塬面侵蚀</t>
        </is>
      </c>
      <c r="N152" s="37" t="n">
        <v>1</v>
      </c>
      <c r="O152" s="37" t="n"/>
      <c r="P152" s="212">
        <f>Q152+R152</f>
        <v/>
      </c>
      <c r="Q152" s="212" t="n">
        <v>0.0045</v>
      </c>
      <c r="R152" s="212" t="n"/>
      <c r="S152" s="212">
        <f>T152+U152</f>
        <v/>
      </c>
      <c r="T152" s="212" t="n">
        <v>0.0203</v>
      </c>
      <c r="U152" s="212" t="n"/>
      <c r="V152" s="37" t="inlineStr">
        <is>
          <t>水保局</t>
        </is>
      </c>
      <c r="W152" s="37" t="inlineStr">
        <is>
          <t>杨万龙</t>
        </is>
      </c>
      <c r="X152" s="37" t="inlineStr">
        <is>
          <t>水保局</t>
        </is>
      </c>
      <c r="Y152" s="37" t="inlineStr">
        <is>
          <t>杨万龙</t>
        </is>
      </c>
      <c r="Z152" s="69" t="inlineStr">
        <is>
          <t>环脱贫领办发〔2021〕25号</t>
        </is>
      </c>
      <c r="AA152" s="69" t="inlineStr">
        <is>
          <t>整合一批</t>
        </is>
      </c>
    </row>
    <row r="153" ht="38" customFormat="1" customHeight="1" s="4">
      <c r="A153" s="206" t="n"/>
      <c r="B153" s="206" t="n"/>
      <c r="C153" s="206" t="n"/>
      <c r="D153" s="206" t="n"/>
      <c r="E153" s="206" t="n"/>
      <c r="F153" s="206" t="n"/>
      <c r="G153" s="37" t="n">
        <v>88</v>
      </c>
      <c r="H153" s="37" t="n"/>
      <c r="I153" s="37" t="n">
        <v>88</v>
      </c>
      <c r="J153" s="37" t="n"/>
      <c r="K153" s="37" t="n"/>
      <c r="L153" s="37" t="inlineStr">
        <is>
          <t>甘财扶贫[2021]10号</t>
        </is>
      </c>
      <c r="M153" s="206" t="n"/>
      <c r="N153" s="206" t="n"/>
      <c r="O153" s="37" t="n"/>
      <c r="P153" s="206" t="n"/>
      <c r="Q153" s="206" t="n"/>
      <c r="R153" s="206" t="n"/>
      <c r="S153" s="206" t="n"/>
      <c r="T153" s="206" t="n"/>
      <c r="U153" s="212" t="n"/>
      <c r="V153" s="206" t="n"/>
      <c r="W153" s="206" t="n"/>
      <c r="X153" s="206" t="n"/>
      <c r="Y153" s="206" t="n"/>
      <c r="Z153" s="69" t="inlineStr">
        <is>
          <t>环农领办发〔2021〕10号</t>
        </is>
      </c>
      <c r="AA153" s="69" t="inlineStr">
        <is>
          <t>省级一批</t>
        </is>
      </c>
    </row>
    <row r="154" ht="38" customFormat="1" customHeight="1" s="4">
      <c r="A154" s="208" t="n"/>
      <c r="B154" s="208" t="n"/>
      <c r="C154" s="208" t="n"/>
      <c r="D154" s="208" t="n"/>
      <c r="E154" s="208" t="n"/>
      <c r="F154" s="208" t="n"/>
      <c r="G154" s="37" t="n">
        <v>8.300000000000001</v>
      </c>
      <c r="H154" s="37" t="n"/>
      <c r="I154" s="37" t="n"/>
      <c r="J154" s="37" t="n"/>
      <c r="K154" s="37" t="n">
        <v>8.300000000000001</v>
      </c>
      <c r="L154" s="37" t="inlineStr">
        <is>
          <t>环财发[2021]41号</t>
        </is>
      </c>
      <c r="M154" s="208" t="n"/>
      <c r="N154" s="208" t="n"/>
      <c r="O154" s="37" t="n"/>
      <c r="P154" s="208" t="n"/>
      <c r="Q154" s="208" t="n"/>
      <c r="R154" s="208" t="n"/>
      <c r="S154" s="208" t="n"/>
      <c r="T154" s="208" t="n"/>
      <c r="U154" s="212" t="n"/>
      <c r="V154" s="208" t="n"/>
      <c r="W154" s="208" t="n"/>
      <c r="X154" s="208" t="n"/>
      <c r="Y154" s="208" t="n"/>
      <c r="Z154" s="69" t="inlineStr">
        <is>
          <t>环农领办发〔2021〕12号</t>
        </is>
      </c>
      <c r="AA154" s="69" t="inlineStr">
        <is>
          <t>县级二批</t>
        </is>
      </c>
    </row>
    <row r="155" ht="60.95" customFormat="1" customHeight="1" s="4">
      <c r="A155" s="37" t="n"/>
      <c r="B155" s="37" t="inlineStr">
        <is>
          <t>韩掌沟淤地坝除险加固工程</t>
        </is>
      </c>
      <c r="C155" s="37" t="inlineStr">
        <is>
          <t xml:space="preserve">新建 </t>
        </is>
      </c>
      <c r="D155" s="37" t="inlineStr">
        <is>
          <t>2021.01-2021.11</t>
        </is>
      </c>
      <c r="E155" s="37" t="inlineStr">
        <is>
          <t>车道镇</t>
        </is>
      </c>
      <c r="F155" s="117" t="inlineStr">
        <is>
          <t>增加上坝道路一公里。</t>
        </is>
      </c>
      <c r="G155" s="37" t="n">
        <v>12</v>
      </c>
      <c r="H155" s="37" t="n"/>
      <c r="I155" s="37" t="n">
        <v>12</v>
      </c>
      <c r="J155" s="37" t="n"/>
      <c r="K155" s="37" t="n"/>
      <c r="L155" s="37" t="inlineStr">
        <is>
          <t>甘财扶贫[2021]10号</t>
        </is>
      </c>
      <c r="M155" s="117" t="inlineStr">
        <is>
          <t xml:space="preserve">淤地坝安全运行，生态经济效益正常发挥，已淤坝地不再缩减，“饭碗田”稳产高产。
</t>
        </is>
      </c>
      <c r="N155" s="37" t="n">
        <v>1</v>
      </c>
      <c r="O155" s="37" t="n"/>
      <c r="P155" s="212">
        <f>Q155+R155</f>
        <v/>
      </c>
      <c r="Q155" s="212" t="n">
        <v>0.0193</v>
      </c>
      <c r="R155" s="212" t="n"/>
      <c r="S155" s="212">
        <f>T155+U155</f>
        <v/>
      </c>
      <c r="T155" s="212" t="n">
        <v>0.08740000000000001</v>
      </c>
      <c r="U155" s="212" t="n"/>
      <c r="V155" s="37" t="inlineStr">
        <is>
          <t>水保局</t>
        </is>
      </c>
      <c r="W155" s="40" t="inlineStr">
        <is>
          <t>杨万龙</t>
        </is>
      </c>
      <c r="X155" s="37" t="inlineStr">
        <is>
          <t>水保局</t>
        </is>
      </c>
      <c r="Y155" s="40" t="inlineStr">
        <is>
          <t>杨万龙</t>
        </is>
      </c>
      <c r="Z155" s="69" t="inlineStr">
        <is>
          <t>环农领办发〔2021〕10号</t>
        </is>
      </c>
      <c r="AA155" s="69" t="inlineStr">
        <is>
          <t>省级一批</t>
        </is>
      </c>
    </row>
    <row r="156" ht="60.95" customFormat="1" customHeight="1" s="4">
      <c r="A156" s="37" t="n"/>
      <c r="B156" s="40" t="inlineStr">
        <is>
          <t>淤地坝抢险维修工程合计</t>
        </is>
      </c>
      <c r="C156" s="40" t="inlineStr">
        <is>
          <t>续建</t>
        </is>
      </c>
      <c r="D156" s="37" t="inlineStr">
        <is>
          <t>2021.01-2021.11</t>
        </is>
      </c>
      <c r="E156" s="40" t="inlineStr">
        <is>
          <t>小计</t>
        </is>
      </c>
      <c r="F156" s="41" t="inlineStr">
        <is>
          <t>对老虎沟、北掌沟、堡子沟等18座存在安全隐患的淤地坝进行抢险维修，通过维修加固坝体、增设溢洪道、维修上坝道路等措施，确保淤地坝安全度汛。</t>
        </is>
      </c>
      <c r="G156" s="37">
        <f>SUM(G157:G191)</f>
        <v/>
      </c>
      <c r="H156" s="37">
        <f>SUM(H157:H191)</f>
        <v/>
      </c>
      <c r="I156" s="37">
        <f>SUM(I157:I191)</f>
        <v/>
      </c>
      <c r="J156" s="37">
        <f>SUM(J157:J191)</f>
        <v/>
      </c>
      <c r="K156" s="37">
        <f>SUM(K157:K191)</f>
        <v/>
      </c>
      <c r="L156" s="37" t="inlineStr">
        <is>
          <t>环财发[2021]41号</t>
        </is>
      </c>
      <c r="M156" s="41" t="inlineStr">
        <is>
          <t xml:space="preserve">淤地坝安全运行，生态经济效益正常发挥，已淤坝地不再缩减，“饭碗田”稳产高产。
</t>
        </is>
      </c>
      <c r="N156" s="40" t="n">
        <v>20</v>
      </c>
      <c r="O156" s="40" t="n"/>
      <c r="P156" s="215">
        <f>Q156+R156</f>
        <v/>
      </c>
      <c r="Q156" s="215" t="n">
        <v>0.0277</v>
      </c>
      <c r="R156" s="215" t="n"/>
      <c r="S156" s="215">
        <f>T156+U156</f>
        <v/>
      </c>
      <c r="T156" s="215" t="n">
        <v>0.1389</v>
      </c>
      <c r="U156" s="215" t="n"/>
      <c r="V156" s="40" t="inlineStr">
        <is>
          <t>水保局</t>
        </is>
      </c>
      <c r="W156" s="40" t="inlineStr">
        <is>
          <t>杨万龙</t>
        </is>
      </c>
      <c r="X156" s="40" t="inlineStr">
        <is>
          <t>水保局</t>
        </is>
      </c>
      <c r="Y156" s="40" t="inlineStr">
        <is>
          <t>杨万龙</t>
        </is>
      </c>
      <c r="Z156" s="69" t="n"/>
      <c r="AA156" s="69" t="n"/>
    </row>
    <row r="157" ht="38.1" customFormat="1" customHeight="1" s="4">
      <c r="A157" s="37" t="n"/>
      <c r="B157" s="37" t="inlineStr">
        <is>
          <t>常崾岘1#中型淤地坝除险加固工程</t>
        </is>
      </c>
      <c r="C157" s="37" t="inlineStr">
        <is>
          <t>续建</t>
        </is>
      </c>
      <c r="D157" s="37" t="inlineStr">
        <is>
          <t>2021.01-2021.11</t>
        </is>
      </c>
      <c r="E157" s="37" t="inlineStr">
        <is>
          <t>芦家湾乡</t>
        </is>
      </c>
      <c r="F157" s="117" t="inlineStr">
        <is>
          <t>水毁坝体修复。</t>
        </is>
      </c>
      <c r="G157" s="37" t="n">
        <v>0.5</v>
      </c>
      <c r="H157" s="37" t="n"/>
      <c r="I157" s="40" t="n">
        <v>0.5</v>
      </c>
      <c r="J157" s="37" t="n"/>
      <c r="K157" s="37" t="n"/>
      <c r="L157" s="37" t="inlineStr">
        <is>
          <t>甘财扶贫[2021]10号</t>
        </is>
      </c>
      <c r="M157" s="41" t="inlineStr">
        <is>
          <t xml:space="preserve">淤地坝安全运行，生态经济效益正常发挥，已淤坝地不再缩减，“饭碗田”稳产高产。
</t>
        </is>
      </c>
      <c r="N157" s="40" t="n">
        <v>1</v>
      </c>
      <c r="O157" s="40" t="n"/>
      <c r="P157" s="215">
        <f>Q157+R157</f>
        <v/>
      </c>
      <c r="Q157" s="215" t="n">
        <v>0.0012</v>
      </c>
      <c r="R157" s="215" t="n"/>
      <c r="S157" s="215">
        <f>T157+U157</f>
        <v/>
      </c>
      <c r="T157" s="215" t="n">
        <v>0.0058</v>
      </c>
      <c r="U157" s="215" t="n"/>
      <c r="V157" s="40" t="inlineStr">
        <is>
          <t>水保局</t>
        </is>
      </c>
      <c r="W157" s="40" t="inlineStr">
        <is>
          <t>杨万龙</t>
        </is>
      </c>
      <c r="X157" s="40" t="inlineStr">
        <is>
          <t>水保局</t>
        </is>
      </c>
      <c r="Y157" s="40" t="inlineStr">
        <is>
          <t>杨万龙</t>
        </is>
      </c>
      <c r="Z157" s="69" t="inlineStr">
        <is>
          <t>环农领办发〔2021〕10号</t>
        </is>
      </c>
      <c r="AA157" s="69" t="inlineStr">
        <is>
          <t>省级一批</t>
        </is>
      </c>
    </row>
    <row r="158" ht="38.1" customFormat="1" customHeight="1" s="4">
      <c r="A158" s="208" t="n"/>
      <c r="B158" s="208" t="n"/>
      <c r="C158" s="208" t="n"/>
      <c r="D158" s="208" t="n"/>
      <c r="E158" s="208" t="n"/>
      <c r="F158" s="208" t="n"/>
      <c r="G158" s="37" t="n">
        <v>0.41</v>
      </c>
      <c r="H158" s="37" t="n"/>
      <c r="I158" s="40" t="n"/>
      <c r="J158" s="37" t="n"/>
      <c r="K158" s="37" t="n">
        <v>0.41</v>
      </c>
      <c r="L158" s="37" t="inlineStr">
        <is>
          <t>环财发[2021]41号</t>
        </is>
      </c>
      <c r="M158" s="208" t="n"/>
      <c r="N158" s="208" t="n"/>
      <c r="O158" s="40" t="n"/>
      <c r="P158" s="208" t="n"/>
      <c r="Q158" s="208" t="n"/>
      <c r="R158" s="208" t="n"/>
      <c r="S158" s="208" t="n"/>
      <c r="T158" s="208" t="n"/>
      <c r="U158" s="215" t="n"/>
      <c r="V158" s="208" t="n"/>
      <c r="W158" s="40" t="inlineStr">
        <is>
          <t>杨万龙</t>
        </is>
      </c>
      <c r="X158" s="208" t="n"/>
      <c r="Y158" s="40" t="inlineStr">
        <is>
          <t>杨万龙</t>
        </is>
      </c>
      <c r="Z158" s="69" t="inlineStr">
        <is>
          <t>环农领办发〔2021〕12号</t>
        </is>
      </c>
      <c r="AA158" s="69" t="inlineStr">
        <is>
          <t>县级二批</t>
        </is>
      </c>
    </row>
    <row r="159" ht="33.95" customFormat="1" customHeight="1" s="4">
      <c r="A159" s="37" t="n"/>
      <c r="B159" s="37" t="inlineStr">
        <is>
          <t>常崾岘2#中型淤地坝除险加固工程</t>
        </is>
      </c>
      <c r="C159" s="37" t="inlineStr">
        <is>
          <t>续建</t>
        </is>
      </c>
      <c r="D159" s="37" t="inlineStr">
        <is>
          <t>2021.01-2021.11</t>
        </is>
      </c>
      <c r="E159" s="37" t="inlineStr">
        <is>
          <t>芦家湾乡</t>
        </is>
      </c>
      <c r="F159" s="117" t="inlineStr">
        <is>
          <t>上坝道路维修，坝体恢复。</t>
        </is>
      </c>
      <c r="G159" s="37" t="n">
        <v>10</v>
      </c>
      <c r="H159" s="37" t="n"/>
      <c r="I159" s="40" t="n">
        <v>10</v>
      </c>
      <c r="J159" s="37" t="n"/>
      <c r="K159" s="37" t="n"/>
      <c r="L159" s="37" t="inlineStr">
        <is>
          <t>甘财扶贫[2021]10号</t>
        </is>
      </c>
      <c r="M159" s="41" t="inlineStr">
        <is>
          <t xml:space="preserve">淤地坝安全运行，生态经济效益正常发挥，已淤坝地不再缩减，“饭碗田”稳产高产。
</t>
        </is>
      </c>
      <c r="N159" s="40" t="n">
        <v>1</v>
      </c>
      <c r="O159" s="40" t="n"/>
      <c r="P159" s="215">
        <f>Q159+R159</f>
        <v/>
      </c>
      <c r="Q159" s="215" t="n">
        <v>0.0016</v>
      </c>
      <c r="R159" s="215" t="n"/>
      <c r="S159" s="215">
        <f>T159+U159</f>
        <v/>
      </c>
      <c r="T159" s="215" t="n">
        <v>0.008200000000000001</v>
      </c>
      <c r="U159" s="215" t="n"/>
      <c r="V159" s="40" t="inlineStr">
        <is>
          <t>水保局</t>
        </is>
      </c>
      <c r="W159" s="40" t="inlineStr">
        <is>
          <t>杨万龙</t>
        </is>
      </c>
      <c r="X159" s="40" t="inlineStr">
        <is>
          <t>水保局</t>
        </is>
      </c>
      <c r="Y159" s="40" t="inlineStr">
        <is>
          <t>杨万龙</t>
        </is>
      </c>
      <c r="Z159" s="69" t="inlineStr">
        <is>
          <t>环农领办发〔2021〕10号</t>
        </is>
      </c>
      <c r="AA159" s="69" t="inlineStr">
        <is>
          <t>省级一批</t>
        </is>
      </c>
    </row>
    <row r="160" ht="33.95" customFormat="1" customHeight="1" s="4">
      <c r="A160" s="208" t="n"/>
      <c r="B160" s="208" t="n"/>
      <c r="C160" s="208" t="n"/>
      <c r="D160" s="208" t="n"/>
      <c r="E160" s="208" t="n"/>
      <c r="F160" s="208" t="n"/>
      <c r="G160" s="37" t="n">
        <v>6.05</v>
      </c>
      <c r="H160" s="37" t="n"/>
      <c r="I160" s="40" t="n"/>
      <c r="J160" s="37" t="n"/>
      <c r="K160" s="37" t="n">
        <v>6.05</v>
      </c>
      <c r="L160" s="37" t="inlineStr">
        <is>
          <t>环财发[2021]41号</t>
        </is>
      </c>
      <c r="M160" s="208" t="n"/>
      <c r="N160" s="208" t="n"/>
      <c r="O160" s="40" t="n"/>
      <c r="P160" s="208" t="n"/>
      <c r="Q160" s="208" t="n"/>
      <c r="R160" s="208" t="n"/>
      <c r="S160" s="208" t="n"/>
      <c r="T160" s="208" t="n"/>
      <c r="U160" s="215" t="n"/>
      <c r="V160" s="208" t="n"/>
      <c r="W160" s="40" t="inlineStr">
        <is>
          <t>杨万龙</t>
        </is>
      </c>
      <c r="X160" s="208" t="n"/>
      <c r="Y160" s="40" t="inlineStr">
        <is>
          <t>杨万龙</t>
        </is>
      </c>
      <c r="Z160" s="69" t="inlineStr">
        <is>
          <t>环农领办发〔2021〕12号</t>
        </is>
      </c>
      <c r="AA160" s="69" t="inlineStr">
        <is>
          <t>县级二批</t>
        </is>
      </c>
    </row>
    <row r="161" ht="33.95" customFormat="1" customHeight="1" s="4">
      <c r="A161" s="37" t="n"/>
      <c r="B161" s="37" t="inlineStr">
        <is>
          <t>油坊沟1#中型淤地坝除险加固工程</t>
        </is>
      </c>
      <c r="C161" s="37" t="inlineStr">
        <is>
          <t>续建</t>
        </is>
      </c>
      <c r="D161" s="37" t="inlineStr">
        <is>
          <t>2021.01-2021.11</t>
        </is>
      </c>
      <c r="E161" s="37" t="inlineStr">
        <is>
          <t>芦家湾乡</t>
        </is>
      </c>
      <c r="F161" s="117" t="inlineStr">
        <is>
          <t>水毁坝体修复。</t>
        </is>
      </c>
      <c r="G161" s="37" t="n">
        <v>0.5</v>
      </c>
      <c r="H161" s="37" t="n"/>
      <c r="I161" s="40" t="n">
        <v>0.5</v>
      </c>
      <c r="J161" s="37" t="n"/>
      <c r="K161" s="37" t="n"/>
      <c r="L161" s="37" t="inlineStr">
        <is>
          <t>甘财扶贫[2021]10号</t>
        </is>
      </c>
      <c r="M161" s="41" t="inlineStr">
        <is>
          <t xml:space="preserve">淤地坝安全运行，生态经济效益正常发挥，已淤坝地不再缩减，“饭碗田”稳产高产。
</t>
        </is>
      </c>
      <c r="N161" s="40" t="n">
        <v>1</v>
      </c>
      <c r="O161" s="40" t="n"/>
      <c r="P161" s="215">
        <f>Q161+R161</f>
        <v/>
      </c>
      <c r="Q161" s="215" t="n">
        <v>0.0012</v>
      </c>
      <c r="R161" s="215" t="n"/>
      <c r="S161" s="215">
        <f>T161+U161</f>
        <v/>
      </c>
      <c r="T161" s="215" t="n">
        <v>0.0062</v>
      </c>
      <c r="U161" s="215" t="n"/>
      <c r="V161" s="40" t="inlineStr">
        <is>
          <t>水保局</t>
        </is>
      </c>
      <c r="W161" s="40" t="inlineStr">
        <is>
          <t>杨万龙</t>
        </is>
      </c>
      <c r="X161" s="40" t="inlineStr">
        <is>
          <t>水保局</t>
        </is>
      </c>
      <c r="Y161" s="40" t="inlineStr">
        <is>
          <t>杨万龙</t>
        </is>
      </c>
      <c r="Z161" s="69" t="inlineStr">
        <is>
          <t>环农领办发〔2021〕10号</t>
        </is>
      </c>
      <c r="AA161" s="69" t="inlineStr">
        <is>
          <t>省级一批</t>
        </is>
      </c>
    </row>
    <row r="162" ht="33.95" customFormat="1" customHeight="1" s="4">
      <c r="A162" s="208" t="n"/>
      <c r="B162" s="208" t="n"/>
      <c r="C162" s="208" t="n"/>
      <c r="D162" s="208" t="n"/>
      <c r="E162" s="208" t="n"/>
      <c r="F162" s="208" t="n"/>
      <c r="G162" s="37" t="n">
        <v>0.38</v>
      </c>
      <c r="H162" s="37" t="n"/>
      <c r="I162" s="40" t="n"/>
      <c r="J162" s="37" t="n"/>
      <c r="K162" s="37" t="n">
        <v>0.38</v>
      </c>
      <c r="L162" s="37" t="inlineStr">
        <is>
          <t>环财发[2021]41号</t>
        </is>
      </c>
      <c r="M162" s="208" t="n"/>
      <c r="N162" s="208" t="n"/>
      <c r="O162" s="40" t="n"/>
      <c r="P162" s="208" t="n"/>
      <c r="Q162" s="208" t="n"/>
      <c r="R162" s="208" t="n"/>
      <c r="S162" s="208" t="n"/>
      <c r="T162" s="208" t="n"/>
      <c r="U162" s="215" t="n"/>
      <c r="V162" s="208" t="n"/>
      <c r="W162" s="40" t="inlineStr">
        <is>
          <t>杨万龙</t>
        </is>
      </c>
      <c r="X162" s="208" t="n"/>
      <c r="Y162" s="40" t="inlineStr">
        <is>
          <t>杨万龙</t>
        </is>
      </c>
      <c r="Z162" s="69" t="inlineStr">
        <is>
          <t>环农领办发〔2021〕12号</t>
        </is>
      </c>
      <c r="AA162" s="69" t="inlineStr">
        <is>
          <t>县级二批</t>
        </is>
      </c>
    </row>
    <row r="163" ht="36.95" customFormat="1" customHeight="1" s="4">
      <c r="A163" s="37" t="n"/>
      <c r="B163" s="37" t="inlineStr">
        <is>
          <t>油坊沟2#中型淤地坝除险加固工程</t>
        </is>
      </c>
      <c r="C163" s="37" t="inlineStr">
        <is>
          <t>续建</t>
        </is>
      </c>
      <c r="D163" s="37" t="inlineStr">
        <is>
          <t>2021.01-2021.11</t>
        </is>
      </c>
      <c r="E163" s="37" t="inlineStr">
        <is>
          <t>芦家湾乡</t>
        </is>
      </c>
      <c r="F163" s="117" t="inlineStr">
        <is>
          <t>水毁坝体恢复，维修泄洪洞</t>
        </is>
      </c>
      <c r="G163" s="37" t="n">
        <v>2</v>
      </c>
      <c r="H163" s="37" t="n"/>
      <c r="I163" s="104" t="n">
        <v>2</v>
      </c>
      <c r="J163" s="37" t="n"/>
      <c r="K163" s="37" t="n"/>
      <c r="L163" s="37" t="inlineStr">
        <is>
          <t>甘财扶贫[2021]10号</t>
        </is>
      </c>
      <c r="M163" s="41" t="inlineStr">
        <is>
          <t xml:space="preserve">淤地坝安全运行，生态经济效益正常发挥，已淤坝地不再缩减，“饭碗田”稳产高产。
</t>
        </is>
      </c>
      <c r="N163" s="40" t="n">
        <v>1</v>
      </c>
      <c r="O163" s="40" t="n"/>
      <c r="P163" s="215">
        <f>Q163+R163</f>
        <v/>
      </c>
      <c r="Q163" s="215" t="n">
        <v>0.0013</v>
      </c>
      <c r="R163" s="215" t="n"/>
      <c r="S163" s="215">
        <f>T163+U163</f>
        <v/>
      </c>
      <c r="T163" s="215" t="n">
        <v>0.0066</v>
      </c>
      <c r="U163" s="215" t="n"/>
      <c r="V163" s="40" t="inlineStr">
        <is>
          <t>水保局</t>
        </is>
      </c>
      <c r="W163" s="40" t="inlineStr">
        <is>
          <t>杨万龙</t>
        </is>
      </c>
      <c r="X163" s="40" t="inlineStr">
        <is>
          <t>水保局</t>
        </is>
      </c>
      <c r="Y163" s="40" t="inlineStr">
        <is>
          <t>杨万龙</t>
        </is>
      </c>
      <c r="Z163" s="69" t="inlineStr">
        <is>
          <t>环农领办发〔2021〕10号</t>
        </is>
      </c>
      <c r="AA163" s="90" t="inlineStr">
        <is>
          <t>省级一批</t>
        </is>
      </c>
    </row>
    <row r="164" ht="36.95" customFormat="1" customHeight="1" s="4">
      <c r="A164" s="208" t="n"/>
      <c r="B164" s="208" t="n"/>
      <c r="C164" s="208" t="n"/>
      <c r="D164" s="208" t="n"/>
      <c r="E164" s="208" t="n"/>
      <c r="F164" s="208" t="n"/>
      <c r="G164" s="37" t="n">
        <v>1.36</v>
      </c>
      <c r="H164" s="37" t="n"/>
      <c r="I164" s="104" t="n"/>
      <c r="J164" s="37" t="n"/>
      <c r="K164" s="37" t="n">
        <v>1.36</v>
      </c>
      <c r="L164" s="37" t="inlineStr">
        <is>
          <t>环财发[2021]41号</t>
        </is>
      </c>
      <c r="M164" s="208" t="n"/>
      <c r="N164" s="208" t="n"/>
      <c r="O164" s="40" t="n"/>
      <c r="P164" s="208" t="n"/>
      <c r="Q164" s="208" t="n"/>
      <c r="R164" s="208" t="n"/>
      <c r="S164" s="208" t="n"/>
      <c r="T164" s="208" t="n"/>
      <c r="U164" s="215" t="n"/>
      <c r="V164" s="208" t="n"/>
      <c r="W164" s="40" t="inlineStr">
        <is>
          <t>杨万龙</t>
        </is>
      </c>
      <c r="X164" s="208" t="n"/>
      <c r="Y164" s="40" t="inlineStr">
        <is>
          <t>杨万龙</t>
        </is>
      </c>
      <c r="Z164" s="69" t="inlineStr">
        <is>
          <t>环农领办发〔2021〕12号</t>
        </is>
      </c>
      <c r="AA164" s="69" t="inlineStr">
        <is>
          <t>县级二批</t>
        </is>
      </c>
    </row>
    <row r="165" ht="36.95" customFormat="1" customHeight="1" s="4">
      <c r="A165" s="37" t="n"/>
      <c r="B165" s="37" t="inlineStr">
        <is>
          <t>王庄中型淤地坝除险加固工程</t>
        </is>
      </c>
      <c r="C165" s="37" t="inlineStr">
        <is>
          <t>续建</t>
        </is>
      </c>
      <c r="D165" s="37" t="inlineStr">
        <is>
          <t>2021.01-2021.11</t>
        </is>
      </c>
      <c r="E165" s="37" t="inlineStr">
        <is>
          <t>芦家湾乡</t>
        </is>
      </c>
      <c r="F165" s="117" t="inlineStr">
        <is>
          <t>坝体恢复，维修溢洪道。</t>
        </is>
      </c>
      <c r="G165" s="37" t="n">
        <v>2</v>
      </c>
      <c r="H165" s="37" t="n"/>
      <c r="I165" s="104" t="n">
        <v>2</v>
      </c>
      <c r="J165" s="37" t="n"/>
      <c r="K165" s="37" t="n"/>
      <c r="L165" s="37" t="inlineStr">
        <is>
          <t>甘财扶贫[2021]10号</t>
        </is>
      </c>
      <c r="M165" s="41" t="inlineStr">
        <is>
          <t xml:space="preserve">淤地坝安全运行，生态经济效益正常发挥，已淤坝地不再缩减，“饭碗田”稳产高产。
</t>
        </is>
      </c>
      <c r="N165" s="40" t="n">
        <v>1</v>
      </c>
      <c r="O165" s="40" t="n"/>
      <c r="P165" s="215">
        <f>Q165+R165</f>
        <v/>
      </c>
      <c r="Q165" s="215" t="n">
        <v>0.0012</v>
      </c>
      <c r="R165" s="215" t="n"/>
      <c r="S165" s="215">
        <f>T165+U165</f>
        <v/>
      </c>
      <c r="T165" s="215" t="n">
        <v>0.0055</v>
      </c>
      <c r="U165" s="215" t="n"/>
      <c r="V165" s="40" t="inlineStr">
        <is>
          <t>水保局</t>
        </is>
      </c>
      <c r="W165" s="40" t="inlineStr">
        <is>
          <t>杨万龙</t>
        </is>
      </c>
      <c r="X165" s="40" t="inlineStr">
        <is>
          <t>水保局</t>
        </is>
      </c>
      <c r="Y165" s="40" t="inlineStr">
        <is>
          <t>杨万龙</t>
        </is>
      </c>
      <c r="Z165" s="69" t="inlineStr">
        <is>
          <t>环农领办发〔2021〕10号</t>
        </is>
      </c>
      <c r="AA165" s="90" t="inlineStr">
        <is>
          <t>省级一批</t>
        </is>
      </c>
    </row>
    <row r="166" ht="36.95" customFormat="1" customHeight="1" s="4">
      <c r="A166" s="208" t="n"/>
      <c r="B166" s="208" t="n"/>
      <c r="C166" s="208" t="n"/>
      <c r="D166" s="208" t="n"/>
      <c r="E166" s="208" t="n"/>
      <c r="F166" s="208" t="n"/>
      <c r="G166" s="37" t="n">
        <v>1.78</v>
      </c>
      <c r="H166" s="37" t="n"/>
      <c r="I166" s="104" t="n"/>
      <c r="J166" s="37" t="n"/>
      <c r="K166" s="37" t="n">
        <v>1.78</v>
      </c>
      <c r="L166" s="37" t="inlineStr">
        <is>
          <t>环财发[2021]41号</t>
        </is>
      </c>
      <c r="M166" s="208" t="n"/>
      <c r="N166" s="208" t="n"/>
      <c r="O166" s="40" t="n"/>
      <c r="P166" s="208" t="n"/>
      <c r="Q166" s="208" t="n"/>
      <c r="R166" s="208" t="n"/>
      <c r="S166" s="208" t="n"/>
      <c r="T166" s="208" t="n"/>
      <c r="U166" s="215" t="n"/>
      <c r="V166" s="208" t="n"/>
      <c r="W166" s="40" t="inlineStr">
        <is>
          <t>杨万龙</t>
        </is>
      </c>
      <c r="X166" s="208" t="n"/>
      <c r="Y166" s="40" t="inlineStr">
        <is>
          <t>杨万龙</t>
        </is>
      </c>
      <c r="Z166" s="69" t="inlineStr">
        <is>
          <t>环农领办发〔2021〕12号</t>
        </is>
      </c>
      <c r="AA166" s="69" t="inlineStr">
        <is>
          <t>县级二批</t>
        </is>
      </c>
    </row>
    <row r="167" ht="40" customFormat="1" customHeight="1" s="4">
      <c r="A167" s="37" t="n"/>
      <c r="B167" s="37" t="inlineStr">
        <is>
          <t>王庄1#中型淤地坝除险加固工程</t>
        </is>
      </c>
      <c r="C167" s="37" t="inlineStr">
        <is>
          <t>续建</t>
        </is>
      </c>
      <c r="D167" s="37" t="inlineStr">
        <is>
          <t>2021.01-2021.11</t>
        </is>
      </c>
      <c r="E167" s="37" t="inlineStr">
        <is>
          <t>芦家湾乡</t>
        </is>
      </c>
      <c r="F167" s="117" t="inlineStr">
        <is>
          <t>坝体恢复，维修溢洪道。</t>
        </is>
      </c>
      <c r="G167" s="37" t="n">
        <v>10</v>
      </c>
      <c r="H167" s="37" t="n"/>
      <c r="I167" s="104" t="n">
        <v>10</v>
      </c>
      <c r="J167" s="37" t="n"/>
      <c r="K167" s="37" t="n"/>
      <c r="L167" s="37" t="inlineStr">
        <is>
          <t>甘财扶贫[2021]10号</t>
        </is>
      </c>
      <c r="M167" s="41" t="inlineStr">
        <is>
          <t xml:space="preserve">淤地坝安全运行，生态经济效益正常发挥，已淤坝地不再缩减，“饭碗田”稳产高产。
</t>
        </is>
      </c>
      <c r="N167" s="40" t="n">
        <v>1</v>
      </c>
      <c r="O167" s="40" t="n"/>
      <c r="P167" s="215">
        <f>Q167+R167</f>
        <v/>
      </c>
      <c r="Q167" s="215" t="n">
        <v>0.001</v>
      </c>
      <c r="R167" s="215" t="n"/>
      <c r="S167" s="215">
        <f>T167+U167</f>
        <v/>
      </c>
      <c r="T167" s="215" t="n">
        <v>0.0052</v>
      </c>
      <c r="U167" s="215" t="n"/>
      <c r="V167" s="40" t="inlineStr">
        <is>
          <t>水保局</t>
        </is>
      </c>
      <c r="W167" s="40" t="inlineStr">
        <is>
          <t>杨万龙</t>
        </is>
      </c>
      <c r="X167" s="40" t="inlineStr">
        <is>
          <t>水保局</t>
        </is>
      </c>
      <c r="Y167" s="40" t="inlineStr">
        <is>
          <t>杨万龙</t>
        </is>
      </c>
      <c r="Z167" s="69" t="inlineStr">
        <is>
          <t>环农领办发〔2021〕10号</t>
        </is>
      </c>
      <c r="AA167" s="90" t="inlineStr">
        <is>
          <t>省级一批</t>
        </is>
      </c>
    </row>
    <row r="168" ht="40" customFormat="1" customHeight="1" s="4">
      <c r="A168" s="208" t="n"/>
      <c r="B168" s="208" t="n"/>
      <c r="C168" s="208" t="n"/>
      <c r="D168" s="208" t="n"/>
      <c r="E168" s="208" t="n"/>
      <c r="F168" s="208" t="n"/>
      <c r="G168" s="37" t="n">
        <v>10.21</v>
      </c>
      <c r="H168" s="37" t="n"/>
      <c r="I168" s="104" t="n"/>
      <c r="J168" s="37" t="n"/>
      <c r="K168" s="37" t="n">
        <v>10.21</v>
      </c>
      <c r="L168" s="37" t="inlineStr">
        <is>
          <t>环财发[2021]41号</t>
        </is>
      </c>
      <c r="M168" s="208" t="n"/>
      <c r="N168" s="208" t="n"/>
      <c r="O168" s="40" t="n"/>
      <c r="P168" s="208" t="n"/>
      <c r="Q168" s="208" t="n"/>
      <c r="R168" s="208" t="n"/>
      <c r="S168" s="208" t="n"/>
      <c r="T168" s="208" t="n"/>
      <c r="U168" s="215" t="n"/>
      <c r="V168" s="208" t="n"/>
      <c r="W168" s="40" t="inlineStr">
        <is>
          <t>杨万龙</t>
        </is>
      </c>
      <c r="X168" s="208" t="n"/>
      <c r="Y168" s="40" t="inlineStr">
        <is>
          <t>杨万龙</t>
        </is>
      </c>
      <c r="Z168" s="69" t="inlineStr">
        <is>
          <t>环农领办发〔2021〕12号</t>
        </is>
      </c>
      <c r="AA168" s="69" t="inlineStr">
        <is>
          <t>县级二批</t>
        </is>
      </c>
    </row>
    <row r="169" ht="40" customFormat="1" customHeight="1" s="4">
      <c r="A169" s="37" t="n"/>
      <c r="B169" s="37" t="inlineStr">
        <is>
          <t>小户掌淤地坝除险加固工程</t>
        </is>
      </c>
      <c r="C169" s="37" t="inlineStr">
        <is>
          <t>续建</t>
        </is>
      </c>
      <c r="D169" s="37" t="inlineStr">
        <is>
          <t>2021.01-2021.11</t>
        </is>
      </c>
      <c r="E169" s="37" t="inlineStr">
        <is>
          <t>芦家湾乡</t>
        </is>
      </c>
      <c r="F169" s="117" t="inlineStr">
        <is>
          <t>加固坝体右岸增设溢洪道。</t>
        </is>
      </c>
      <c r="G169" s="37" t="n">
        <v>15</v>
      </c>
      <c r="H169" s="37" t="n"/>
      <c r="I169" s="104" t="n">
        <v>15</v>
      </c>
      <c r="J169" s="37" t="n"/>
      <c r="K169" s="37" t="n"/>
      <c r="L169" s="37" t="inlineStr">
        <is>
          <t>甘财扶贫[2021]10号</t>
        </is>
      </c>
      <c r="M169" s="41" t="inlineStr">
        <is>
          <t xml:space="preserve">淤地坝安全运行，生态经济效益正常发挥，已淤坝地不再缩减，“饭碗田”稳产高产。
</t>
        </is>
      </c>
      <c r="N169" s="40" t="n">
        <v>1</v>
      </c>
      <c r="O169" s="40" t="n"/>
      <c r="P169" s="215">
        <f>Q169+R169</f>
        <v/>
      </c>
      <c r="Q169" s="215" t="n">
        <v>0.0012</v>
      </c>
      <c r="R169" s="215" t="n"/>
      <c r="S169" s="215">
        <f>T169+U169</f>
        <v/>
      </c>
      <c r="T169" s="215" t="n">
        <v>0.0058</v>
      </c>
      <c r="U169" s="215" t="n"/>
      <c r="V169" s="40" t="inlineStr">
        <is>
          <t>水保局</t>
        </is>
      </c>
      <c r="W169" s="40" t="inlineStr">
        <is>
          <t>杨万龙</t>
        </is>
      </c>
      <c r="X169" s="40" t="inlineStr">
        <is>
          <t>水保局</t>
        </is>
      </c>
      <c r="Y169" s="40" t="inlineStr">
        <is>
          <t>杨万龙</t>
        </is>
      </c>
      <c r="Z169" s="69" t="inlineStr">
        <is>
          <t>环农领办发〔2021〕10号</t>
        </is>
      </c>
      <c r="AA169" s="90" t="inlineStr">
        <is>
          <t>省级一批</t>
        </is>
      </c>
    </row>
    <row r="170" ht="40" customFormat="1" customHeight="1" s="4">
      <c r="A170" s="208" t="n"/>
      <c r="B170" s="208" t="n"/>
      <c r="C170" s="208" t="n"/>
      <c r="D170" s="208" t="n"/>
      <c r="E170" s="208" t="n"/>
      <c r="F170" s="208" t="n"/>
      <c r="G170" s="37" t="n">
        <v>28.29</v>
      </c>
      <c r="H170" s="37" t="n"/>
      <c r="I170" s="104" t="n"/>
      <c r="J170" s="37" t="n"/>
      <c r="K170" s="37" t="n">
        <v>28.29</v>
      </c>
      <c r="L170" s="37" t="inlineStr">
        <is>
          <t>环财发[2021]41号</t>
        </is>
      </c>
      <c r="M170" s="208" t="n"/>
      <c r="N170" s="208" t="n"/>
      <c r="O170" s="40" t="n"/>
      <c r="P170" s="208" t="n"/>
      <c r="Q170" s="208" t="n"/>
      <c r="R170" s="208" t="n"/>
      <c r="S170" s="208" t="n"/>
      <c r="T170" s="208" t="n"/>
      <c r="U170" s="215" t="n"/>
      <c r="V170" s="208" t="n"/>
      <c r="W170" s="40" t="inlineStr">
        <is>
          <t>杨万龙</t>
        </is>
      </c>
      <c r="X170" s="208" t="n"/>
      <c r="Y170" s="40" t="inlineStr">
        <is>
          <t>杨万龙</t>
        </is>
      </c>
      <c r="Z170" s="69" t="inlineStr">
        <is>
          <t>环农领办发〔2021〕12号</t>
        </is>
      </c>
      <c r="AA170" s="69" t="inlineStr">
        <is>
          <t>县级二批</t>
        </is>
      </c>
    </row>
    <row r="171" ht="40" customFormat="1" customHeight="1" s="4">
      <c r="A171" s="37" t="n"/>
      <c r="B171" s="37" t="inlineStr">
        <is>
          <t>西湾淤地坝除险加固工程</t>
        </is>
      </c>
      <c r="C171" s="37" t="inlineStr">
        <is>
          <t>续建</t>
        </is>
      </c>
      <c r="D171" s="37" t="inlineStr">
        <is>
          <t>2021.01-2021.11</t>
        </is>
      </c>
      <c r="E171" s="37" t="inlineStr">
        <is>
          <t>芦家湾乡</t>
        </is>
      </c>
      <c r="F171" s="117" t="inlineStr">
        <is>
          <t>左岸增设溢洪道。</t>
        </is>
      </c>
      <c r="G171" s="37" t="n">
        <v>15</v>
      </c>
      <c r="H171" s="37" t="n"/>
      <c r="I171" s="104" t="n">
        <v>15</v>
      </c>
      <c r="J171" s="37" t="n"/>
      <c r="K171" s="37" t="n"/>
      <c r="L171" s="37" t="inlineStr">
        <is>
          <t>甘财扶贫[2021]10号</t>
        </is>
      </c>
      <c r="M171" s="41" t="inlineStr">
        <is>
          <t xml:space="preserve">淤地坝安全运行，生态经济效益正常发挥，已淤坝地不再缩减，“饭碗田”稳产高产。
</t>
        </is>
      </c>
      <c r="N171" s="40" t="n">
        <v>1</v>
      </c>
      <c r="O171" s="40" t="n"/>
      <c r="P171" s="215">
        <f>Q171+R171</f>
        <v/>
      </c>
      <c r="Q171" s="215" t="n">
        <v>0.0015</v>
      </c>
      <c r="R171" s="215" t="n"/>
      <c r="S171" s="215">
        <f>T171+U171</f>
        <v/>
      </c>
      <c r="T171" s="215" t="n">
        <v>0.0072</v>
      </c>
      <c r="U171" s="215" t="n"/>
      <c r="V171" s="40" t="inlineStr">
        <is>
          <t>水保局</t>
        </is>
      </c>
      <c r="W171" s="40" t="inlineStr">
        <is>
          <t>杨万龙</t>
        </is>
      </c>
      <c r="X171" s="40" t="inlineStr">
        <is>
          <t>水保局</t>
        </is>
      </c>
      <c r="Y171" s="40" t="inlineStr">
        <is>
          <t>杨万龙</t>
        </is>
      </c>
      <c r="Z171" s="69" t="inlineStr">
        <is>
          <t>环农领办发〔2021〕10号</t>
        </is>
      </c>
      <c r="AA171" s="90" t="inlineStr">
        <is>
          <t>省级一批</t>
        </is>
      </c>
    </row>
    <row r="172" ht="40" customFormat="1" customHeight="1" s="4">
      <c r="A172" s="208" t="n"/>
      <c r="B172" s="208" t="n"/>
      <c r="C172" s="208" t="n"/>
      <c r="D172" s="208" t="n"/>
      <c r="E172" s="208" t="n"/>
      <c r="F172" s="208" t="n"/>
      <c r="G172" s="37" t="n">
        <v>25.44</v>
      </c>
      <c r="H172" s="37" t="n"/>
      <c r="I172" s="104" t="n"/>
      <c r="J172" s="37" t="n"/>
      <c r="K172" s="37" t="n">
        <v>25.44</v>
      </c>
      <c r="L172" s="37" t="inlineStr">
        <is>
          <t>环财发[2021]41号</t>
        </is>
      </c>
      <c r="M172" s="208" t="n"/>
      <c r="N172" s="208" t="n"/>
      <c r="O172" s="40" t="n"/>
      <c r="P172" s="208" t="n"/>
      <c r="Q172" s="208" t="n"/>
      <c r="R172" s="208" t="n"/>
      <c r="S172" s="208" t="n"/>
      <c r="T172" s="208" t="n"/>
      <c r="U172" s="215" t="n"/>
      <c r="V172" s="208" t="n"/>
      <c r="W172" s="40" t="inlineStr">
        <is>
          <t>杨万龙</t>
        </is>
      </c>
      <c r="X172" s="208" t="n"/>
      <c r="Y172" s="40" t="inlineStr">
        <is>
          <t>杨万龙</t>
        </is>
      </c>
      <c r="Z172" s="69" t="inlineStr">
        <is>
          <t>环农领办发〔2021〕12号</t>
        </is>
      </c>
      <c r="AA172" s="69" t="inlineStr">
        <is>
          <t>县级二批</t>
        </is>
      </c>
    </row>
    <row r="173" ht="40" customFormat="1" customHeight="1" s="4">
      <c r="A173" s="37" t="n"/>
      <c r="B173" s="37" t="inlineStr">
        <is>
          <t>小掌脑淤地坝除险加固工程</t>
        </is>
      </c>
      <c r="C173" s="37" t="inlineStr">
        <is>
          <t>续建</t>
        </is>
      </c>
      <c r="D173" s="37" t="inlineStr">
        <is>
          <t>2021.01-2021.11</t>
        </is>
      </c>
      <c r="E173" s="37" t="inlineStr">
        <is>
          <t>芦家湾乡</t>
        </is>
      </c>
      <c r="F173" s="117" t="inlineStr">
        <is>
          <t>右岸增设溢洪道。</t>
        </is>
      </c>
      <c r="G173" s="37" t="n">
        <v>10</v>
      </c>
      <c r="H173" s="37" t="n"/>
      <c r="I173" s="104" t="n">
        <v>10</v>
      </c>
      <c r="J173" s="37" t="n"/>
      <c r="K173" s="37" t="n"/>
      <c r="L173" s="37" t="inlineStr">
        <is>
          <t>甘财扶贫[2021]10号</t>
        </is>
      </c>
      <c r="M173" s="41" t="inlineStr">
        <is>
          <t xml:space="preserve">淤地坝安全运行，生态经济效益正常发挥，已淤坝地不再缩减，“饭碗田”稳产高产。
</t>
        </is>
      </c>
      <c r="N173" s="40" t="n">
        <v>1</v>
      </c>
      <c r="O173" s="40" t="n"/>
      <c r="P173" s="215">
        <f>Q173+R173</f>
        <v/>
      </c>
      <c r="Q173" s="215" t="n">
        <v>0.001</v>
      </c>
      <c r="R173" s="215" t="n"/>
      <c r="S173" s="215">
        <f>T173+U173</f>
        <v/>
      </c>
      <c r="T173" s="215" t="n">
        <v>0.0045</v>
      </c>
      <c r="U173" s="215" t="n"/>
      <c r="V173" s="40" t="inlineStr">
        <is>
          <t>水保局</t>
        </is>
      </c>
      <c r="W173" s="40" t="inlineStr">
        <is>
          <t>杨万龙</t>
        </is>
      </c>
      <c r="X173" s="40" t="inlineStr">
        <is>
          <t>水保局</t>
        </is>
      </c>
      <c r="Y173" s="40" t="inlineStr">
        <is>
          <t>杨万龙</t>
        </is>
      </c>
      <c r="Z173" s="69" t="inlineStr">
        <is>
          <t>环农领办发〔2021〕10号</t>
        </is>
      </c>
      <c r="AA173" s="90" t="inlineStr">
        <is>
          <t>省级一批</t>
        </is>
      </c>
    </row>
    <row r="174" ht="40" customFormat="1" customHeight="1" s="4">
      <c r="A174" s="208" t="n"/>
      <c r="B174" s="208" t="n"/>
      <c r="C174" s="208" t="n"/>
      <c r="D174" s="208" t="n"/>
      <c r="E174" s="208" t="n"/>
      <c r="F174" s="208" t="n"/>
      <c r="G174" s="37" t="n">
        <v>16.12</v>
      </c>
      <c r="H174" s="37" t="n"/>
      <c r="I174" s="104" t="n"/>
      <c r="J174" s="37" t="n"/>
      <c r="K174" s="37" t="n">
        <v>16.12</v>
      </c>
      <c r="L174" s="37" t="inlineStr">
        <is>
          <t>环财发[2021]41号</t>
        </is>
      </c>
      <c r="M174" s="208" t="n"/>
      <c r="N174" s="208" t="n"/>
      <c r="O174" s="40" t="n"/>
      <c r="P174" s="208" t="n"/>
      <c r="Q174" s="208" t="n"/>
      <c r="R174" s="208" t="n"/>
      <c r="S174" s="208" t="n"/>
      <c r="T174" s="208" t="n"/>
      <c r="U174" s="215" t="n"/>
      <c r="V174" s="208" t="n"/>
      <c r="W174" s="40" t="inlineStr">
        <is>
          <t>杨万龙</t>
        </is>
      </c>
      <c r="X174" s="208" t="n"/>
      <c r="Y174" s="40" t="inlineStr">
        <is>
          <t>杨万龙</t>
        </is>
      </c>
      <c r="Z174" s="69" t="inlineStr">
        <is>
          <t>环农领办发〔2021〕12号</t>
        </is>
      </c>
      <c r="AA174" s="69" t="inlineStr">
        <is>
          <t>县级二批</t>
        </is>
      </c>
    </row>
    <row r="175" ht="40" customFormat="1" customHeight="1" s="4">
      <c r="A175" s="222" t="n"/>
      <c r="B175" s="37" t="inlineStr">
        <is>
          <t>马湾淤地坝除险加固工程</t>
        </is>
      </c>
      <c r="C175" s="37" t="inlineStr">
        <is>
          <t>续建</t>
        </is>
      </c>
      <c r="D175" s="37" t="inlineStr">
        <is>
          <t>2021.01-2021.11</t>
        </is>
      </c>
      <c r="E175" s="37" t="inlineStr">
        <is>
          <t>芦家湾乡</t>
        </is>
      </c>
      <c r="F175" s="117" t="inlineStr">
        <is>
          <t>加固坝体右岸增设溢洪道。</t>
        </is>
      </c>
      <c r="G175" s="37" t="n">
        <v>5</v>
      </c>
      <c r="H175" s="37" t="n"/>
      <c r="I175" s="104" t="n">
        <v>5</v>
      </c>
      <c r="J175" s="37" t="n"/>
      <c r="K175" s="37" t="n"/>
      <c r="L175" s="37" t="inlineStr">
        <is>
          <t>甘财扶贫[2021]10号</t>
        </is>
      </c>
      <c r="M175" s="41" t="inlineStr">
        <is>
          <t xml:space="preserve">淤地坝安全运行，生态经济效益正常发挥，已淤坝地不再缩减，“饭碗田”稳产高产。
</t>
        </is>
      </c>
      <c r="N175" s="40" t="n">
        <v>1</v>
      </c>
      <c r="O175" s="40" t="n"/>
      <c r="P175" s="215">
        <f>Q175+R175</f>
        <v/>
      </c>
      <c r="Q175" s="215" t="n">
        <v>0.0022</v>
      </c>
      <c r="R175" s="215" t="n"/>
      <c r="S175" s="215">
        <f>T175+U175</f>
        <v/>
      </c>
      <c r="T175" s="215" t="n">
        <v>0.0102</v>
      </c>
      <c r="U175" s="215" t="n"/>
      <c r="V175" s="40" t="inlineStr">
        <is>
          <t>水保局</t>
        </is>
      </c>
      <c r="W175" s="40" t="inlineStr">
        <is>
          <t>杨万龙</t>
        </is>
      </c>
      <c r="X175" s="40" t="inlineStr">
        <is>
          <t>水保局</t>
        </is>
      </c>
      <c r="Y175" s="40" t="inlineStr">
        <is>
          <t>杨万龙</t>
        </is>
      </c>
      <c r="Z175" s="69" t="inlineStr">
        <is>
          <t>环农领办发〔2021〕10号</t>
        </is>
      </c>
      <c r="AA175" s="90" t="inlineStr">
        <is>
          <t>省级一批</t>
        </is>
      </c>
    </row>
    <row r="176" ht="40" customFormat="1" customHeight="1" s="4">
      <c r="A176" s="208" t="n"/>
      <c r="B176" s="208" t="n"/>
      <c r="C176" s="208" t="n"/>
      <c r="D176" s="208" t="n"/>
      <c r="E176" s="208" t="n"/>
      <c r="F176" s="208" t="n"/>
      <c r="G176" s="37" t="n">
        <v>13.04</v>
      </c>
      <c r="H176" s="37" t="n"/>
      <c r="I176" s="104" t="n"/>
      <c r="J176" s="37" t="n"/>
      <c r="K176" s="37" t="n">
        <v>13.04</v>
      </c>
      <c r="L176" s="37" t="inlineStr">
        <is>
          <t>环财发[2021]41号</t>
        </is>
      </c>
      <c r="M176" s="208" t="n"/>
      <c r="N176" s="208" t="n"/>
      <c r="O176" s="40" t="n"/>
      <c r="P176" s="208" t="n"/>
      <c r="Q176" s="208" t="n"/>
      <c r="R176" s="208" t="n"/>
      <c r="S176" s="208" t="n"/>
      <c r="T176" s="208" t="n"/>
      <c r="U176" s="215" t="n"/>
      <c r="V176" s="208" t="n"/>
      <c r="W176" s="40" t="inlineStr">
        <is>
          <t>杨万龙</t>
        </is>
      </c>
      <c r="X176" s="208" t="n"/>
      <c r="Y176" s="40" t="inlineStr">
        <is>
          <t>杨万龙</t>
        </is>
      </c>
      <c r="Z176" s="69" t="inlineStr">
        <is>
          <t>环农领办发〔2021〕12号</t>
        </is>
      </c>
      <c r="AA176" s="69" t="inlineStr">
        <is>
          <t>县级二批</t>
        </is>
      </c>
    </row>
    <row r="177" ht="36.95" customFormat="1" customHeight="1" s="4">
      <c r="A177" s="37" t="n"/>
      <c r="B177" s="37" t="inlineStr">
        <is>
          <t>李掌沟淤地坝</t>
        </is>
      </c>
      <c r="C177" s="37" t="inlineStr">
        <is>
          <t>续建</t>
        </is>
      </c>
      <c r="D177" s="37" t="inlineStr">
        <is>
          <t>2021.01-2021.11</t>
        </is>
      </c>
      <c r="E177" s="37" t="inlineStr">
        <is>
          <t>芦家湾乡</t>
        </is>
      </c>
      <c r="F177" s="117" t="inlineStr">
        <is>
          <t>加固坝体右岸增设溢洪道。</t>
        </is>
      </c>
      <c r="G177" s="37" t="n">
        <v>3</v>
      </c>
      <c r="H177" s="37" t="n"/>
      <c r="I177" s="104" t="n">
        <v>3</v>
      </c>
      <c r="J177" s="37" t="n"/>
      <c r="K177" s="37" t="n"/>
      <c r="L177" s="37" t="inlineStr">
        <is>
          <t>甘财扶贫[2021]10号</t>
        </is>
      </c>
      <c r="M177" s="41" t="inlineStr">
        <is>
          <t xml:space="preserve">淤地坝安全运行，生态经济效益正常发挥，已淤坝地不再缩减，“饭碗田”稳产高产。
</t>
        </is>
      </c>
      <c r="N177" s="40" t="n">
        <v>1</v>
      </c>
      <c r="O177" s="40" t="n"/>
      <c r="P177" s="215">
        <f>Q177+R177</f>
        <v/>
      </c>
      <c r="Q177" s="215" t="n">
        <v>0.0002</v>
      </c>
      <c r="R177" s="215" t="n"/>
      <c r="S177" s="215">
        <f>T177+U177</f>
        <v/>
      </c>
      <c r="T177" s="215" t="n">
        <v>0.0011</v>
      </c>
      <c r="U177" s="215" t="n"/>
      <c r="V177" s="40" t="inlineStr">
        <is>
          <t>水保局</t>
        </is>
      </c>
      <c r="W177" s="40" t="inlineStr">
        <is>
          <t>杨万龙</t>
        </is>
      </c>
      <c r="X177" s="40" t="inlineStr">
        <is>
          <t>水保局</t>
        </is>
      </c>
      <c r="Y177" s="40" t="inlineStr">
        <is>
          <t>杨万龙</t>
        </is>
      </c>
      <c r="Z177" s="69" t="inlineStr">
        <is>
          <t>环农领办发〔2021〕10号</t>
        </is>
      </c>
      <c r="AA177" s="90" t="inlineStr">
        <is>
          <t>省级一批</t>
        </is>
      </c>
    </row>
    <row r="178" ht="36.95" customFormat="1" customHeight="1" s="4">
      <c r="A178" s="208" t="n"/>
      <c r="B178" s="208" t="n"/>
      <c r="C178" s="208" t="n"/>
      <c r="D178" s="208" t="n"/>
      <c r="E178" s="208" t="n"/>
      <c r="F178" s="208" t="n"/>
      <c r="G178" s="37" t="n">
        <v>9.4</v>
      </c>
      <c r="H178" s="37" t="n"/>
      <c r="I178" s="104" t="n"/>
      <c r="J178" s="37" t="n"/>
      <c r="K178" s="37" t="n">
        <v>9.4</v>
      </c>
      <c r="L178" s="37" t="inlineStr">
        <is>
          <t>环财发[2021]41号</t>
        </is>
      </c>
      <c r="M178" s="208" t="n"/>
      <c r="N178" s="208" t="n"/>
      <c r="O178" s="40" t="n"/>
      <c r="P178" s="208" t="n"/>
      <c r="Q178" s="208" t="n"/>
      <c r="R178" s="208" t="n"/>
      <c r="S178" s="208" t="n"/>
      <c r="T178" s="208" t="n"/>
      <c r="U178" s="215" t="n"/>
      <c r="V178" s="208" t="n"/>
      <c r="W178" s="40" t="inlineStr">
        <is>
          <t>杨万龙</t>
        </is>
      </c>
      <c r="X178" s="208" t="n"/>
      <c r="Y178" s="40" t="inlineStr">
        <is>
          <t>杨万龙</t>
        </is>
      </c>
      <c r="Z178" s="69" t="inlineStr">
        <is>
          <t>环农领办发〔2021〕12号</t>
        </is>
      </c>
      <c r="AA178" s="69" t="inlineStr">
        <is>
          <t>县级二批</t>
        </is>
      </c>
    </row>
    <row r="179" ht="36.95" customFormat="1" customHeight="1" s="4">
      <c r="A179" s="37" t="n"/>
      <c r="B179" s="37" t="inlineStr">
        <is>
          <t>老虎沟淤地坝除险加固工程</t>
        </is>
      </c>
      <c r="C179" s="37" t="inlineStr">
        <is>
          <t>续建</t>
        </is>
      </c>
      <c r="D179" s="37" t="inlineStr">
        <is>
          <t>2021.01-2021.11</t>
        </is>
      </c>
      <c r="E179" s="37" t="inlineStr">
        <is>
          <t>木钵镇</t>
        </is>
      </c>
      <c r="F179" s="117" t="inlineStr">
        <is>
          <t>修复坝体、增设溢洪道，新修防汛道路。</t>
        </is>
      </c>
      <c r="G179" s="37" t="n">
        <v>20</v>
      </c>
      <c r="H179" s="37" t="n"/>
      <c r="I179" s="104" t="n">
        <v>20</v>
      </c>
      <c r="J179" s="37" t="n"/>
      <c r="K179" s="37" t="n"/>
      <c r="L179" s="37" t="inlineStr">
        <is>
          <t>甘财扶贫[2021]10号</t>
        </is>
      </c>
      <c r="M179" s="41" t="inlineStr">
        <is>
          <t xml:space="preserve">淤地坝安全运行，生态经济效益正常发挥，已淤坝地不再缩减，“饭碗田”稳产高产。
</t>
        </is>
      </c>
      <c r="N179" s="40" t="n">
        <v>2</v>
      </c>
      <c r="O179" s="40" t="n"/>
      <c r="P179" s="215">
        <f>Q179+R179</f>
        <v/>
      </c>
      <c r="Q179" s="215" t="n">
        <v>0.0051</v>
      </c>
      <c r="R179" s="215" t="n"/>
      <c r="S179" s="215">
        <f>T179+U179</f>
        <v/>
      </c>
      <c r="T179" s="215" t="n">
        <v>0.023</v>
      </c>
      <c r="U179" s="215" t="n"/>
      <c r="V179" s="40" t="inlineStr">
        <is>
          <t>水保局</t>
        </is>
      </c>
      <c r="W179" s="40" t="inlineStr">
        <is>
          <t>杨万龙</t>
        </is>
      </c>
      <c r="X179" s="40" t="inlineStr">
        <is>
          <t>水保局</t>
        </is>
      </c>
      <c r="Y179" s="40" t="inlineStr">
        <is>
          <t>杨万龙</t>
        </is>
      </c>
      <c r="Z179" s="69" t="inlineStr">
        <is>
          <t>环农领办发〔2021〕10号</t>
        </is>
      </c>
      <c r="AA179" s="90" t="inlineStr">
        <is>
          <t>省级一批</t>
        </is>
      </c>
    </row>
    <row r="180" ht="36.95" customFormat="1" customHeight="1" s="4">
      <c r="A180" s="208" t="n"/>
      <c r="B180" s="208" t="n"/>
      <c r="C180" s="208" t="n"/>
      <c r="D180" s="208" t="n"/>
      <c r="E180" s="208" t="n"/>
      <c r="F180" s="208" t="n"/>
      <c r="G180" s="37" t="n">
        <v>11.95</v>
      </c>
      <c r="H180" s="37" t="n"/>
      <c r="I180" s="104" t="n"/>
      <c r="J180" s="37" t="n"/>
      <c r="K180" s="37" t="n">
        <v>11.95</v>
      </c>
      <c r="L180" s="37" t="inlineStr">
        <is>
          <t>环财发[2021]41号</t>
        </is>
      </c>
      <c r="M180" s="208" t="n"/>
      <c r="N180" s="208" t="n"/>
      <c r="O180" s="40" t="n"/>
      <c r="P180" s="208" t="n"/>
      <c r="Q180" s="208" t="n"/>
      <c r="R180" s="208" t="n"/>
      <c r="S180" s="208" t="n"/>
      <c r="T180" s="208" t="n"/>
      <c r="U180" s="215" t="n"/>
      <c r="V180" s="208" t="n"/>
      <c r="W180" s="40" t="inlineStr">
        <is>
          <t>杨万龙</t>
        </is>
      </c>
      <c r="X180" s="208" t="n"/>
      <c r="Y180" s="40" t="inlineStr">
        <is>
          <t>杨万龙</t>
        </is>
      </c>
      <c r="Z180" s="69" t="inlineStr">
        <is>
          <t>环农领办发〔2021〕12号</t>
        </is>
      </c>
      <c r="AA180" s="69" t="inlineStr">
        <is>
          <t>县级二批</t>
        </is>
      </c>
    </row>
    <row r="181" ht="38.1" customFormat="1" customHeight="1" s="4">
      <c r="A181" s="37" t="n"/>
      <c r="B181" s="37" t="inlineStr">
        <is>
          <t>洞子沟淤地坝除险加固工程</t>
        </is>
      </c>
      <c r="C181" s="37" t="inlineStr">
        <is>
          <t>续建</t>
        </is>
      </c>
      <c r="D181" s="37" t="inlineStr">
        <is>
          <t>2021.01-2021.11</t>
        </is>
      </c>
      <c r="E181" s="37" t="inlineStr">
        <is>
          <t>洪德镇</t>
        </is>
      </c>
      <c r="F181" s="117" t="inlineStr">
        <is>
          <t>对水毁坝体溢洪道进行维修。</t>
        </is>
      </c>
      <c r="G181" s="37" t="n">
        <v>107</v>
      </c>
      <c r="H181" s="37" t="n"/>
      <c r="I181" s="104" t="n">
        <v>107</v>
      </c>
      <c r="J181" s="37" t="n"/>
      <c r="K181" s="37" t="n"/>
      <c r="L181" s="37" t="inlineStr">
        <is>
          <t>甘财扶贫[2021]10号</t>
        </is>
      </c>
      <c r="M181" s="41" t="inlineStr">
        <is>
          <t xml:space="preserve">淤地坝安全运行，生态经济效益正常发挥，已淤坝地不再缩减，“饭碗田”稳产高产。
</t>
        </is>
      </c>
      <c r="N181" s="40" t="n">
        <v>2</v>
      </c>
      <c r="O181" s="40" t="n"/>
      <c r="P181" s="215">
        <f>Q181+R181</f>
        <v/>
      </c>
      <c r="Q181" s="215" t="n">
        <v>0.0015</v>
      </c>
      <c r="R181" s="215" t="n"/>
      <c r="S181" s="215">
        <f>T181+U181</f>
        <v/>
      </c>
      <c r="T181" s="215" t="n">
        <v>0.0078</v>
      </c>
      <c r="U181" s="215" t="n"/>
      <c r="V181" s="40" t="inlineStr">
        <is>
          <t>水保局</t>
        </is>
      </c>
      <c r="W181" s="40" t="inlineStr">
        <is>
          <t>杨万龙</t>
        </is>
      </c>
      <c r="X181" s="40" t="inlineStr">
        <is>
          <t>水保局</t>
        </is>
      </c>
      <c r="Y181" s="40" t="inlineStr">
        <is>
          <t>杨万龙</t>
        </is>
      </c>
      <c r="Z181" s="69" t="inlineStr">
        <is>
          <t>环农领办发〔2021〕10号</t>
        </is>
      </c>
      <c r="AA181" s="90" t="inlineStr">
        <is>
          <t>省级一批</t>
        </is>
      </c>
    </row>
    <row r="182" ht="38.1" customFormat="1" customHeight="1" s="4">
      <c r="A182" s="208" t="n"/>
      <c r="B182" s="208" t="n"/>
      <c r="C182" s="208" t="n"/>
      <c r="D182" s="208" t="n"/>
      <c r="E182" s="208" t="n"/>
      <c r="F182" s="208" t="n"/>
      <c r="G182" s="37" t="n">
        <v>32.05</v>
      </c>
      <c r="H182" s="37" t="n"/>
      <c r="I182" s="104" t="n"/>
      <c r="J182" s="37" t="n"/>
      <c r="K182" s="37" t="n">
        <v>32.05</v>
      </c>
      <c r="L182" s="37" t="inlineStr">
        <is>
          <t>环财发[2021]41号</t>
        </is>
      </c>
      <c r="M182" s="208" t="n"/>
      <c r="N182" s="208" t="n"/>
      <c r="O182" s="40" t="n"/>
      <c r="P182" s="208" t="n"/>
      <c r="Q182" s="208" t="n"/>
      <c r="R182" s="208" t="n"/>
      <c r="S182" s="208" t="n"/>
      <c r="T182" s="208" t="n"/>
      <c r="U182" s="215" t="n"/>
      <c r="V182" s="208" t="n"/>
      <c r="W182" s="40" t="inlineStr">
        <is>
          <t>杨万龙</t>
        </is>
      </c>
      <c r="X182" s="208" t="n"/>
      <c r="Y182" s="40" t="inlineStr">
        <is>
          <t>杨万龙</t>
        </is>
      </c>
      <c r="Z182" s="69" t="inlineStr">
        <is>
          <t>环农领办发〔2021〕12号</t>
        </is>
      </c>
      <c r="AA182" s="69" t="inlineStr">
        <is>
          <t>县级二批</t>
        </is>
      </c>
    </row>
    <row r="183" ht="38.1" customFormat="1" customHeight="1" s="4">
      <c r="A183" s="37" t="n"/>
      <c r="B183" s="37" t="inlineStr">
        <is>
          <t>大湾沟中型淤地坝</t>
        </is>
      </c>
      <c r="C183" s="37" t="inlineStr">
        <is>
          <t>续建</t>
        </is>
      </c>
      <c r="D183" s="37" t="inlineStr">
        <is>
          <t>2021.01-2021.11</t>
        </is>
      </c>
      <c r="E183" s="37" t="inlineStr">
        <is>
          <t>虎洞镇</t>
        </is>
      </c>
      <c r="F183" s="117" t="inlineStr">
        <is>
          <t>加高坝体，增设溢洪道。</t>
        </is>
      </c>
      <c r="G183" s="37" t="n">
        <v>5</v>
      </c>
      <c r="H183" s="37" t="n"/>
      <c r="I183" s="104" t="n">
        <v>5</v>
      </c>
      <c r="J183" s="37" t="n"/>
      <c r="K183" s="37" t="n"/>
      <c r="L183" s="37" t="inlineStr">
        <is>
          <t>甘财扶贫[2021]10号</t>
        </is>
      </c>
      <c r="M183" s="41" t="inlineStr">
        <is>
          <t xml:space="preserve">淤地坝安全运行，生态经济效益正常发挥，已淤坝地不再缩减，“饭碗田”稳产高产。
</t>
        </is>
      </c>
      <c r="N183" s="40" t="n">
        <v>1</v>
      </c>
      <c r="O183" s="40" t="n"/>
      <c r="P183" s="215">
        <f>Q183+R183</f>
        <v/>
      </c>
      <c r="Q183" s="215" t="n">
        <v>0.0001</v>
      </c>
      <c r="R183" s="215" t="n"/>
      <c r="S183" s="215">
        <f>T183+U183</f>
        <v/>
      </c>
      <c r="T183" s="215" t="n">
        <v>0.0005</v>
      </c>
      <c r="U183" s="215" t="n"/>
      <c r="V183" s="40" t="inlineStr">
        <is>
          <t>水保局</t>
        </is>
      </c>
      <c r="W183" s="40" t="inlineStr">
        <is>
          <t>杨万龙</t>
        </is>
      </c>
      <c r="X183" s="40" t="inlineStr">
        <is>
          <t>水保局</t>
        </is>
      </c>
      <c r="Y183" s="40" t="inlineStr">
        <is>
          <t>杨万龙</t>
        </is>
      </c>
      <c r="Z183" s="69" t="inlineStr">
        <is>
          <t>环农领办发〔2021〕10号</t>
        </is>
      </c>
      <c r="AA183" s="90" t="inlineStr">
        <is>
          <t>省级一批</t>
        </is>
      </c>
    </row>
    <row r="184" ht="38.1" customFormat="1" customHeight="1" s="4">
      <c r="A184" s="208" t="n"/>
      <c r="B184" s="208" t="n"/>
      <c r="C184" s="208" t="n"/>
      <c r="D184" s="208" t="n"/>
      <c r="E184" s="208" t="n"/>
      <c r="F184" s="208" t="n"/>
      <c r="G184" s="37" t="n">
        <v>13.4</v>
      </c>
      <c r="H184" s="37" t="n"/>
      <c r="I184" s="104" t="n"/>
      <c r="J184" s="37" t="n"/>
      <c r="K184" s="37" t="n">
        <v>13.4</v>
      </c>
      <c r="L184" s="37" t="inlineStr">
        <is>
          <t>环财发[2021]41号</t>
        </is>
      </c>
      <c r="M184" s="208" t="n"/>
      <c r="N184" s="208" t="n"/>
      <c r="O184" s="40" t="n"/>
      <c r="P184" s="208" t="n"/>
      <c r="Q184" s="208" t="n"/>
      <c r="R184" s="208" t="n"/>
      <c r="S184" s="208" t="n"/>
      <c r="T184" s="208" t="n"/>
      <c r="U184" s="215" t="n"/>
      <c r="V184" s="208" t="n"/>
      <c r="W184" s="40" t="inlineStr">
        <is>
          <t>杨万龙</t>
        </is>
      </c>
      <c r="X184" s="208" t="n"/>
      <c r="Y184" s="40" t="inlineStr">
        <is>
          <t>杨万龙</t>
        </is>
      </c>
      <c r="Z184" s="69" t="inlineStr">
        <is>
          <t>环农领办发〔2021〕12号</t>
        </is>
      </c>
      <c r="AA184" s="69" t="inlineStr">
        <is>
          <t>县级二批</t>
        </is>
      </c>
    </row>
    <row r="185" ht="33.95" customFormat="1" customHeight="1" s="4">
      <c r="A185" s="37" t="n"/>
      <c r="B185" s="37" t="inlineStr">
        <is>
          <t>北掌沟淤地坝除险加固工程</t>
        </is>
      </c>
      <c r="C185" s="37" t="inlineStr">
        <is>
          <t>续建</t>
        </is>
      </c>
      <c r="D185" s="37" t="inlineStr">
        <is>
          <t>2021.01-2021.11</t>
        </is>
      </c>
      <c r="E185" s="37" t="inlineStr">
        <is>
          <t>虎洞镇</t>
        </is>
      </c>
      <c r="F185" s="117" t="inlineStr">
        <is>
          <t>维修溢洪道。</t>
        </is>
      </c>
      <c r="G185" s="37" t="n">
        <v>10</v>
      </c>
      <c r="H185" s="37" t="n"/>
      <c r="I185" s="104" t="n">
        <v>10</v>
      </c>
      <c r="J185" s="37" t="n"/>
      <c r="K185" s="37" t="n"/>
      <c r="L185" s="37" t="inlineStr">
        <is>
          <t>甘财扶贫[2021]10号</t>
        </is>
      </c>
      <c r="M185" s="41" t="inlineStr">
        <is>
          <t xml:space="preserve">淤地坝安全运行，生态经济效益正常发挥，已淤坝地不再缩减，“饭碗田”稳产高产。
</t>
        </is>
      </c>
      <c r="N185" s="40" t="n">
        <v>1</v>
      </c>
      <c r="O185" s="40" t="n"/>
      <c r="P185" s="215">
        <f>Q185+R185</f>
        <v/>
      </c>
      <c r="Q185" s="215" t="n">
        <v>0.0012</v>
      </c>
      <c r="R185" s="215" t="n"/>
      <c r="S185" s="215">
        <f>T185+U185</f>
        <v/>
      </c>
      <c r="T185" s="215" t="n">
        <v>0.0058</v>
      </c>
      <c r="U185" s="215" t="n"/>
      <c r="V185" s="40" t="inlineStr">
        <is>
          <t>水保局</t>
        </is>
      </c>
      <c r="W185" s="40" t="inlineStr">
        <is>
          <t>杨万龙</t>
        </is>
      </c>
      <c r="X185" s="40" t="inlineStr">
        <is>
          <t>水保局</t>
        </is>
      </c>
      <c r="Y185" s="40" t="inlineStr">
        <is>
          <t>杨万龙</t>
        </is>
      </c>
      <c r="Z185" s="69" t="inlineStr">
        <is>
          <t>环农领办发〔2021〕10号</t>
        </is>
      </c>
      <c r="AA185" s="90" t="inlineStr">
        <is>
          <t>省级一批</t>
        </is>
      </c>
    </row>
    <row r="186" ht="33.95" customFormat="1" customHeight="1" s="4">
      <c r="A186" s="208" t="n"/>
      <c r="B186" s="208" t="n"/>
      <c r="C186" s="208" t="n"/>
      <c r="D186" s="208" t="n"/>
      <c r="E186" s="208" t="n"/>
      <c r="F186" s="208" t="n"/>
      <c r="G186" s="37" t="n">
        <v>18.18</v>
      </c>
      <c r="H186" s="37" t="n"/>
      <c r="I186" s="104" t="n"/>
      <c r="J186" s="37" t="n"/>
      <c r="K186" s="37" t="n">
        <v>18.18</v>
      </c>
      <c r="L186" s="37" t="inlineStr">
        <is>
          <t>环财发[2021]41号</t>
        </is>
      </c>
      <c r="M186" s="208" t="n"/>
      <c r="N186" s="208" t="n"/>
      <c r="O186" s="40" t="n"/>
      <c r="P186" s="208" t="n"/>
      <c r="Q186" s="208" t="n"/>
      <c r="R186" s="208" t="n"/>
      <c r="S186" s="208" t="n"/>
      <c r="T186" s="208" t="n"/>
      <c r="U186" s="215" t="n"/>
      <c r="V186" s="208" t="n"/>
      <c r="W186" s="40" t="inlineStr">
        <is>
          <t>杨万龙</t>
        </is>
      </c>
      <c r="X186" s="208" t="n"/>
      <c r="Y186" s="40" t="inlineStr">
        <is>
          <t>杨万龙</t>
        </is>
      </c>
      <c r="Z186" s="69" t="inlineStr">
        <is>
          <t>环农领办发〔2021〕12号</t>
        </is>
      </c>
      <c r="AA186" s="69" t="inlineStr">
        <is>
          <t>县级二批</t>
        </is>
      </c>
    </row>
    <row r="187" ht="42.95" customFormat="1" customHeight="1" s="4">
      <c r="A187" s="37" t="n"/>
      <c r="B187" s="37" t="inlineStr">
        <is>
          <t>刘掌沟骨干坝</t>
        </is>
      </c>
      <c r="C187" s="37" t="inlineStr">
        <is>
          <t>续建</t>
        </is>
      </c>
      <c r="D187" s="37" t="inlineStr">
        <is>
          <t>2021.01-2021.11</t>
        </is>
      </c>
      <c r="E187" s="37" t="inlineStr">
        <is>
          <t>车道镇</t>
        </is>
      </c>
      <c r="F187" s="117" t="inlineStr">
        <is>
          <t>维修溢洪道。</t>
        </is>
      </c>
      <c r="G187" s="37" t="n">
        <v>10</v>
      </c>
      <c r="H187" s="37" t="n"/>
      <c r="I187" s="104" t="n">
        <v>10</v>
      </c>
      <c r="J187" s="37" t="n"/>
      <c r="K187" s="37" t="n"/>
      <c r="L187" s="37" t="inlineStr">
        <is>
          <t>甘财扶贫[2021]10号</t>
        </is>
      </c>
      <c r="M187" s="41" t="inlineStr">
        <is>
          <t xml:space="preserve">淤地坝安全运行，生态经济效益正常发挥，已淤坝地不再缩减，“饭碗田”稳产高产。
</t>
        </is>
      </c>
      <c r="N187" s="40" t="n">
        <v>1</v>
      </c>
      <c r="O187" s="40" t="n"/>
      <c r="P187" s="215">
        <f>Q187+R187</f>
        <v/>
      </c>
      <c r="Q187" s="215" t="n">
        <v>0.003</v>
      </c>
      <c r="R187" s="215" t="n"/>
      <c r="S187" s="215">
        <f>T187+U187</f>
        <v/>
      </c>
      <c r="T187" s="215" t="n">
        <v>0.018</v>
      </c>
      <c r="U187" s="215" t="n"/>
      <c r="V187" s="40" t="inlineStr">
        <is>
          <t>水保局</t>
        </is>
      </c>
      <c r="W187" s="40" t="inlineStr">
        <is>
          <t>杨万龙</t>
        </is>
      </c>
      <c r="X187" s="40" t="inlineStr">
        <is>
          <t>水保局</t>
        </is>
      </c>
      <c r="Y187" s="40" t="inlineStr">
        <is>
          <t>杨万龙</t>
        </is>
      </c>
      <c r="Z187" s="69" t="inlineStr">
        <is>
          <t>环农领办发〔2021〕10号</t>
        </is>
      </c>
      <c r="AA187" s="90" t="inlineStr">
        <is>
          <t>省级一批</t>
        </is>
      </c>
    </row>
    <row r="188" ht="42.95" customFormat="1" customHeight="1" s="4">
      <c r="A188" s="208" t="n"/>
      <c r="B188" s="208" t="n"/>
      <c r="C188" s="208" t="n"/>
      <c r="D188" s="208" t="n"/>
      <c r="E188" s="208" t="n"/>
      <c r="F188" s="208" t="n"/>
      <c r="G188" s="37" t="n">
        <v>15.6</v>
      </c>
      <c r="H188" s="37" t="n"/>
      <c r="I188" s="104" t="n"/>
      <c r="J188" s="37" t="n"/>
      <c r="K188" s="37" t="n">
        <v>15.6</v>
      </c>
      <c r="L188" s="37" t="inlineStr">
        <is>
          <t>环财发[2021]41号</t>
        </is>
      </c>
      <c r="M188" s="208" t="n"/>
      <c r="N188" s="208" t="n"/>
      <c r="O188" s="40" t="n"/>
      <c r="P188" s="208" t="n"/>
      <c r="Q188" s="208" t="n"/>
      <c r="R188" s="208" t="n"/>
      <c r="S188" s="208" t="n"/>
      <c r="T188" s="208" t="n"/>
      <c r="U188" s="215" t="n"/>
      <c r="V188" s="208" t="n"/>
      <c r="W188" s="40" t="inlineStr">
        <is>
          <t>杨万龙</t>
        </is>
      </c>
      <c r="X188" s="208" t="n"/>
      <c r="Y188" s="40" t="inlineStr">
        <is>
          <t>杨万龙</t>
        </is>
      </c>
      <c r="Z188" s="69" t="inlineStr">
        <is>
          <t>环农领办发〔2021〕12号</t>
        </is>
      </c>
      <c r="AA188" s="69" t="inlineStr">
        <is>
          <t>县级二批</t>
        </is>
      </c>
    </row>
    <row r="189" ht="39.95" customFormat="1" customHeight="1" s="4">
      <c r="A189" s="37" t="n"/>
      <c r="B189" s="37" t="inlineStr">
        <is>
          <t>堡子沟淤地坝除险加固工程</t>
        </is>
      </c>
      <c r="C189" s="37" t="inlineStr">
        <is>
          <t>续建</t>
        </is>
      </c>
      <c r="D189" s="37" t="inlineStr">
        <is>
          <t>2021.01-2021.11</t>
        </is>
      </c>
      <c r="E189" s="37" t="inlineStr">
        <is>
          <t>演武乡</t>
        </is>
      </c>
      <c r="F189" s="117" t="inlineStr">
        <is>
          <t>新建淤地坝一座。</t>
        </is>
      </c>
      <c r="G189" s="37" t="n">
        <v>60</v>
      </c>
      <c r="H189" s="37" t="n"/>
      <c r="I189" s="104" t="n">
        <v>60</v>
      </c>
      <c r="J189" s="37" t="n"/>
      <c r="K189" s="37" t="n"/>
      <c r="L189" s="37" t="inlineStr">
        <is>
          <t>甘财扶贫[2021]10号</t>
        </is>
      </c>
      <c r="M189" s="41" t="inlineStr">
        <is>
          <t xml:space="preserve">淤地坝安全运行，生态经济效益正常发挥，已淤坝地不再缩减，“饭碗田”稳产高产。
</t>
        </is>
      </c>
      <c r="N189" s="40" t="n">
        <v>1</v>
      </c>
      <c r="O189" s="40" t="n"/>
      <c r="P189" s="215">
        <f>Q189+R189</f>
        <v/>
      </c>
      <c r="Q189" s="215" t="n">
        <v>0.0015</v>
      </c>
      <c r="R189" s="215" t="n"/>
      <c r="S189" s="215">
        <f>T189+U189</f>
        <v/>
      </c>
      <c r="T189" s="215" t="n">
        <v>0.006</v>
      </c>
      <c r="U189" s="215" t="n"/>
      <c r="V189" s="40" t="inlineStr">
        <is>
          <t>水保局</t>
        </is>
      </c>
      <c r="W189" s="40" t="inlineStr">
        <is>
          <t>杨万龙</t>
        </is>
      </c>
      <c r="X189" s="40" t="inlineStr">
        <is>
          <t>水保局</t>
        </is>
      </c>
      <c r="Y189" s="40" t="inlineStr">
        <is>
          <t>杨万龙</t>
        </is>
      </c>
      <c r="Z189" s="69" t="inlineStr">
        <is>
          <t>环农领办发〔2021〕10号</t>
        </is>
      </c>
      <c r="AA189" s="90" t="inlineStr">
        <is>
          <t>省级一批</t>
        </is>
      </c>
    </row>
    <row r="190" ht="39.95" customFormat="1" customHeight="1" s="4">
      <c r="A190" s="208" t="n"/>
      <c r="B190" s="208" t="n"/>
      <c r="C190" s="208" t="n"/>
      <c r="D190" s="208" t="n"/>
      <c r="E190" s="208" t="n"/>
      <c r="F190" s="208" t="n"/>
      <c r="G190" s="37" t="n">
        <v>122.21</v>
      </c>
      <c r="H190" s="37" t="n"/>
      <c r="I190" s="104" t="n"/>
      <c r="J190" s="37" t="n"/>
      <c r="K190" s="37" t="n">
        <v>122.21</v>
      </c>
      <c r="L190" s="37" t="inlineStr">
        <is>
          <t>环财发[2021]41号</t>
        </is>
      </c>
      <c r="M190" s="208" t="n"/>
      <c r="N190" s="208" t="n"/>
      <c r="O190" s="40" t="n"/>
      <c r="P190" s="208" t="n"/>
      <c r="Q190" s="208" t="n"/>
      <c r="R190" s="208" t="n"/>
      <c r="S190" s="208" t="n"/>
      <c r="T190" s="208" t="n"/>
      <c r="U190" s="215" t="n"/>
      <c r="V190" s="208" t="n"/>
      <c r="W190" s="40" t="inlineStr">
        <is>
          <t>杨万龙</t>
        </is>
      </c>
      <c r="X190" s="208" t="n"/>
      <c r="Y190" s="40" t="inlineStr">
        <is>
          <t>杨万龙</t>
        </is>
      </c>
      <c r="Z190" s="69" t="inlineStr">
        <is>
          <t>环农领办发〔2021〕12号</t>
        </is>
      </c>
      <c r="AA190" s="69" t="inlineStr">
        <is>
          <t>县级二批</t>
        </is>
      </c>
    </row>
    <row r="191" ht="57" customFormat="1" customHeight="1" s="4">
      <c r="A191" s="104" t="n"/>
      <c r="B191" s="200" t="inlineStr">
        <is>
          <t>狼儿沟中型淤地坝除险加固工程</t>
        </is>
      </c>
      <c r="C191" s="200" t="inlineStr">
        <is>
          <t>续建</t>
        </is>
      </c>
      <c r="D191" s="37" t="inlineStr">
        <is>
          <t>2021.01-2021.11</t>
        </is>
      </c>
      <c r="E191" s="200" t="inlineStr">
        <is>
          <t>木钵镇</t>
        </is>
      </c>
      <c r="F191" s="93" t="inlineStr">
        <is>
          <t>维修溢洪道。</t>
        </is>
      </c>
      <c r="G191" s="37" t="n">
        <v>7.24</v>
      </c>
      <c r="H191" s="37" t="n"/>
      <c r="I191" s="37" t="n"/>
      <c r="J191" s="37" t="n"/>
      <c r="K191" s="37" t="n">
        <v>7.24</v>
      </c>
      <c r="L191" s="37" t="inlineStr">
        <is>
          <t>环财发[2021]41号</t>
        </is>
      </c>
      <c r="M191" s="94" t="inlineStr">
        <is>
          <t xml:space="preserve">淤地坝安全运行，生态经济效益正常发挥，已淤坝地不再缩减，“饭碗田”稳产高产。
</t>
        </is>
      </c>
      <c r="N191" s="200" t="n">
        <v>1</v>
      </c>
      <c r="O191" s="200" t="n"/>
      <c r="P191" s="223">
        <f>Q191+R191</f>
        <v/>
      </c>
      <c r="Q191" s="223" t="n">
        <v>0.001</v>
      </c>
      <c r="R191" s="223" t="n"/>
      <c r="S191" s="223">
        <f>T191+U191</f>
        <v/>
      </c>
      <c r="T191" s="223" t="n">
        <v>0.005</v>
      </c>
      <c r="U191" s="223" t="n"/>
      <c r="V191" s="214" t="inlineStr">
        <is>
          <t>水保局</t>
        </is>
      </c>
      <c r="W191" s="40" t="inlineStr">
        <is>
          <t>杨万龙</t>
        </is>
      </c>
      <c r="X191" s="224" t="inlineStr">
        <is>
          <t>水保局</t>
        </is>
      </c>
      <c r="Y191" s="40" t="inlineStr">
        <is>
          <t>杨万龙</t>
        </is>
      </c>
      <c r="Z191" s="69" t="inlineStr">
        <is>
          <t>环农领办发〔2021〕12号</t>
        </is>
      </c>
      <c r="AA191" s="69" t="inlineStr">
        <is>
          <t>县级二批</t>
        </is>
      </c>
    </row>
    <row r="192" ht="57" customFormat="1" customHeight="1" s="4">
      <c r="A192" s="104" t="n"/>
      <c r="B192" s="200" t="inlineStr">
        <is>
          <t>演武乡黑泉河村黑泉河桥梁护坡水毁维修项目</t>
        </is>
      </c>
      <c r="C192" s="200" t="inlineStr">
        <is>
          <t>新建</t>
        </is>
      </c>
      <c r="D192" s="37" t="inlineStr">
        <is>
          <t>2021.01-2021.12</t>
        </is>
      </c>
      <c r="E192" s="200" t="inlineStr">
        <is>
          <t>演武乡</t>
        </is>
      </c>
      <c r="F192" s="93" t="inlineStr">
        <is>
          <t>演武乡黑泉河村黑泉河桥梁护坡水毁维修项目1处。</t>
        </is>
      </c>
      <c r="G192" s="37" t="n">
        <v>82</v>
      </c>
      <c r="H192" s="37" t="n"/>
      <c r="I192" s="37" t="n"/>
      <c r="J192" s="37" t="n"/>
      <c r="K192" s="37" t="n">
        <v>82</v>
      </c>
      <c r="L192" s="37" t="inlineStr">
        <is>
          <t>环财发[2021]41号</t>
        </is>
      </c>
      <c r="M192" s="94" t="inlineStr">
        <is>
          <t>保护路基，稳定边坡，防洪抗灾.。</t>
        </is>
      </c>
      <c r="N192" s="200" t="n">
        <v>1</v>
      </c>
      <c r="O192" s="200" t="n"/>
      <c r="P192" s="223" t="n">
        <v>0.0102</v>
      </c>
      <c r="Q192" s="223" t="n">
        <v>0.0102</v>
      </c>
      <c r="R192" s="223" t="n"/>
      <c r="S192" s="223" t="n">
        <v>0.0424</v>
      </c>
      <c r="T192" s="223" t="n">
        <v>0.0424</v>
      </c>
      <c r="U192" s="223" t="n"/>
      <c r="V192" s="214" t="inlineStr">
        <is>
          <t>乡村振兴局</t>
        </is>
      </c>
      <c r="W192" s="40" t="inlineStr">
        <is>
          <t>白兴时</t>
        </is>
      </c>
      <c r="X192" s="224" t="inlineStr">
        <is>
          <t>演武乡</t>
        </is>
      </c>
      <c r="Y192" s="40" t="inlineStr">
        <is>
          <t>杨永杰</t>
        </is>
      </c>
      <c r="Z192" s="69" t="inlineStr">
        <is>
          <t>环农领办发〔2021〕12号</t>
        </is>
      </c>
      <c r="AA192" s="69" t="inlineStr">
        <is>
          <t>县级二批</t>
        </is>
      </c>
    </row>
    <row r="193" ht="59.1" customFormat="1" customHeight="1" s="4">
      <c r="A193" s="104" t="n"/>
      <c r="B193" s="104" t="inlineStr">
        <is>
          <t>合道川中型灌区节水配套改造项目</t>
        </is>
      </c>
      <c r="C193" s="104" t="inlineStr">
        <is>
          <t>新建</t>
        </is>
      </c>
      <c r="D193" s="37" t="inlineStr">
        <is>
          <t>2021.01-2021.3</t>
        </is>
      </c>
      <c r="E193" s="104" t="inlineStr">
        <is>
          <t>合道川灌区</t>
        </is>
      </c>
      <c r="F193" s="50" t="inlineStr">
        <is>
          <t>对环县合道川灌区楼房子、姬家河沟、刘旗和西沟4个灌溉片区干渠进行改造，改造干渠长度16.98km，其中砼套衬渠5.01km，新衬渠道1.13km，拆除重建10.84km；改造渠系建筑物135座(工程投资1485.72万元，本次安排578万元）</t>
        </is>
      </c>
      <c r="G193" s="104" t="n">
        <v>578</v>
      </c>
      <c r="H193" s="104" t="n">
        <v>489</v>
      </c>
      <c r="I193" s="104" t="n">
        <v>89</v>
      </c>
      <c r="J193" s="104" t="n"/>
      <c r="K193" s="104" t="n"/>
      <c r="L193" s="104" t="inlineStr">
        <is>
          <t>甘财农[2020]104甘财农[2020]90号</t>
        </is>
      </c>
      <c r="M193" s="50" t="inlineStr">
        <is>
          <t>改善灌溉面积0.7万亩，新增及恢复灌溉面积0.2万亩，渠系水利用率提高2%，年增节水量50.07万方，可新增粮食生产量150万公斤。</t>
        </is>
      </c>
      <c r="N193" s="104" t="n">
        <v>7</v>
      </c>
      <c r="O193" s="104" t="n"/>
      <c r="P193" s="210">
        <f>Q193+R193</f>
        <v/>
      </c>
      <c r="Q193" s="210" t="n">
        <v>0.198</v>
      </c>
      <c r="R193" s="210" t="n"/>
      <c r="S193" s="210">
        <f>T193+U193</f>
        <v/>
      </c>
      <c r="T193" s="210" t="n">
        <v>0.8414</v>
      </c>
      <c r="U193" s="210" t="n"/>
      <c r="V193" s="37" t="inlineStr">
        <is>
          <t>水务局</t>
        </is>
      </c>
      <c r="W193" s="37" t="inlineStr">
        <is>
          <t>尚红锁</t>
        </is>
      </c>
      <c r="X193" s="104" t="inlineStr">
        <is>
          <t>水务局</t>
        </is>
      </c>
      <c r="Y193" s="37" t="inlineStr">
        <is>
          <t>尚红锁</t>
        </is>
      </c>
      <c r="Z193" s="69" t="inlineStr">
        <is>
          <t>环脱贫领办发〔2021〕25号</t>
        </is>
      </c>
      <c r="AA193" s="69" t="inlineStr">
        <is>
          <t>整合一批</t>
        </is>
      </c>
    </row>
    <row r="194" ht="42" customFormat="1" customHeight="1" s="4">
      <c r="A194" s="208" t="n"/>
      <c r="B194" s="208" t="n"/>
      <c r="C194" s="208" t="n"/>
      <c r="D194" s="208" t="n"/>
      <c r="E194" s="208" t="n"/>
      <c r="F194" s="208" t="n"/>
      <c r="G194" s="37" t="n">
        <v>400</v>
      </c>
      <c r="H194" s="37" t="n">
        <v>400</v>
      </c>
      <c r="I194" s="37" t="n"/>
      <c r="J194" s="37" t="n"/>
      <c r="K194" s="37" t="n"/>
      <c r="L194" s="37" t="inlineStr">
        <is>
          <t>甘财扶贫[2021]9号</t>
        </is>
      </c>
      <c r="M194" s="208" t="n"/>
      <c r="N194" s="208" t="n"/>
      <c r="O194" s="104" t="n"/>
      <c r="P194" s="210">
        <f>Q194+R194</f>
        <v/>
      </c>
      <c r="Q194" s="208" t="n"/>
      <c r="R194" s="210" t="n"/>
      <c r="S194" s="210">
        <f>T194+U194</f>
        <v/>
      </c>
      <c r="T194" s="208" t="n"/>
      <c r="U194" s="210" t="n"/>
      <c r="V194" s="40" t="inlineStr">
        <is>
          <t>水务局</t>
        </is>
      </c>
      <c r="W194" s="37" t="inlineStr">
        <is>
          <t>尚红锁</t>
        </is>
      </c>
      <c r="X194" s="37" t="inlineStr">
        <is>
          <t>水务局</t>
        </is>
      </c>
      <c r="Y194" s="37" t="inlineStr">
        <is>
          <t>尚红锁</t>
        </is>
      </c>
      <c r="Z194" s="69" t="inlineStr">
        <is>
          <t>环农领办发〔2021〕9号</t>
        </is>
      </c>
      <c r="AA194" s="69" t="inlineStr">
        <is>
          <t>中央二批</t>
        </is>
      </c>
    </row>
    <row r="195" ht="41.1" customFormat="1" customHeight="1" s="7">
      <c r="A195" s="170" t="n"/>
      <c r="B195" s="98" t="inlineStr">
        <is>
          <t>（2）农田建设（高标准农田建设）</t>
        </is>
      </c>
      <c r="C195" s="204" t="n"/>
      <c r="D195" s="204" t="n"/>
      <c r="E195" s="205" t="n"/>
      <c r="F195" s="99" t="n"/>
      <c r="G195" s="170">
        <f>G196+G199</f>
        <v/>
      </c>
      <c r="H195" s="170">
        <f>H196+H199</f>
        <v/>
      </c>
      <c r="I195" s="170">
        <f>I196+I199</f>
        <v/>
      </c>
      <c r="J195" s="170">
        <f>J196+J199</f>
        <v/>
      </c>
      <c r="K195" s="170">
        <f>K196+K199</f>
        <v/>
      </c>
      <c r="L195" s="170" t="n"/>
      <c r="M195" s="98" t="n"/>
      <c r="N195" s="170" t="n"/>
      <c r="O195" s="170" t="n"/>
      <c r="P195" s="225" t="n"/>
      <c r="Q195" s="225" t="n"/>
      <c r="R195" s="225" t="n"/>
      <c r="S195" s="225" t="n"/>
      <c r="T195" s="226" t="n"/>
      <c r="U195" s="226" t="n"/>
      <c r="V195" s="109" t="n"/>
      <c r="W195" s="109" t="n"/>
      <c r="X195" s="170" t="n"/>
      <c r="Y195" s="109" t="n"/>
      <c r="Z195" s="109" t="n"/>
      <c r="AA195" s="109" t="n"/>
    </row>
    <row r="196" ht="40" customFormat="1" customHeight="1" s="4">
      <c r="A196" s="104" t="n"/>
      <c r="B196" s="104" t="inlineStr">
        <is>
          <t>产业田建设</t>
        </is>
      </c>
      <c r="C196" s="104" t="inlineStr">
        <is>
          <t>新建</t>
        </is>
      </c>
      <c r="D196" s="37" t="inlineStr">
        <is>
          <t>2021.01-2021.1</t>
        </is>
      </c>
      <c r="E196" s="104" t="inlineStr">
        <is>
          <t>小计</t>
        </is>
      </c>
      <c r="F196" s="50" t="inlineStr">
        <is>
          <t>扶持61户脱贫户新修梯田1080.26亩，每亩补助500元。</t>
        </is>
      </c>
      <c r="G196" s="37" t="n">
        <v>54.013</v>
      </c>
      <c r="H196" s="37" t="n">
        <v>54.013</v>
      </c>
      <c r="I196" s="37" t="n"/>
      <c r="J196" s="37" t="n"/>
      <c r="K196" s="37" t="n"/>
      <c r="L196" s="37" t="n"/>
      <c r="M196" s="50" t="inlineStr">
        <is>
          <t>改善61户脱贫户农业生产条件，提高粮食单产，增加收入。</t>
        </is>
      </c>
      <c r="N196" s="37" t="n">
        <v>2</v>
      </c>
      <c r="O196" s="37" t="n"/>
      <c r="P196" s="210">
        <f>Q196+R196</f>
        <v/>
      </c>
      <c r="Q196" s="212" t="n">
        <v>61</v>
      </c>
      <c r="R196" s="212" t="n"/>
      <c r="S196" s="210">
        <f>T196+U196</f>
        <v/>
      </c>
      <c r="T196" s="212" t="n">
        <v>256</v>
      </c>
      <c r="U196" s="212" t="n"/>
      <c r="V196" s="104" t="inlineStr">
        <is>
          <t>水保局</t>
        </is>
      </c>
      <c r="W196" s="37" t="inlineStr">
        <is>
          <t>尚红锁</t>
        </is>
      </c>
      <c r="X196" s="37" t="inlineStr">
        <is>
          <t>水务局</t>
        </is>
      </c>
      <c r="Y196" s="37" t="inlineStr">
        <is>
          <t>尚红锁</t>
        </is>
      </c>
      <c r="Z196" s="69" t="inlineStr">
        <is>
          <t>环脱贫领办发〔2021〕10号</t>
        </is>
      </c>
      <c r="AA196" s="69" t="inlineStr">
        <is>
          <t>中央一批</t>
        </is>
      </c>
    </row>
    <row r="197" ht="40" customFormat="1" customHeight="1" s="4">
      <c r="A197" s="206" t="n"/>
      <c r="B197" s="206" t="n"/>
      <c r="C197" s="206" t="n"/>
      <c r="D197" s="37" t="inlineStr">
        <is>
          <t>2021.01-2021.06</t>
        </is>
      </c>
      <c r="E197" s="104" t="inlineStr">
        <is>
          <t>芦家湾乡</t>
        </is>
      </c>
      <c r="F197" s="105" t="inlineStr">
        <is>
          <t>扶持杨新庄村9户脱贫户新修梯田159亩。</t>
        </is>
      </c>
      <c r="G197" s="37" t="n">
        <v>7.95</v>
      </c>
      <c r="H197" s="37" t="n">
        <v>7.95</v>
      </c>
      <c r="I197" s="37" t="n"/>
      <c r="J197" s="37" t="n"/>
      <c r="K197" s="37" t="n"/>
      <c r="L197" s="37" t="inlineStr">
        <is>
          <t>甘财扶贫[2020]42号</t>
        </is>
      </c>
      <c r="M197" s="50" t="inlineStr">
        <is>
          <t>改善9户脱贫户农业生产条件，提高粮食单产，增加收入。</t>
        </is>
      </c>
      <c r="N197" s="37" t="n">
        <v>1</v>
      </c>
      <c r="O197" s="37" t="n"/>
      <c r="P197" s="210">
        <f>Q197+R197</f>
        <v/>
      </c>
      <c r="Q197" s="212" t="n">
        <v>9</v>
      </c>
      <c r="R197" s="212" t="n"/>
      <c r="S197" s="210">
        <f>T197+U197</f>
        <v/>
      </c>
      <c r="T197" s="212" t="n">
        <v>38</v>
      </c>
      <c r="U197" s="212" t="n"/>
      <c r="V197" s="104" t="inlineStr">
        <is>
          <t>水保局</t>
        </is>
      </c>
      <c r="W197" s="37" t="inlineStr">
        <is>
          <t>尚红锁</t>
        </is>
      </c>
      <c r="X197" s="104" t="inlineStr">
        <is>
          <t>芦家湾乡</t>
        </is>
      </c>
      <c r="Y197" s="104" t="inlineStr">
        <is>
          <t>马鹏飞</t>
        </is>
      </c>
      <c r="Z197" s="69" t="inlineStr">
        <is>
          <t>环脱贫领办发〔2021〕10号</t>
        </is>
      </c>
      <c r="AA197" s="69" t="inlineStr">
        <is>
          <t>中央一批</t>
        </is>
      </c>
    </row>
    <row r="198" ht="40" customFormat="1" customHeight="1" s="4">
      <c r="A198" s="208" t="n"/>
      <c r="B198" s="208" t="n"/>
      <c r="C198" s="208" t="n"/>
      <c r="D198" s="37" t="inlineStr">
        <is>
          <t>2021.01-2021.06</t>
        </is>
      </c>
      <c r="E198" s="104" t="inlineStr">
        <is>
          <t>樊家川镇</t>
        </is>
      </c>
      <c r="F198" s="105" t="inlineStr">
        <is>
          <t>扶持马骏滩村52户脱贫户新修梯田921.26亩</t>
        </is>
      </c>
      <c r="G198" s="37" t="n">
        <v>46.063</v>
      </c>
      <c r="H198" s="37" t="n">
        <v>46.063</v>
      </c>
      <c r="I198" s="37" t="n"/>
      <c r="J198" s="37" t="n"/>
      <c r="K198" s="37" t="n"/>
      <c r="L198" s="37" t="inlineStr">
        <is>
          <t>甘财扶贫[2020]42号</t>
        </is>
      </c>
      <c r="M198" s="50" t="inlineStr">
        <is>
          <t>改善52户脱贫户农业生产条件，提高粮食单产，增加收入。</t>
        </is>
      </c>
      <c r="N198" s="37" t="n">
        <v>1</v>
      </c>
      <c r="O198" s="37" t="n"/>
      <c r="P198" s="210">
        <f>Q198+R198</f>
        <v/>
      </c>
      <c r="Q198" s="212" t="n">
        <v>52</v>
      </c>
      <c r="R198" s="212" t="n"/>
      <c r="S198" s="210">
        <f>T198+U198</f>
        <v/>
      </c>
      <c r="T198" s="212" t="n">
        <v>218</v>
      </c>
      <c r="U198" s="212" t="n"/>
      <c r="V198" s="104" t="inlineStr">
        <is>
          <t>水保局</t>
        </is>
      </c>
      <c r="W198" s="37" t="inlineStr">
        <is>
          <t>尚红锁</t>
        </is>
      </c>
      <c r="X198" s="104" t="inlineStr">
        <is>
          <t>樊家川镇</t>
        </is>
      </c>
      <c r="Y198" s="37" t="inlineStr">
        <is>
          <t>王治峰</t>
        </is>
      </c>
      <c r="Z198" s="69" t="inlineStr">
        <is>
          <t>环脱贫领办发〔2021〕10号</t>
        </is>
      </c>
      <c r="AA198" s="69" t="inlineStr">
        <is>
          <t>中央一批</t>
        </is>
      </c>
    </row>
    <row r="199" ht="84" customFormat="1" customHeight="1" s="4">
      <c r="A199" s="37" t="n"/>
      <c r="B199" s="37" t="inlineStr">
        <is>
          <t>高标准农田建设项目</t>
        </is>
      </c>
      <c r="C199" s="37" t="inlineStr">
        <is>
          <t>新建</t>
        </is>
      </c>
      <c r="D199" s="37" t="inlineStr">
        <is>
          <t>2021.01-2021.3</t>
        </is>
      </c>
      <c r="E199" s="37" t="inlineStr">
        <is>
          <t>小计</t>
        </is>
      </c>
      <c r="F199" s="117" t="inlineStr">
        <is>
          <t>建设高标准农田92290亩。通过深松深翻、增施农家肥和种植绿肥等措施的实施，改良土壤理化性状，培肥土壤，提高土壤肥力，提高土地生产力，增加农民收入。</t>
        </is>
      </c>
      <c r="G199" s="37">
        <f>SUM(G200:G204)</f>
        <v/>
      </c>
      <c r="H199" s="37">
        <f>SUM(H200:H204)</f>
        <v/>
      </c>
      <c r="I199" s="37">
        <f>SUM(I200:I204)</f>
        <v/>
      </c>
      <c r="J199" s="37">
        <f>SUM(J200:J204)</f>
        <v/>
      </c>
      <c r="K199" s="37">
        <f>SUM(K200:K204)</f>
        <v/>
      </c>
      <c r="L199" s="37" t="n"/>
      <c r="M199" s="117" t="inlineStr">
        <is>
          <t>项目建设完成后，可以大大改善项目区农业生产条件，提高项目区农业劳动生产率，降低农业生产成本，农民人均纯收入增加180元。</t>
        </is>
      </c>
      <c r="N199" s="37" t="n">
        <v>30</v>
      </c>
      <c r="O199" s="37" t="n">
        <v>8</v>
      </c>
      <c r="P199" s="210">
        <f>Q199+R199</f>
        <v/>
      </c>
      <c r="Q199" s="212" t="n">
        <v>1.1978</v>
      </c>
      <c r="R199" s="212" t="n"/>
      <c r="S199" s="210">
        <f>T199+U199</f>
        <v/>
      </c>
      <c r="T199" s="212" t="n">
        <v>4.837</v>
      </c>
      <c r="U199" s="212" t="n"/>
      <c r="V199" s="37" t="inlineStr">
        <is>
          <t>农业农村局</t>
        </is>
      </c>
      <c r="W199" s="37" t="inlineStr">
        <is>
          <t>邓志凯</t>
        </is>
      </c>
      <c r="X199" s="37" t="n"/>
      <c r="Y199" s="37" t="n"/>
      <c r="Z199" s="69" t="n"/>
      <c r="AA199" s="69" t="n"/>
    </row>
    <row r="200" ht="170.1" customFormat="1" customHeight="1" s="4">
      <c r="A200" s="40" t="n"/>
      <c r="B200" s="37" t="inlineStr">
        <is>
          <t>高标准农田建设项目</t>
        </is>
      </c>
      <c r="C200" s="24" t="inlineStr">
        <is>
          <t>新建</t>
        </is>
      </c>
      <c r="D200" s="37" t="inlineStr">
        <is>
          <t>2021.01-2021.4</t>
        </is>
      </c>
      <c r="E200" s="40" t="inlineStr">
        <is>
          <t>演武等16个乡镇</t>
        </is>
      </c>
      <c r="F200" s="41" t="inlineStr">
        <is>
          <t>建高标准农田7880亩，其中：演武乡210亩（刘坪村100亩、黄山村110亩）；合道镇740亩（朱家塬村70亩、陈旗塬村40亩、尚西坪村30亩、梁坪村70亩、常崾岘村70亩、赵台村70亩、辛坪村190亩、唐台子村200亩）；天池乡345亩（梁家河村145亩、井渠淌200亩）；曲子镇323亩（宋家塬村160亩、金盆掌村63亩、西沟村100亩）；八珠乡380亩（塔儿咀村260亩、湫坝沟村120亩）；洪德镇465亩（私盐路村300亩、寇河村165亩）；山城乡谢庄村570亩；甜水镇何塬村865亩；虎洞镇255亩（张大掌村200亩、金庄塬村55亩）；毛井镇乔崾岘村1100亩；车道镇547亩（万安村340亩、杨掌村185亩、刘园子村22亩）；芦家湾乡杨新庄村465亩；小南沟乡小南沟村390亩；罗山川乡280亩（龙柏山村250亩，光明村30亩）；南湫乡280亩（岳后渠村250亩、双井子村30亩）；环城镇665亩（唐塬村128亩、陈汤塬村162亩、冉旗寨村95亩、肖川村50亩、漫塬村230亩）</t>
        </is>
      </c>
      <c r="G200" s="40" t="n">
        <v>915</v>
      </c>
      <c r="H200" s="40" t="n"/>
      <c r="I200" s="40" t="n">
        <v>915</v>
      </c>
      <c r="J200" s="41" t="n"/>
      <c r="K200" s="41" t="n"/>
      <c r="L200" s="41" t="inlineStr">
        <is>
          <t>甘财扶贫[2021]10号</t>
        </is>
      </c>
      <c r="M200" s="41" t="inlineStr">
        <is>
          <t>项目建设完成后，可以大大改善项目区农业生产条件，提高项目区农业劳动生产率，降低农业生产成本，农民人均纯收入增加180元。</t>
        </is>
      </c>
      <c r="N200" s="40" t="n">
        <v>30</v>
      </c>
      <c r="O200" s="40" t="n">
        <v>8</v>
      </c>
      <c r="P200" s="210">
        <f>Q200+R200</f>
        <v/>
      </c>
      <c r="Q200" s="215" t="n">
        <v>0.055</v>
      </c>
      <c r="R200" s="215" t="n"/>
      <c r="S200" s="210">
        <f>T200+U200</f>
        <v/>
      </c>
      <c r="T200" s="215" t="n">
        <v>0.222</v>
      </c>
      <c r="U200" s="215" t="n"/>
      <c r="V200" s="40" t="inlineStr">
        <is>
          <t>农业农村局</t>
        </is>
      </c>
      <c r="W200" s="37" t="inlineStr">
        <is>
          <t>邓志凯</t>
        </is>
      </c>
      <c r="X200" s="41" t="inlineStr">
        <is>
          <t>乡镇村</t>
        </is>
      </c>
      <c r="Y200" s="41" t="n"/>
      <c r="Z200" s="110" t="inlineStr">
        <is>
          <t>环农领办发〔2021〕10号</t>
        </is>
      </c>
      <c r="AA200" s="110" t="inlineStr">
        <is>
          <t>省级一批</t>
        </is>
      </c>
    </row>
    <row r="201" ht="170.1" customFormat="1" customHeight="1" s="4">
      <c r="A201" s="37" t="n"/>
      <c r="B201" s="37" t="inlineStr">
        <is>
          <t>高标准农田建设项目</t>
        </is>
      </c>
      <c r="C201" s="40" t="inlineStr">
        <is>
          <t>新建</t>
        </is>
      </c>
      <c r="D201" s="37" t="inlineStr">
        <is>
          <t>2021.01-2021.5</t>
        </is>
      </c>
      <c r="E201" s="37" t="inlineStr">
        <is>
          <t>演武等16个乡镇</t>
        </is>
      </c>
      <c r="F201" s="41" t="inlineStr">
        <is>
          <t>建设高标准农田21560亩（含田间道路26公里），其中：演武乡590亩（刘坪村290亩、黄山村300亩）；合道镇2030亩（朱家塬村190亩、陈旗塬村110亩、尚西坪村90亩、梁坪村190亩、常崾岘村195亩、赵台村190亩、辛坪村520亩、唐台子村545亩）；天池乡945亩（梁家河村400亩、井渠淌545亩）；曲子镇880亩（宋家塬村430亩、金盆掌村175亩、西沟村275亩）；八珠乡1045亩（塔儿咀村715亩、湫坝沟村330亩）；洪德镇1275亩（私盐路村825亩、寇河村450亩）；山城乡谢庄村1565亩；甜水镇何塬村2360亩；虎洞镇690亩（张大掌村540亩、金庄塬村150亩）；毛井镇乔崾岘村2990亩；车道镇1495亩（万安村930亩、杨掌村505亩、刘园子村60亩）；芦家湾乡杨新庄村1270亩；小南沟乡小南沟村1075亩；罗山川乡755亩（龙柏山村485亩，光明村270亩）；南湫乡780亩（岳后渠村690亩、双井子村90亩）；环城镇1815亩（唐塬村350亩、陈汤塬村440亩、冉旗寨村260亩、肖川村135亩、漫塬村630亩）。</t>
        </is>
      </c>
      <c r="G201" s="37" t="n">
        <v>3000</v>
      </c>
      <c r="H201" s="37" t="n">
        <v>3000</v>
      </c>
      <c r="I201" s="37" t="n"/>
      <c r="J201" s="37" t="n"/>
      <c r="K201" s="37" t="n"/>
      <c r="L201" s="37" t="inlineStr">
        <is>
          <t>甘财资环[2020]107号
甘财农[2021]50号</t>
        </is>
      </c>
      <c r="M201" s="41" t="inlineStr">
        <is>
          <t>项目建设完成后，可以大大改善项目区农业生产条件，提高项目区农业劳动生产率，降低农业生产成本，农民人均纯收入增加180元。</t>
        </is>
      </c>
      <c r="N201" s="37" t="n">
        <v>30</v>
      </c>
      <c r="O201" s="37" t="n">
        <v>8</v>
      </c>
      <c r="P201" s="210">
        <f>Q201+R201</f>
        <v/>
      </c>
      <c r="Q201" s="212" t="n">
        <v>0.8878</v>
      </c>
      <c r="R201" s="212" t="n"/>
      <c r="S201" s="210">
        <f>T201+U201</f>
        <v/>
      </c>
      <c r="T201" s="212" t="n">
        <v>3.5852</v>
      </c>
      <c r="U201" s="212" t="n"/>
      <c r="V201" s="40" t="inlineStr">
        <is>
          <t>农业
农村局</t>
        </is>
      </c>
      <c r="W201" s="37" t="inlineStr">
        <is>
          <t>邓志凯</t>
        </is>
      </c>
      <c r="X201" s="37" t="inlineStr">
        <is>
          <t>乡镇村</t>
        </is>
      </c>
      <c r="Y201" s="37" t="n"/>
      <c r="Z201" s="69" t="inlineStr">
        <is>
          <t>环脱贫领办发〔2021〕25号</t>
        </is>
      </c>
      <c r="AA201" s="69" t="inlineStr">
        <is>
          <t>整合一批</t>
        </is>
      </c>
    </row>
    <row r="202" ht="183" customFormat="1" customHeight="1" s="4">
      <c r="A202" s="40" t="n"/>
      <c r="B202" s="104" t="inlineStr">
        <is>
          <t>高标准农田建设项目</t>
        </is>
      </c>
      <c r="C202" s="104" t="inlineStr">
        <is>
          <t>新建</t>
        </is>
      </c>
      <c r="D202" s="37" t="inlineStr">
        <is>
          <t>2021.01-2021.6</t>
        </is>
      </c>
      <c r="E202" s="104" t="inlineStr">
        <is>
          <t>演武等16个乡镇</t>
        </is>
      </c>
      <c r="F202" s="50" t="inlineStr">
        <is>
          <t>建设高标准农田42400亩（含田间道路33公里），其中：演武乡1170亩（刘坪村570亩、黄山村600亩）；合道镇3970亩（朱家塬村380亩、陈旗塬村210亩、尚西坪村170亩、梁坪村370亩、常崾岘村380亩、赵台村370亩、辛坪村1020亩、唐台子村1070亩）；天池乡1850亩（梁家河村780亩、井渠淌1070亩）；曲子镇1730亩（宋家塬村850亩、金盆掌村340亩、西沟村540亩）；八珠乡2060亩（塔儿咀村1410亩、湫坝沟村220亩）；洪德镇2520亩（私盐路村1630亩、寇河村890亩）；山城乡谢庄村3080亩；甜水镇何塬村4650亩；虎洞镇1360亩（张大掌村1060亩、金庄塬村300亩）；毛井镇乔崾岘村5870亩；车道镇2940亩（万安村1830亩、杨掌村990亩、刘园子村120亩）；芦家湾乡杨新庄村2500亩；小南沟乡小南沟村2110亩；罗山川乡1490亩（龙柏山村960亩，光明村530亩）；南湫乡1520亩（岳后渠村1350亩、双井子村170亩）；环城镇3580亩（唐塬村690亩、陈汤塬村870亩、冉旗寨村510亩、肖川村270亩、漫塬村1240亩）。</t>
        </is>
      </c>
      <c r="G202" s="104" t="n">
        <v>5336</v>
      </c>
      <c r="H202" s="104" t="n">
        <v>5271</v>
      </c>
      <c r="I202" s="104" t="n">
        <v>65</v>
      </c>
      <c r="J202" s="104" t="n"/>
      <c r="K202" s="104" t="n"/>
      <c r="L202" s="104" t="inlineStr">
        <is>
          <t>甘财建[2021]71号（5271）</t>
        </is>
      </c>
      <c r="M202" s="50" t="inlineStr">
        <is>
          <t>本项目建设完成后，可以大大改善项目区农业生产条件，提高项目区农业劳动生产率，降低农业生产成本，农民人均纯收入增加180元。</t>
        </is>
      </c>
      <c r="N202" s="104" t="n">
        <v>30</v>
      </c>
      <c r="O202" s="104" t="n">
        <v>8</v>
      </c>
      <c r="P202" s="210">
        <f>Q202+R202</f>
        <v/>
      </c>
      <c r="Q202" s="210" t="n">
        <v>0.255</v>
      </c>
      <c r="R202" s="210" t="n"/>
      <c r="S202" s="210">
        <f>T202+U202</f>
        <v/>
      </c>
      <c r="T202" s="210" t="n">
        <v>1.0298</v>
      </c>
      <c r="U202" s="210" t="n"/>
      <c r="V202" s="104" t="inlineStr">
        <is>
          <t>农业
农村局</t>
        </is>
      </c>
      <c r="W202" s="37" t="inlineStr">
        <is>
          <t>邓志凯</t>
        </is>
      </c>
      <c r="X202" s="104" t="inlineStr">
        <is>
          <t>乡村</t>
        </is>
      </c>
      <c r="Y202" s="104" t="n"/>
      <c r="Z202" s="111" t="inlineStr">
        <is>
          <t>环农领办发〔2021〕13号</t>
        </is>
      </c>
      <c r="AA202" s="111" t="inlineStr">
        <is>
          <t>二批整合</t>
        </is>
      </c>
    </row>
    <row r="203" ht="183" customFormat="1" customHeight="1" s="4">
      <c r="A203" s="37" t="n"/>
      <c r="B203" s="104" t="inlineStr">
        <is>
          <t>高标准农田建设项目</t>
        </is>
      </c>
      <c r="C203" s="104" t="inlineStr">
        <is>
          <t>新建</t>
        </is>
      </c>
      <c r="D203" s="37" t="inlineStr">
        <is>
          <t>2021.01-2021.7</t>
        </is>
      </c>
      <c r="E203" s="104" t="inlineStr">
        <is>
          <t>演武等16个乡镇</t>
        </is>
      </c>
      <c r="F203" s="50" t="inlineStr">
        <is>
          <t>建设高标准农田8200亩(含田间道路10公里)，其中：演武乡225亩（刘坪村110亩、黄山村115亩）；合道镇774亩（朱家塬村75亩、陈旗塬村40亩、尚西坪村35亩、梁坪村72亩、常崾岘村75亩、赵台村72亩、辛坪村200亩、唐台子村205亩）；天池乡355亩（梁家河村150亩、井渠淌205亩）；曲子镇336亩（宋家塬村165亩、金盆掌村66亩、西沟村105亩）；八珠乡395亩（塔儿咀村270亩、湫坝沟村125亩）；洪德镇485亩（私盐路村315亩、寇河村170亩）；山城乡谢庄村600亩；甜水镇何塬村900亩；虎洞镇262亩（张大掌村205亩、金庄塬村57亩）；毛井镇乔崾岘村1140亩；车道镇562亩（万安村350亩、杨掌村190亩、刘园子村22亩）；芦家湾乡杨新庄村480亩；小南沟乡小南沟村410亩；罗山川乡290亩（龙柏山村185亩，光明村105亩）；南湫乡295亩（岳后渠村260亩、双井子村35亩）；环城镇691亩（唐塬村135亩、陈汤塬村168亩、冉旗寨村98亩、肖川村50亩、漫塬村240亩）。</t>
        </is>
      </c>
      <c r="G203" s="104" t="n">
        <v>950</v>
      </c>
      <c r="H203" s="37" t="n"/>
      <c r="I203" s="37" t="n"/>
      <c r="J203" s="37" t="n">
        <v>950</v>
      </c>
      <c r="K203" s="37" t="n"/>
      <c r="L203" s="37" t="inlineStr">
        <is>
          <t>庆市财农[2021]137号</t>
        </is>
      </c>
      <c r="M203" s="50" t="inlineStr">
        <is>
          <t>项目建设完成后，可以大大改善项目区农业生产条件，提高项目区农业劳动生产率，降低农业生产成本，农民人均纯收入增加180元。</t>
        </is>
      </c>
      <c r="N203" s="104" t="n">
        <v>30</v>
      </c>
      <c r="O203" s="104" t="n">
        <v>8</v>
      </c>
      <c r="P203" s="210">
        <f>Q203+R203</f>
        <v/>
      </c>
      <c r="Q203" s="210" t="n">
        <v>0.057</v>
      </c>
      <c r="R203" s="210" t="n"/>
      <c r="S203" s="210">
        <f>T203+U203</f>
        <v/>
      </c>
      <c r="T203" s="210" t="n">
        <v>0.2305</v>
      </c>
      <c r="U203" s="210" t="n"/>
      <c r="V203" s="214" t="inlineStr">
        <is>
          <t>农业农村局</t>
        </is>
      </c>
      <c r="W203" s="37" t="inlineStr">
        <is>
          <t>邓志凯</t>
        </is>
      </c>
      <c r="X203" s="214" t="inlineStr">
        <is>
          <t>乡镇村</t>
        </is>
      </c>
      <c r="Y203" s="214" t="n"/>
      <c r="Z203" s="111" t="inlineStr">
        <is>
          <t>环农领办发〔2021〕11号</t>
        </is>
      </c>
      <c r="AA203" s="69" t="inlineStr">
        <is>
          <t>市级一批</t>
        </is>
      </c>
    </row>
    <row r="204" ht="183" customFormat="1" customHeight="1" s="4">
      <c r="A204" s="40" t="n"/>
      <c r="B204" s="104" t="inlineStr">
        <is>
          <t>高标准农田建设项目</t>
        </is>
      </c>
      <c r="C204" s="104" t="inlineStr">
        <is>
          <t>新建</t>
        </is>
      </c>
      <c r="D204" s="37" t="inlineStr">
        <is>
          <t>2021.01-2021.8</t>
        </is>
      </c>
      <c r="E204" s="104" t="inlineStr">
        <is>
          <t>演武等16个乡镇</t>
        </is>
      </c>
      <c r="F204" s="50" t="inlineStr">
        <is>
          <t>建设高标准农田12250亩（含田间道路40公里），其中：演武乡337亩（刘坪村165亩、黄山村172亩）；合道镇1154亩（朱家塬村110亩、陈旗塬村61亩、尚西坪村50亩、梁坪村108亩、常崾岘村111亩、赵台村109亩、辛坪村295亩、唐台子村310亩）；天池乡535亩（梁家河村225亩、井渠淌310亩）；曲子镇501亩（宋家塬村245亩、金盆掌村99亩、西沟村157亩）；八珠乡594亩（塔儿咀村407亩、湫坝沟村187亩）；洪德镇727亩（私盐路村470亩、寇河村257亩）；山城乡谢庄村888亩；甜水镇何塬村1340亩；虎洞镇393亩（张大掌村307亩、金庄塬村86亩）；毛井镇乔崾岘村1699亩；车道镇848亩（万安村528亩、杨掌村286亩、刘园子村34亩）；芦家湾乡杨新庄村721亩；小南沟乡小南沟村611亩；罗山川乡430亩（龙柏山村276亩，光明村154亩）；南湫乡441亩（岳后渠村391亩、双井子村50亩）；环城镇1031亩（唐塬村200亩、陈汤塬村252亩、冉旗寨村147亩、肖川村77亩、漫塬村355亩）。</t>
        </is>
      </c>
      <c r="G204" s="104" t="n">
        <v>1839</v>
      </c>
      <c r="H204" s="37" t="n">
        <v>1800</v>
      </c>
      <c r="I204" s="37" t="n">
        <v>39</v>
      </c>
      <c r="J204" s="37" t="n"/>
      <c r="K204" s="37" t="n"/>
      <c r="L204" s="37" t="inlineStr">
        <is>
          <t>甘财农[2021]50号甘财建[2021]61号</t>
        </is>
      </c>
      <c r="M204" s="50" t="inlineStr">
        <is>
          <t>项目建设完成后，可以大大改善项目区农业生产条件，提高项目区农业劳动生产率，降低农业生产成本，农民人均纯收入增加180元。</t>
        </is>
      </c>
      <c r="N204" s="104" t="n">
        <v>30</v>
      </c>
      <c r="O204" s="104" t="n">
        <v>8</v>
      </c>
      <c r="P204" s="210">
        <f>Q204+R204</f>
        <v/>
      </c>
      <c r="Q204" s="210" t="n">
        <v>0.1106</v>
      </c>
      <c r="R204" s="210" t="n"/>
      <c r="S204" s="210">
        <f>T204+U204</f>
        <v/>
      </c>
      <c r="T204" s="210" t="n">
        <v>0.4466</v>
      </c>
      <c r="U204" s="210" t="n"/>
      <c r="V204" s="214" t="inlineStr">
        <is>
          <t>农业农村局</t>
        </is>
      </c>
      <c r="W204" s="37" t="inlineStr">
        <is>
          <t>邓志凯</t>
        </is>
      </c>
      <c r="X204" s="214" t="inlineStr">
        <is>
          <t>乡镇村</t>
        </is>
      </c>
      <c r="Y204" s="214" t="n"/>
      <c r="Z204" s="111" t="inlineStr">
        <is>
          <t>环农领办发〔2021〕18号</t>
        </is>
      </c>
      <c r="AA204" s="69" t="inlineStr">
        <is>
          <t>三批整合</t>
        </is>
      </c>
    </row>
    <row r="205" ht="38.1" customFormat="1" customHeight="1" s="4">
      <c r="A205" s="42" t="n"/>
      <c r="B205" s="100" t="inlineStr">
        <is>
          <t>(二)畜牧生产</t>
        </is>
      </c>
      <c r="C205" s="204" t="n"/>
      <c r="D205" s="204" t="n"/>
      <c r="E205" s="205" t="n"/>
      <c r="F205" s="41" t="n"/>
      <c r="G205" s="37">
        <f>G206+G706</f>
        <v/>
      </c>
      <c r="H205" s="37">
        <f>H206+H706</f>
        <v/>
      </c>
      <c r="I205" s="37">
        <f>I206+I706</f>
        <v/>
      </c>
      <c r="J205" s="37">
        <f>J206+J706</f>
        <v/>
      </c>
      <c r="K205" s="37">
        <f>K206+K706</f>
        <v/>
      </c>
      <c r="L205" s="37" t="n"/>
      <c r="M205" s="41" t="n"/>
      <c r="N205" s="37" t="n"/>
      <c r="O205" s="37" t="n"/>
      <c r="P205" s="210" t="n"/>
      <c r="Q205" s="212" t="n"/>
      <c r="R205" s="212" t="n"/>
      <c r="S205" s="210" t="n"/>
      <c r="T205" s="212" t="n"/>
      <c r="U205" s="212" t="n"/>
      <c r="V205" s="40" t="n"/>
      <c r="W205" s="40" t="n"/>
      <c r="X205" s="40" t="n"/>
      <c r="Y205" s="40" t="n"/>
      <c r="Z205" s="69" t="n"/>
      <c r="AA205" s="69" t="n"/>
    </row>
    <row r="206" ht="36.95" customFormat="1" customHeight="1" s="4">
      <c r="A206" s="42" t="n"/>
      <c r="B206" s="101" t="inlineStr">
        <is>
          <t>1.产业发展</t>
        </is>
      </c>
      <c r="C206" s="204" t="n"/>
      <c r="D206" s="204" t="n"/>
      <c r="E206" s="205" t="n"/>
      <c r="F206" s="41" t="n"/>
      <c r="G206" s="37">
        <f>G207+G557+G597+G628+G645</f>
        <v/>
      </c>
      <c r="H206" s="37">
        <f>H207+H557+H597+H628+H645</f>
        <v/>
      </c>
      <c r="I206" s="37">
        <f>I207+I557+I597+I628+I645</f>
        <v/>
      </c>
      <c r="J206" s="37">
        <f>J207+J557+J597+J628+J645</f>
        <v/>
      </c>
      <c r="K206" s="37">
        <f>K207+K557+K597+K628+K645</f>
        <v/>
      </c>
      <c r="L206" s="37" t="n"/>
      <c r="M206" s="41" t="n"/>
      <c r="N206" s="37" t="n"/>
      <c r="O206" s="37" t="n"/>
      <c r="P206" s="210" t="n"/>
      <c r="Q206" s="212" t="n"/>
      <c r="R206" s="212" t="n"/>
      <c r="S206" s="210" t="n"/>
      <c r="T206" s="212" t="n"/>
      <c r="U206" s="212" t="n"/>
      <c r="V206" s="40" t="n"/>
      <c r="W206" s="40" t="n"/>
      <c r="X206" s="40" t="n"/>
      <c r="Y206" s="40" t="n"/>
      <c r="Z206" s="69" t="n"/>
      <c r="AA206" s="69" t="n"/>
    </row>
    <row r="207" ht="36" customFormat="1" customHeight="1" s="4">
      <c r="A207" s="36" t="n"/>
      <c r="B207" s="102" t="inlineStr">
        <is>
          <t>（1）到户产业项目</t>
        </is>
      </c>
      <c r="C207" s="204" t="n"/>
      <c r="D207" s="204" t="n"/>
      <c r="E207" s="205" t="n"/>
      <c r="F207" s="30" t="n"/>
      <c r="G207" s="107">
        <f>G208+G229+G243+G264+G285+G297+G310+G330+G348+G369+G390+G411+G422++G432+G446+G467+G488+G509+G534+G555+G533+G532+G556+G431</f>
        <v/>
      </c>
      <c r="H207" s="107">
        <f>H208+H229+H243+H264+H285+H297+H310+H330+H348+H369+H390+H411+H422++H432+H446+H467+H488+H509+H534+H555+H533+H532+H556+H431</f>
        <v/>
      </c>
      <c r="I207" s="107">
        <f>I208+I229+I243+I264+I285+I297+I310+I330+I348+I369+I390+I411+I422++I432+I446+I467+I488+I509+I534+I555+I533+I532+I556+I431</f>
        <v/>
      </c>
      <c r="J207" s="107">
        <f>J208+J229+J243+J264+J285+J297+J310+J330+J348+J369+J390+J411+J422++J432+J446+J467+J488+J509+J534+J555+J533+J532+J556+J431</f>
        <v/>
      </c>
      <c r="K207" s="107">
        <f>K208+K229+K243+K264+K285+K297+K310+K330+K348+K369+K390+K411+K422++K432+K446+K467+K488+K509+K534+K555+K533+K532+K556+K431</f>
        <v/>
      </c>
      <c r="L207" s="107" t="n"/>
      <c r="M207" s="30" t="n"/>
      <c r="N207" s="107" t="n"/>
      <c r="O207" s="107" t="n"/>
      <c r="P207" s="216" t="n"/>
      <c r="Q207" s="216" t="n"/>
      <c r="R207" s="216" t="n"/>
      <c r="S207" s="216" t="n"/>
      <c r="T207" s="216" t="n"/>
      <c r="U207" s="216" t="n"/>
      <c r="V207" s="107" t="n"/>
      <c r="W207" s="104" t="n"/>
      <c r="X207" s="107" t="n"/>
      <c r="Y207" s="107" t="n"/>
      <c r="Z207" s="168" t="n"/>
      <c r="AA207" s="168" t="n"/>
    </row>
    <row r="208" ht="42.95" customFormat="1" customHeight="1" s="4">
      <c r="A208" s="104" t="n"/>
      <c r="B208" s="104" t="inlineStr">
        <is>
          <t>大燕麦
种植</t>
        </is>
      </c>
      <c r="C208" s="104" t="inlineStr">
        <is>
          <t>新建</t>
        </is>
      </c>
      <c r="D208" s="37" t="inlineStr">
        <is>
          <t>2021.01-2021.09</t>
        </is>
      </c>
      <c r="E208" s="104" t="inlineStr">
        <is>
          <t>小计</t>
        </is>
      </c>
      <c r="F208" s="50" t="inlineStr">
        <is>
          <t>扶持脱贫户（监测对象）种植大燕麦草15万亩，每亩补助45元。</t>
        </is>
      </c>
      <c r="G208" s="104" t="n">
        <v>675</v>
      </c>
      <c r="H208" s="104" t="n">
        <v>675</v>
      </c>
      <c r="I208" s="104" t="n"/>
      <c r="J208" s="104" t="n"/>
      <c r="K208" s="104" t="n"/>
      <c r="L208" s="104" t="inlineStr">
        <is>
          <t>甘财扶贫[2020]42号</t>
        </is>
      </c>
      <c r="M208" s="117" t="inlineStr">
        <is>
          <t>培育壮大草畜产业，增加脱贫户收入。</t>
        </is>
      </c>
      <c r="N208" s="104" t="n">
        <v>180</v>
      </c>
      <c r="O208" s="104" t="n">
        <v>20</v>
      </c>
      <c r="P208" s="210">
        <f>Q208+R208</f>
        <v/>
      </c>
      <c r="Q208" s="210" t="n">
        <v>1.379</v>
      </c>
      <c r="R208" s="210" t="n"/>
      <c r="S208" s="210">
        <f>T208+U208</f>
        <v/>
      </c>
      <c r="T208" s="210" t="n">
        <v>5.7918</v>
      </c>
      <c r="U208" s="210" t="n"/>
      <c r="V208" s="37" t="inlineStr">
        <is>
          <t>畜牧局</t>
        </is>
      </c>
      <c r="W208" s="37" t="inlineStr">
        <is>
          <t>赵过存</t>
        </is>
      </c>
      <c r="X208" s="104" t="n"/>
      <c r="Y208" s="104" t="n"/>
      <c r="Z208" s="69" t="inlineStr">
        <is>
          <t>环脱贫领办发〔2021〕10号</t>
        </is>
      </c>
      <c r="AA208" s="69" t="inlineStr">
        <is>
          <t>中央一批</t>
        </is>
      </c>
    </row>
    <row r="209" ht="48" customFormat="1" customHeight="1" s="4">
      <c r="A209" s="104" t="n"/>
      <c r="B209" s="104" t="inlineStr">
        <is>
          <t>大燕麦
种植</t>
        </is>
      </c>
      <c r="C209" s="104" t="inlineStr">
        <is>
          <t>新建</t>
        </is>
      </c>
      <c r="D209" s="37" t="inlineStr">
        <is>
          <t>2021.01-2021.09</t>
        </is>
      </c>
      <c r="E209" s="104" t="inlineStr">
        <is>
          <t>罗山川乡</t>
        </is>
      </c>
      <c r="F209" s="105" t="inlineStr">
        <is>
          <t>扶持脱贫户（监测对象）种植大燕麦6359亩，其中：西阳洼村413亩，苇芝城村1000亩，龙柏山村650亩，兰家掌村1943亩，大树塬835亩，陈渠子村755亩，山水湾村300亩，光明村463亩。</t>
        </is>
      </c>
      <c r="G209" s="104" t="n">
        <v>28.6155</v>
      </c>
      <c r="H209" s="104" t="n">
        <v>28.6155</v>
      </c>
      <c r="I209" s="104" t="n"/>
      <c r="J209" s="104" t="n"/>
      <c r="K209" s="104" t="n"/>
      <c r="L209" s="104" t="inlineStr">
        <is>
          <t>甘财扶贫[2020]42号</t>
        </is>
      </c>
      <c r="M209" s="117" t="inlineStr">
        <is>
          <t>培育壮大草畜产业，增加脱贫户收入。</t>
        </is>
      </c>
      <c r="N209" s="104" t="inlineStr">
        <is>
          <t>8</t>
        </is>
      </c>
      <c r="O209" s="104" t="n"/>
      <c r="P209" s="210">
        <f>Q209+R209</f>
        <v/>
      </c>
      <c r="Q209" s="210" t="n">
        <v>0.048</v>
      </c>
      <c r="R209" s="210" t="n"/>
      <c r="S209" s="210">
        <f>T209+U209</f>
        <v/>
      </c>
      <c r="T209" s="210" t="n">
        <v>0.2016</v>
      </c>
      <c r="U209" s="210" t="n"/>
      <c r="V209" s="37" t="inlineStr">
        <is>
          <t>畜牧局</t>
        </is>
      </c>
      <c r="W209" s="37" t="inlineStr">
        <is>
          <t>赵过存</t>
        </is>
      </c>
      <c r="X209" s="104" t="inlineStr">
        <is>
          <t>罗山川乡</t>
        </is>
      </c>
      <c r="Y209" s="104" t="inlineStr">
        <is>
          <t>李怀文</t>
        </is>
      </c>
      <c r="Z209" s="69" t="inlineStr">
        <is>
          <t>环脱贫领办发〔2021〕10号</t>
        </is>
      </c>
      <c r="AA209" s="69" t="inlineStr">
        <is>
          <t>中央一批</t>
        </is>
      </c>
    </row>
    <row r="210" ht="69" customFormat="1" customHeight="1" s="4">
      <c r="A210" s="104" t="n"/>
      <c r="B210" s="104" t="inlineStr">
        <is>
          <t>大燕麦
种植</t>
        </is>
      </c>
      <c r="C210" s="104" t="inlineStr">
        <is>
          <t>新建</t>
        </is>
      </c>
      <c r="D210" s="37" t="inlineStr">
        <is>
          <t>2021.01-2021.09</t>
        </is>
      </c>
      <c r="E210" s="104" t="inlineStr">
        <is>
          <t>车道镇</t>
        </is>
      </c>
      <c r="F210" s="105" t="inlineStr">
        <is>
          <t>扶持脱贫户（监测对象）种植大燕麦20025亩，其中：元峁村1144亩，苦水掌村1144亩，双庙村2002亩，王西掌村2860亩，吊渠村1144亩，三角城村860亩，杨掌村744亩，万安村860亩，魏洼村1144亩，陈掌村1144亩，红台村687亩，樱桃掌村1430亩，安掌村1144亩，代掌村1144亩，刘渠村1716亩，刘园子村858亩。</t>
        </is>
      </c>
      <c r="G210" s="104" t="n">
        <v>90.1125</v>
      </c>
      <c r="H210" s="104" t="n">
        <v>90.1125</v>
      </c>
      <c r="I210" s="104" t="n"/>
      <c r="J210" s="104" t="n"/>
      <c r="K210" s="104" t="n"/>
      <c r="L210" s="104" t="inlineStr">
        <is>
          <t>甘财扶贫[2020]42号</t>
        </is>
      </c>
      <c r="M210" s="117" t="inlineStr">
        <is>
          <t>培育壮大草畜产业，增加脱贫户收入。</t>
        </is>
      </c>
      <c r="N210" s="104" t="n">
        <v>16</v>
      </c>
      <c r="O210" s="104" t="n"/>
      <c r="P210" s="210">
        <f>Q210+R210</f>
        <v/>
      </c>
      <c r="Q210" s="210" t="n">
        <v>0.1763</v>
      </c>
      <c r="R210" s="210" t="n"/>
      <c r="S210" s="210">
        <f>T210+U210</f>
        <v/>
      </c>
      <c r="T210" s="210" t="n">
        <v>0.74046</v>
      </c>
      <c r="U210" s="210" t="n"/>
      <c r="V210" s="37" t="inlineStr">
        <is>
          <t>畜牧局</t>
        </is>
      </c>
      <c r="W210" s="37" t="inlineStr">
        <is>
          <t>赵过存</t>
        </is>
      </c>
      <c r="X210" s="104" t="inlineStr">
        <is>
          <t>车道镇</t>
        </is>
      </c>
      <c r="Y210" s="104" t="inlineStr">
        <is>
          <t>张会星</t>
        </is>
      </c>
      <c r="Z210" s="69" t="inlineStr">
        <is>
          <t>环脱贫领办发〔2021〕10号</t>
        </is>
      </c>
      <c r="AA210" s="69" t="inlineStr">
        <is>
          <t>中央一批</t>
        </is>
      </c>
    </row>
    <row r="211" ht="63.95" customFormat="1" customHeight="1" s="4">
      <c r="A211" s="104" t="n"/>
      <c r="B211" s="104" t="inlineStr">
        <is>
          <t>大燕麦
种植</t>
        </is>
      </c>
      <c r="C211" s="104" t="inlineStr">
        <is>
          <t>新建</t>
        </is>
      </c>
      <c r="D211" s="37" t="inlineStr">
        <is>
          <t>2021.01-2021.09</t>
        </is>
      </c>
      <c r="E211" s="104" t="inlineStr">
        <is>
          <t>耿湾乡</t>
        </is>
      </c>
      <c r="F211" s="105" t="inlineStr">
        <is>
          <t>扶持脱贫户（监测对象）种植大燕麦5011亩，其中：许家掌村412亩，张台村249亩，黑城岔村309亩，郜庄村263亩，郝东掌村933亩，四合原村363亩，耿河村295亩，万湾村89亩，天桥村256亩，早流渠村343亩，韩老庄村154亩，潘掌村1092亩，桃树掌253亩。</t>
        </is>
      </c>
      <c r="G211" s="104" t="n">
        <v>22.5495</v>
      </c>
      <c r="H211" s="104" t="n">
        <v>22.5495</v>
      </c>
      <c r="I211" s="104" t="n"/>
      <c r="J211" s="104" t="n"/>
      <c r="K211" s="104" t="n"/>
      <c r="L211" s="104" t="inlineStr">
        <is>
          <t>甘财扶贫[2020]42号</t>
        </is>
      </c>
      <c r="M211" s="117" t="inlineStr">
        <is>
          <t>培育壮大草畜产业，增加脱贫户收入。</t>
        </is>
      </c>
      <c r="N211" s="104" t="n">
        <v>13</v>
      </c>
      <c r="O211" s="104" t="n"/>
      <c r="P211" s="210">
        <f>Q211+R211</f>
        <v/>
      </c>
      <c r="Q211" s="210" t="n">
        <v>0.08939999999999999</v>
      </c>
      <c r="R211" s="210" t="n"/>
      <c r="S211" s="210">
        <f>T211+U211</f>
        <v/>
      </c>
      <c r="T211" s="210" t="n">
        <v>0.37548</v>
      </c>
      <c r="U211" s="210" t="n"/>
      <c r="V211" s="37" t="inlineStr">
        <is>
          <t>畜牧局</t>
        </is>
      </c>
      <c r="W211" s="37" t="inlineStr">
        <is>
          <t>赵过存</t>
        </is>
      </c>
      <c r="X211" s="104" t="inlineStr">
        <is>
          <t>耿湾乡</t>
        </is>
      </c>
      <c r="Y211" s="104" t="inlineStr">
        <is>
          <t>王秀丽</t>
        </is>
      </c>
      <c r="Z211" s="69" t="inlineStr">
        <is>
          <t>环脱贫领办发〔2021〕10号</t>
        </is>
      </c>
      <c r="AA211" s="69" t="inlineStr">
        <is>
          <t>中央一批</t>
        </is>
      </c>
    </row>
    <row r="212" ht="63.95" customFormat="1" customHeight="1" s="4">
      <c r="A212" s="104" t="n"/>
      <c r="B212" s="104" t="inlineStr">
        <is>
          <t>大燕麦
种植</t>
        </is>
      </c>
      <c r="C212" s="104" t="inlineStr">
        <is>
          <t>新建</t>
        </is>
      </c>
      <c r="D212" s="37" t="inlineStr">
        <is>
          <t>2021.01-2021.09</t>
        </is>
      </c>
      <c r="E212" s="104" t="inlineStr">
        <is>
          <t>洪德镇</t>
        </is>
      </c>
      <c r="F212" s="105" t="inlineStr">
        <is>
          <t>扶持脱贫户（监测对象）种植大燕麦4862亩，其中：大户塬村172亩，丁阳渠子村286亩，耿塬畔村114亩，洪德街村286亩，寇河村286亩，李塬村50亩，梁岔村286亩，马塬村343亩，苗河村286亩，私盐路村1144亩，苏长沟村30亩，肖关村50亩，新集子村858亩，许旗村114亩，张崾岘村171亩，张塬村286亩，赵洼村100亩。</t>
        </is>
      </c>
      <c r="G212" s="104" t="n">
        <v>21.879</v>
      </c>
      <c r="H212" s="104" t="n">
        <v>21.879</v>
      </c>
      <c r="I212" s="104" t="n"/>
      <c r="J212" s="104" t="n"/>
      <c r="K212" s="104" t="n"/>
      <c r="L212" s="104" t="inlineStr">
        <is>
          <t>甘财扶贫[2020]42号</t>
        </is>
      </c>
      <c r="M212" s="117" t="inlineStr">
        <is>
          <t>培育壮大草畜产业，增加脱贫户收入。</t>
        </is>
      </c>
      <c r="N212" s="104" t="n">
        <v>17</v>
      </c>
      <c r="O212" s="104" t="n"/>
      <c r="P212" s="210">
        <f>Q212+R212</f>
        <v/>
      </c>
      <c r="Q212" s="210" t="n">
        <v>0.0328</v>
      </c>
      <c r="R212" s="210" t="n"/>
      <c r="S212" s="210">
        <f>T212+U212</f>
        <v/>
      </c>
      <c r="T212" s="210" t="n">
        <v>0.13776</v>
      </c>
      <c r="U212" s="210" t="n"/>
      <c r="V212" s="37" t="inlineStr">
        <is>
          <t>畜牧局</t>
        </is>
      </c>
      <c r="W212" s="37" t="inlineStr">
        <is>
          <t>赵过存</t>
        </is>
      </c>
      <c r="X212" s="104" t="inlineStr">
        <is>
          <t>洪德镇</t>
        </is>
      </c>
      <c r="Y212" s="104" t="inlineStr">
        <is>
          <t>张伟宏</t>
        </is>
      </c>
      <c r="Z212" s="69" t="inlineStr">
        <is>
          <t>环脱贫领办发〔2021〕10号</t>
        </is>
      </c>
      <c r="AA212" s="69" t="inlineStr">
        <is>
          <t>中央一批</t>
        </is>
      </c>
    </row>
    <row r="213" ht="72.95" customFormat="1" customHeight="1" s="4">
      <c r="A213" s="104" t="n"/>
      <c r="B213" s="104" t="inlineStr">
        <is>
          <t>大燕麦
种植</t>
        </is>
      </c>
      <c r="C213" s="104" t="inlineStr">
        <is>
          <t>新建</t>
        </is>
      </c>
      <c r="D213" s="37" t="inlineStr">
        <is>
          <t>2021.01-2021.604</t>
        </is>
      </c>
      <c r="E213" s="104" t="inlineStr">
        <is>
          <t>环城镇</t>
        </is>
      </c>
      <c r="F213" s="105" t="inlineStr">
        <is>
          <t>扶持脱贫户（监测对象）种植大燕麦1373亩，其中：高龚塬村150亩，西川村70亩，赵小掌村100亩，宁老庄村100亩，马坊塬50亩，周塬村30亩，耿家沟村100亩，张淌村50亩，肖川村100亩，杨庙掌村47亩，陈汤塬村100亩，漫塬村30亩，城东塬村60亩，冉旗寨村100亩，张滩滩村20亩，十五里沟村14亩，白草塬村20亩，北郭塬村20亩，龚淌村212亩。</t>
        </is>
      </c>
      <c r="G213" s="104" t="n">
        <v>6.1785</v>
      </c>
      <c r="H213" s="104" t="n">
        <v>6.1785</v>
      </c>
      <c r="I213" s="104" t="n"/>
      <c r="J213" s="104" t="n"/>
      <c r="K213" s="104" t="n"/>
      <c r="L213" s="104" t="inlineStr">
        <is>
          <t>甘财扶贫[2020]42号</t>
        </is>
      </c>
      <c r="M213" s="117" t="inlineStr">
        <is>
          <t>培育壮大草畜产业，增加脱贫户收入。</t>
        </is>
      </c>
      <c r="N213" s="104" t="n">
        <v>2</v>
      </c>
      <c r="O213" s="104" t="n">
        <v>17</v>
      </c>
      <c r="P213" s="210">
        <f>Q213+R213</f>
        <v/>
      </c>
      <c r="Q213" s="210" t="n">
        <v>0.024</v>
      </c>
      <c r="R213" s="210" t="n"/>
      <c r="S213" s="210">
        <f>T213+U213</f>
        <v/>
      </c>
      <c r="T213" s="210" t="n">
        <v>0.1008</v>
      </c>
      <c r="U213" s="210" t="n"/>
      <c r="V213" s="37" t="inlineStr">
        <is>
          <t>畜牧局</t>
        </is>
      </c>
      <c r="W213" s="37" t="inlineStr">
        <is>
          <t>赵过存</t>
        </is>
      </c>
      <c r="X213" s="104" t="inlineStr">
        <is>
          <t>环城镇</t>
        </is>
      </c>
      <c r="Y213" s="104" t="inlineStr">
        <is>
          <t>王世沛</t>
        </is>
      </c>
      <c r="Z213" s="69" t="inlineStr">
        <is>
          <t>环脱贫领办发〔2021〕10号</t>
        </is>
      </c>
      <c r="AA213" s="69" t="inlineStr">
        <is>
          <t>中央一批</t>
        </is>
      </c>
    </row>
    <row r="214" ht="71.09999999999999" customFormat="1" customHeight="1" s="4">
      <c r="A214" s="104" t="n"/>
      <c r="B214" s="104" t="inlineStr">
        <is>
          <t>大燕麦
种植</t>
        </is>
      </c>
      <c r="C214" s="104" t="inlineStr">
        <is>
          <t>新建</t>
        </is>
      </c>
      <c r="D214" s="37" t="inlineStr">
        <is>
          <t>2021.01-2021.09</t>
        </is>
      </c>
      <c r="E214" s="37" t="inlineStr">
        <is>
          <t>毛井镇</t>
        </is>
      </c>
      <c r="F214" s="116" t="inlineStr">
        <is>
          <t>扶持脱贫户（监测对象）种植大燕麦草19627亩，其中：杨东掌村2300亩，丁连掌村1800亩，黄寨柯村1927亩，马淌村500亩，山西掌村1000亩，红糜湾村300亩，施家滩村1500亩，砖城子村1500亩，红土咀村1200亩，高家洼村4500亩，二条俭村700亩，乔崾岘村1000亩，大户掌村1400亩。</t>
        </is>
      </c>
      <c r="G214" s="37" t="n">
        <v>88.3215</v>
      </c>
      <c r="H214" s="37" t="n">
        <v>88.3215</v>
      </c>
      <c r="I214" s="37" t="n"/>
      <c r="J214" s="104" t="n"/>
      <c r="K214" s="104" t="n"/>
      <c r="L214" s="104" t="inlineStr">
        <is>
          <t>甘财扶贫[2020]42号</t>
        </is>
      </c>
      <c r="M214" s="117" t="inlineStr">
        <is>
          <t>培育壮大草畜产业，增加脱贫户收入。</t>
        </is>
      </c>
      <c r="N214" s="37" t="n">
        <v>13</v>
      </c>
      <c r="O214" s="37" t="n"/>
      <c r="P214" s="210">
        <f>Q214+R214</f>
        <v/>
      </c>
      <c r="Q214" s="212" t="n">
        <v>0.2064</v>
      </c>
      <c r="R214" s="212" t="n"/>
      <c r="S214" s="210">
        <f>T214+U214</f>
        <v/>
      </c>
      <c r="T214" s="212" t="n">
        <v>0.86688</v>
      </c>
      <c r="U214" s="212" t="n"/>
      <c r="V214" s="37" t="inlineStr">
        <is>
          <t>畜牧局</t>
        </is>
      </c>
      <c r="W214" s="37" t="inlineStr">
        <is>
          <t>赵过存</t>
        </is>
      </c>
      <c r="X214" s="104" t="inlineStr">
        <is>
          <t>毛井镇</t>
        </is>
      </c>
      <c r="Y214" s="104" t="inlineStr">
        <is>
          <t>梁立群</t>
        </is>
      </c>
      <c r="Z214" s="69" t="inlineStr">
        <is>
          <t>环脱贫领办发〔2021〕10号</t>
        </is>
      </c>
      <c r="AA214" s="69" t="inlineStr">
        <is>
          <t>中央一批</t>
        </is>
      </c>
    </row>
    <row r="215" ht="44.1" customFormat="1" customHeight="1" s="4">
      <c r="A215" s="104" t="n"/>
      <c r="B215" s="104" t="inlineStr">
        <is>
          <t>大燕麦
种植</t>
        </is>
      </c>
      <c r="C215" s="104" t="inlineStr">
        <is>
          <t>新建</t>
        </is>
      </c>
      <c r="D215" s="37" t="inlineStr">
        <is>
          <t>2021.01-2021.09</t>
        </is>
      </c>
      <c r="E215" s="37" t="inlineStr">
        <is>
          <t>樊家川镇</t>
        </is>
      </c>
      <c r="F215" s="116" t="inlineStr">
        <is>
          <t>扶持脱贫户（监测对象）种植大燕麦973亩，其中：郝集村573亩，李崾岘村400亩。</t>
        </is>
      </c>
      <c r="G215" s="37" t="n">
        <v>4.3785</v>
      </c>
      <c r="H215" s="37" t="n">
        <v>4.3785</v>
      </c>
      <c r="I215" s="37" t="n"/>
      <c r="J215" s="37" t="n"/>
      <c r="K215" s="37" t="n"/>
      <c r="L215" s="37" t="inlineStr">
        <is>
          <t>甘财扶贫[2020]42号</t>
        </is>
      </c>
      <c r="M215" s="117" t="inlineStr">
        <is>
          <t>培育壮大草畜产业，增加脱贫户收入。</t>
        </is>
      </c>
      <c r="N215" s="37" t="n">
        <v>2</v>
      </c>
      <c r="O215" s="37" t="n"/>
      <c r="P215" s="210">
        <f>Q215+R215</f>
        <v/>
      </c>
      <c r="Q215" s="212" t="n">
        <v>0.0216</v>
      </c>
      <c r="R215" s="212" t="n"/>
      <c r="S215" s="210">
        <f>T215+U215</f>
        <v/>
      </c>
      <c r="T215" s="212" t="n">
        <v>0.09072</v>
      </c>
      <c r="U215" s="212" t="n"/>
      <c r="V215" s="37" t="inlineStr">
        <is>
          <t>畜牧局</t>
        </is>
      </c>
      <c r="W215" s="37" t="inlineStr">
        <is>
          <t>赵过存</t>
        </is>
      </c>
      <c r="X215" s="37" t="inlineStr">
        <is>
          <t>樊家川镇</t>
        </is>
      </c>
      <c r="Y215" s="37" t="inlineStr">
        <is>
          <t>王治峰</t>
        </is>
      </c>
      <c r="Z215" s="69" t="inlineStr">
        <is>
          <t>环脱贫领办发〔2021〕10号</t>
        </is>
      </c>
      <c r="AA215" s="69" t="inlineStr">
        <is>
          <t>中央一批</t>
        </is>
      </c>
    </row>
    <row r="216" ht="50.1" customFormat="1" customHeight="1" s="4">
      <c r="A216" s="104" t="n"/>
      <c r="B216" s="104" t="inlineStr">
        <is>
          <t>大燕麦
种植</t>
        </is>
      </c>
      <c r="C216" s="104" t="inlineStr">
        <is>
          <t>新建</t>
        </is>
      </c>
      <c r="D216" s="37" t="inlineStr">
        <is>
          <t>2021.01-2021.09</t>
        </is>
      </c>
      <c r="E216" s="37" t="inlineStr">
        <is>
          <t>山城乡</t>
        </is>
      </c>
      <c r="F216" s="116" t="inlineStr">
        <is>
          <t>扶持脱贫户（监测对象）种植大燕麦7067亩，其中：山城堡村500亩，八里铺村200亩，薛塬村3000亩，王山口子村1000亩，寨柯村300亩，冯家沟村700亩，郝掌村467亩，赵庄村200亩，谢庄村700亩。</t>
        </is>
      </c>
      <c r="G216" s="37" t="n">
        <v>31.8015</v>
      </c>
      <c r="H216" s="37" t="n">
        <v>31.8015</v>
      </c>
      <c r="I216" s="37" t="n"/>
      <c r="J216" s="104" t="n"/>
      <c r="K216" s="104" t="n"/>
      <c r="L216" s="104" t="inlineStr">
        <is>
          <t>甘财扶贫[2020]42号</t>
        </is>
      </c>
      <c r="M216" s="117" t="inlineStr">
        <is>
          <t>培育壮大草畜产业，增加脱贫户收入。</t>
        </is>
      </c>
      <c r="N216" s="37" t="n">
        <v>9</v>
      </c>
      <c r="O216" s="37" t="n"/>
      <c r="P216" s="210">
        <f>Q216+R216</f>
        <v/>
      </c>
      <c r="Q216" s="212" t="n">
        <v>0.0452</v>
      </c>
      <c r="R216" s="212" t="n"/>
      <c r="S216" s="210">
        <f>T216+U216</f>
        <v/>
      </c>
      <c r="T216" s="212" t="n">
        <v>0.18984</v>
      </c>
      <c r="U216" s="212" t="n"/>
      <c r="V216" s="37" t="inlineStr">
        <is>
          <t>畜牧局</t>
        </is>
      </c>
      <c r="W216" s="37" t="inlineStr">
        <is>
          <t>赵过存</t>
        </is>
      </c>
      <c r="X216" s="104" t="inlineStr">
        <is>
          <t>山城乡</t>
        </is>
      </c>
      <c r="Y216" s="104" t="inlineStr">
        <is>
          <t>姚建平</t>
        </is>
      </c>
      <c r="Z216" s="69" t="inlineStr">
        <is>
          <t>环脱贫领办发〔2021〕10号</t>
        </is>
      </c>
      <c r="AA216" s="69" t="inlineStr">
        <is>
          <t>中央一批</t>
        </is>
      </c>
    </row>
    <row r="217" ht="51" customFormat="1" customHeight="1" s="4">
      <c r="A217" s="104" t="n"/>
      <c r="B217" s="104" t="inlineStr">
        <is>
          <t>大燕麦
种植</t>
        </is>
      </c>
      <c r="C217" s="104" t="inlineStr">
        <is>
          <t>新建</t>
        </is>
      </c>
      <c r="D217" s="37" t="inlineStr">
        <is>
          <t>2021.01-2021.09</t>
        </is>
      </c>
      <c r="E217" s="37" t="inlineStr">
        <is>
          <t>芦家湾乡</t>
        </is>
      </c>
      <c r="F217" s="116" t="inlineStr">
        <is>
          <t>扶持脱贫户（监测对象）种植大燕麦7640亩，其中：杨新庄村700亩，花儿掌村1040亩，庙儿掌村400亩，宋家掌村700亩，井川村500亩，桃李湾村200亩，王庄村3000亩，大堡条村200亩，盘龙村500亩，小堡条村400亩。</t>
        </is>
      </c>
      <c r="G217" s="37" t="n">
        <v>34.38</v>
      </c>
      <c r="H217" s="37" t="n">
        <v>34.38</v>
      </c>
      <c r="I217" s="37" t="n"/>
      <c r="J217" s="104" t="n"/>
      <c r="K217" s="104" t="n"/>
      <c r="L217" s="104" t="inlineStr">
        <is>
          <t>甘财扶贫[2020]42号</t>
        </is>
      </c>
      <c r="M217" s="117" t="inlineStr">
        <is>
          <t>培育壮大草畜产业，增加脱贫户收入。</t>
        </is>
      </c>
      <c r="N217" s="37" t="n">
        <v>10</v>
      </c>
      <c r="O217" s="37" t="n"/>
      <c r="P217" s="210">
        <f>Q217+R217</f>
        <v/>
      </c>
      <c r="Q217" s="212" t="n">
        <v>0.0488</v>
      </c>
      <c r="R217" s="212" t="n"/>
      <c r="S217" s="210">
        <f>T217+U217</f>
        <v/>
      </c>
      <c r="T217" s="212" t="n">
        <v>0.20496</v>
      </c>
      <c r="U217" s="212" t="n"/>
      <c r="V217" s="37" t="inlineStr">
        <is>
          <t>畜牧局</t>
        </is>
      </c>
      <c r="W217" s="37" t="inlineStr">
        <is>
          <t>赵过存</t>
        </is>
      </c>
      <c r="X217" s="104" t="inlineStr">
        <is>
          <t>芦家湾乡</t>
        </is>
      </c>
      <c r="Y217" s="104" t="inlineStr">
        <is>
          <t>马鹏飞</t>
        </is>
      </c>
      <c r="Z217" s="69" t="inlineStr">
        <is>
          <t>环脱贫领办发〔2021〕10号</t>
        </is>
      </c>
      <c r="AA217" s="69" t="inlineStr">
        <is>
          <t>中央一批</t>
        </is>
      </c>
    </row>
    <row r="218" ht="51" customFormat="1" customHeight="1" s="4">
      <c r="A218" s="104" t="n"/>
      <c r="B218" s="104" t="inlineStr">
        <is>
          <t>大燕麦
种植</t>
        </is>
      </c>
      <c r="C218" s="104" t="inlineStr">
        <is>
          <t>新建</t>
        </is>
      </c>
      <c r="D218" s="37" t="inlineStr">
        <is>
          <t>2021.01-2021.09</t>
        </is>
      </c>
      <c r="E218" s="37" t="inlineStr">
        <is>
          <t>南湫乡</t>
        </is>
      </c>
      <c r="F218" s="116" t="inlineStr">
        <is>
          <t>扶持脱贫户（监测对象）种植大燕麦19508亩，其中：代家洼村2500亩，党家洼村5508亩，双井子村4000亩，岳后渠村2500亩，杨兴堡村1000亩，洪涝池村2000亩，花儿山村2000亩。</t>
        </is>
      </c>
      <c r="G218" s="37" t="n">
        <v>87.786</v>
      </c>
      <c r="H218" s="37" t="n">
        <v>87.786</v>
      </c>
      <c r="I218" s="37" t="n"/>
      <c r="J218" s="104" t="n"/>
      <c r="K218" s="104" t="n"/>
      <c r="L218" s="104" t="inlineStr">
        <is>
          <t>甘财扶贫[2020]42号</t>
        </is>
      </c>
      <c r="M218" s="117" t="inlineStr">
        <is>
          <t>培育壮大草畜产业，增加脱贫户收入。</t>
        </is>
      </c>
      <c r="N218" s="37" t="n">
        <v>7</v>
      </c>
      <c r="O218" s="37" t="n"/>
      <c r="P218" s="210">
        <f>Q218+R218</f>
        <v/>
      </c>
      <c r="Q218" s="212" t="n">
        <v>0.1541</v>
      </c>
      <c r="R218" s="212" t="n"/>
      <c r="S218" s="210">
        <f>T218+U218</f>
        <v/>
      </c>
      <c r="T218" s="212" t="n">
        <v>0.64722</v>
      </c>
      <c r="U218" s="212" t="n"/>
      <c r="V218" s="37" t="inlineStr">
        <is>
          <t>畜牧局</t>
        </is>
      </c>
      <c r="W218" s="37" t="inlineStr">
        <is>
          <t>赵过存</t>
        </is>
      </c>
      <c r="X218" s="104" t="inlineStr">
        <is>
          <t>南湫乡</t>
        </is>
      </c>
      <c r="Y218" s="104" t="inlineStr">
        <is>
          <t>杜志远</t>
        </is>
      </c>
      <c r="Z218" s="69" t="inlineStr">
        <is>
          <t>环脱贫领办发〔2021〕10号</t>
        </is>
      </c>
      <c r="AA218" s="69" t="inlineStr">
        <is>
          <t>中央一批</t>
        </is>
      </c>
    </row>
    <row r="219" ht="54" customFormat="1" customHeight="1" s="4">
      <c r="A219" s="104" t="n"/>
      <c r="B219" s="104" t="inlineStr">
        <is>
          <t>大燕麦
种植</t>
        </is>
      </c>
      <c r="C219" s="104" t="inlineStr">
        <is>
          <t>新建</t>
        </is>
      </c>
      <c r="D219" s="37" t="inlineStr">
        <is>
          <t>2021.01-2021.09</t>
        </is>
      </c>
      <c r="E219" s="37" t="inlineStr">
        <is>
          <t>秦团庄乡</t>
        </is>
      </c>
      <c r="F219" s="116" t="inlineStr">
        <is>
          <t>扶持脱贫户（监测对象）种植大燕麦11171亩，其中：白塬畔村1200亩，新峁村3371亩，新集子村1200亩，王团庄村1000亩，秦团庄村1000亩，南掌堡子村1000亩，贾塬村1400亩，大天子村1000亩。</t>
        </is>
      </c>
      <c r="G219" s="37" t="n">
        <v>50.2695</v>
      </c>
      <c r="H219" s="37" t="n">
        <v>50.2695</v>
      </c>
      <c r="I219" s="37" t="n"/>
      <c r="J219" s="104" t="n"/>
      <c r="K219" s="104" t="n"/>
      <c r="L219" s="104" t="inlineStr">
        <is>
          <t>甘财扶贫[2020]42号</t>
        </is>
      </c>
      <c r="M219" s="117" t="inlineStr">
        <is>
          <t>培育壮大草畜产业，增加脱贫户收入。</t>
        </is>
      </c>
      <c r="N219" s="37" t="n">
        <v>8</v>
      </c>
      <c r="O219" s="37" t="n"/>
      <c r="P219" s="210">
        <f>Q219+R219</f>
        <v/>
      </c>
      <c r="Q219" s="212" t="n">
        <v>0.0964</v>
      </c>
      <c r="R219" s="212" t="n"/>
      <c r="S219" s="210">
        <f>T219+U219</f>
        <v/>
      </c>
      <c r="T219" s="212" t="n">
        <v>0.40488</v>
      </c>
      <c r="U219" s="212" t="n"/>
      <c r="V219" s="37" t="inlineStr">
        <is>
          <t>畜牧局</t>
        </is>
      </c>
      <c r="W219" s="37" t="inlineStr">
        <is>
          <t>赵过存</t>
        </is>
      </c>
      <c r="X219" s="104" t="inlineStr">
        <is>
          <t>秦团庄乡</t>
        </is>
      </c>
      <c r="Y219" s="104" t="inlineStr">
        <is>
          <t>刘凤飞</t>
        </is>
      </c>
      <c r="Z219" s="69" t="inlineStr">
        <is>
          <t>环脱贫领办发〔2021〕10号</t>
        </is>
      </c>
      <c r="AA219" s="69" t="inlineStr">
        <is>
          <t>中央一批</t>
        </is>
      </c>
    </row>
    <row r="220" ht="42.95" customFormat="1" customHeight="1" s="4">
      <c r="A220" s="104" t="n"/>
      <c r="B220" s="104" t="inlineStr">
        <is>
          <t>大燕麦
种植</t>
        </is>
      </c>
      <c r="C220" s="104" t="inlineStr">
        <is>
          <t>新建</t>
        </is>
      </c>
      <c r="D220" s="37" t="inlineStr">
        <is>
          <t>2021.01-2021.09</t>
        </is>
      </c>
      <c r="E220" s="37" t="inlineStr">
        <is>
          <t>曲子镇</t>
        </is>
      </c>
      <c r="F220" s="116" t="inlineStr">
        <is>
          <t>扶持脱贫户（监测对象）种植大燕麦300亩，其中：楼房子村120亩，董家塬村100亩，高李湾村80亩。</t>
        </is>
      </c>
      <c r="G220" s="37" t="n">
        <v>1.35</v>
      </c>
      <c r="H220" s="37" t="n">
        <v>1.35</v>
      </c>
      <c r="I220" s="37" t="n"/>
      <c r="J220" s="37" t="n"/>
      <c r="K220" s="37" t="n"/>
      <c r="L220" s="37" t="inlineStr">
        <is>
          <t>甘财扶贫[2020]42号</t>
        </is>
      </c>
      <c r="M220" s="117" t="inlineStr">
        <is>
          <t>培育壮大草畜产业，增加脱贫户收入。</t>
        </is>
      </c>
      <c r="N220" s="37" t="n"/>
      <c r="O220" s="37" t="n">
        <v>3</v>
      </c>
      <c r="P220" s="210">
        <f>Q220+R220</f>
        <v/>
      </c>
      <c r="Q220" s="212" t="n">
        <v>0.0061</v>
      </c>
      <c r="R220" s="212" t="n"/>
      <c r="S220" s="210">
        <f>T220+U220</f>
        <v/>
      </c>
      <c r="T220" s="212" t="n">
        <v>0.02562</v>
      </c>
      <c r="U220" s="212" t="n"/>
      <c r="V220" s="37" t="inlineStr">
        <is>
          <t>畜牧局</t>
        </is>
      </c>
      <c r="W220" s="37" t="inlineStr">
        <is>
          <t>赵过存</t>
        </is>
      </c>
      <c r="X220" s="37" t="inlineStr">
        <is>
          <t>曲子镇</t>
        </is>
      </c>
      <c r="Y220" s="37" t="inlineStr">
        <is>
          <t>段斌杰</t>
        </is>
      </c>
      <c r="Z220" s="69" t="inlineStr">
        <is>
          <t>环脱贫领办发〔2021〕10号</t>
        </is>
      </c>
      <c r="AA220" s="69" t="inlineStr">
        <is>
          <t>中央一批</t>
        </is>
      </c>
    </row>
    <row r="221" ht="46" customFormat="1" customHeight="1" s="4">
      <c r="A221" s="104" t="n"/>
      <c r="B221" s="104" t="inlineStr">
        <is>
          <t>大燕麦
种植</t>
        </is>
      </c>
      <c r="C221" s="104" t="inlineStr">
        <is>
          <t>新建</t>
        </is>
      </c>
      <c r="D221" s="37" t="inlineStr">
        <is>
          <t>2021.01-2021.09</t>
        </is>
      </c>
      <c r="E221" s="37" t="inlineStr">
        <is>
          <t>木钵镇</t>
        </is>
      </c>
      <c r="F221" s="116" t="inlineStr">
        <is>
          <t>扶持脱贫户（监测对象）种植大燕麦572亩，其中：罗家沟村200亩，郭西掌村172亩，坪子塬村200亩。</t>
        </is>
      </c>
      <c r="G221" s="37" t="n">
        <v>2.574</v>
      </c>
      <c r="H221" s="37" t="n">
        <v>2.574</v>
      </c>
      <c r="I221" s="37" t="n"/>
      <c r="J221" s="37" t="n"/>
      <c r="K221" s="37" t="n"/>
      <c r="L221" s="37" t="inlineStr">
        <is>
          <t>甘财扶贫[2020]42号</t>
        </is>
      </c>
      <c r="M221" s="117" t="inlineStr">
        <is>
          <t>培育壮大草畜产业，增加脱贫户收入。</t>
        </is>
      </c>
      <c r="N221" s="37" t="n">
        <v>3</v>
      </c>
      <c r="O221" s="37" t="n"/>
      <c r="P221" s="210">
        <f>Q221+R221</f>
        <v/>
      </c>
      <c r="Q221" s="212" t="n">
        <v>0.0135</v>
      </c>
      <c r="R221" s="212" t="n"/>
      <c r="S221" s="210">
        <f>T221+U221</f>
        <v/>
      </c>
      <c r="T221" s="212" t="n">
        <v>0.0567</v>
      </c>
      <c r="U221" s="212" t="n"/>
      <c r="V221" s="37" t="inlineStr">
        <is>
          <t>畜牧局</t>
        </is>
      </c>
      <c r="W221" s="37" t="inlineStr">
        <is>
          <t>赵过存</t>
        </is>
      </c>
      <c r="X221" s="37" t="inlineStr">
        <is>
          <t>木钵镇</t>
        </is>
      </c>
      <c r="Y221" s="37" t="inlineStr">
        <is>
          <t>方显</t>
        </is>
      </c>
      <c r="Z221" s="69" t="inlineStr">
        <is>
          <t>环脱贫领办发〔2021〕10号</t>
        </is>
      </c>
      <c r="AA221" s="69" t="inlineStr">
        <is>
          <t>中央一批</t>
        </is>
      </c>
    </row>
    <row r="222" ht="51" customFormat="1" customHeight="1" s="4">
      <c r="A222" s="104" t="n"/>
      <c r="B222" s="104" t="inlineStr">
        <is>
          <t>大燕麦
种植</t>
        </is>
      </c>
      <c r="C222" s="104" t="inlineStr">
        <is>
          <t>新建</t>
        </is>
      </c>
      <c r="D222" s="37" t="inlineStr">
        <is>
          <t>2021.01-2021.09</t>
        </is>
      </c>
      <c r="E222" s="37" t="inlineStr">
        <is>
          <t>天池乡</t>
        </is>
      </c>
      <c r="F222" s="116" t="inlineStr">
        <is>
          <t>扶持脱贫户（监测对象）种植大燕麦2353亩，其中，天池村200亩，张邓塬村200亩，梁家河村200亩，殷屈河村300亩，潘老庄村253亩，大庄台村200亩，四合掌村200亩，老庄湾村200亩，鲜岔村200亩，碾盘岭村100亩，大方山村100亩，喜家坪村100亩，曹李川村100亩。</t>
        </is>
      </c>
      <c r="G222" s="37" t="n">
        <v>10.5885</v>
      </c>
      <c r="H222" s="37" t="n">
        <v>10.5885</v>
      </c>
      <c r="I222" s="37" t="n"/>
      <c r="J222" s="104" t="n"/>
      <c r="K222" s="104" t="n"/>
      <c r="L222" s="104" t="inlineStr">
        <is>
          <t>甘财扶贫[2020]42号</t>
        </is>
      </c>
      <c r="M222" s="117" t="inlineStr">
        <is>
          <t>培育壮大草畜产业，增加脱贫户收入。</t>
        </is>
      </c>
      <c r="N222" s="37" t="n">
        <v>13</v>
      </c>
      <c r="O222" s="37" t="n"/>
      <c r="P222" s="210">
        <f>Q222+R222</f>
        <v/>
      </c>
      <c r="Q222" s="212" t="n">
        <v>0.0323</v>
      </c>
      <c r="R222" s="212" t="n"/>
      <c r="S222" s="210">
        <f>T222+U222</f>
        <v/>
      </c>
      <c r="T222" s="212" t="n">
        <v>0.13566</v>
      </c>
      <c r="U222" s="212" t="n"/>
      <c r="V222" s="37" t="inlineStr">
        <is>
          <t>畜牧局</t>
        </is>
      </c>
      <c r="W222" s="37" t="inlineStr">
        <is>
          <t>赵过存</t>
        </is>
      </c>
      <c r="X222" s="37" t="inlineStr">
        <is>
          <t>天池乡</t>
        </is>
      </c>
      <c r="Y222" s="37" t="inlineStr">
        <is>
          <t>刘震</t>
        </is>
      </c>
      <c r="Z222" s="69" t="inlineStr">
        <is>
          <t>环脱贫领办发〔2021〕10号</t>
        </is>
      </c>
      <c r="AA222" s="69" t="inlineStr">
        <is>
          <t>中央一批</t>
        </is>
      </c>
    </row>
    <row r="223" ht="56.1" customFormat="1" customHeight="1" s="4">
      <c r="A223" s="104" t="n"/>
      <c r="B223" s="104" t="inlineStr">
        <is>
          <t>大燕麦
种植</t>
        </is>
      </c>
      <c r="C223" s="104" t="inlineStr">
        <is>
          <t>新建</t>
        </is>
      </c>
      <c r="D223" s="37" t="inlineStr">
        <is>
          <t>2021.01-2021.09</t>
        </is>
      </c>
      <c r="E223" s="37" t="inlineStr">
        <is>
          <t>演武乡</t>
        </is>
      </c>
      <c r="F223" s="116" t="inlineStr">
        <is>
          <t>扶持脱贫户（监测对象）种植大燕麦5151亩，其中：路家塬村600亩，黄山村400亩，吴家塬村300亩，走马硷村400亩，佛岔村1000亩，曳郭咀400亩，杨家洼300亩，刘坪村1251亩，黑泉河村500亩。</t>
        </is>
      </c>
      <c r="G223" s="37" t="n">
        <v>23.1795</v>
      </c>
      <c r="H223" s="37" t="n">
        <v>23.1795</v>
      </c>
      <c r="I223" s="37" t="n"/>
      <c r="J223" s="37" t="n"/>
      <c r="K223" s="37" t="n"/>
      <c r="L223" s="37" t="inlineStr">
        <is>
          <t>甘财扶贫[2020]42号</t>
        </is>
      </c>
      <c r="M223" s="117" t="inlineStr">
        <is>
          <t>培育壮大草畜产业，增加脱贫户收入。</t>
        </is>
      </c>
      <c r="N223" s="37" t="n">
        <v>9</v>
      </c>
      <c r="O223" s="37" t="n"/>
      <c r="P223" s="210">
        <f>Q223+R223</f>
        <v/>
      </c>
      <c r="Q223" s="212" t="n">
        <v>0.0447</v>
      </c>
      <c r="R223" s="212" t="n"/>
      <c r="S223" s="210">
        <f>T223+U223</f>
        <v/>
      </c>
      <c r="T223" s="212" t="n">
        <v>0.18774</v>
      </c>
      <c r="U223" s="212" t="n"/>
      <c r="V223" s="37" t="inlineStr">
        <is>
          <t>畜牧局</t>
        </is>
      </c>
      <c r="W223" s="37" t="inlineStr">
        <is>
          <t>赵过存</t>
        </is>
      </c>
      <c r="X223" s="37" t="inlineStr">
        <is>
          <t>演武乡</t>
        </is>
      </c>
      <c r="Y223" s="37" t="inlineStr">
        <is>
          <t>杨永杰</t>
        </is>
      </c>
      <c r="Z223" s="69" t="inlineStr">
        <is>
          <t>环脱贫领办发〔2021〕10号</t>
        </is>
      </c>
      <c r="AA223" s="69" t="inlineStr">
        <is>
          <t>中央一批</t>
        </is>
      </c>
    </row>
    <row r="224" ht="57" customFormat="1" customHeight="1" s="4">
      <c r="A224" s="104" t="n"/>
      <c r="B224" s="104" t="inlineStr">
        <is>
          <t>大燕麦
种植</t>
        </is>
      </c>
      <c r="C224" s="104" t="inlineStr">
        <is>
          <t>新建</t>
        </is>
      </c>
      <c r="D224" s="37" t="inlineStr">
        <is>
          <t>2021.01-2021.09</t>
        </is>
      </c>
      <c r="E224" s="37" t="inlineStr">
        <is>
          <t>甜水镇</t>
        </is>
      </c>
      <c r="F224" s="116" t="inlineStr">
        <is>
          <t>扶持脱贫户（监测对象）种植大燕麦11670亩，其中：甜水街村1000亩，张铁村2770亩，鲁掌村800亩，何塬村1500亩，邱滩村500亩，赵掌村800亩，高崾岘村1000亩，狼儿滩村2000亩，大良洼村1000亩，七里墩村300亩。</t>
        </is>
      </c>
      <c r="G224" s="37" t="n">
        <v>52.515</v>
      </c>
      <c r="H224" s="37" t="n">
        <v>52.515</v>
      </c>
      <c r="I224" s="37" t="n"/>
      <c r="J224" s="37" t="n"/>
      <c r="K224" s="37" t="n"/>
      <c r="L224" s="37" t="inlineStr">
        <is>
          <t>甘财扶贫[2020]42号</t>
        </is>
      </c>
      <c r="M224" s="117" t="inlineStr">
        <is>
          <t>培育壮大草畜产业，增加脱贫户收入。</t>
        </is>
      </c>
      <c r="N224" s="37" t="n">
        <v>10</v>
      </c>
      <c r="O224" s="37" t="n"/>
      <c r="P224" s="210">
        <f>Q224+R224</f>
        <v/>
      </c>
      <c r="Q224" s="212" t="n">
        <v>0.0945</v>
      </c>
      <c r="R224" s="212" t="n"/>
      <c r="S224" s="210">
        <f>T224+U224</f>
        <v/>
      </c>
      <c r="T224" s="212" t="n">
        <v>0.3969</v>
      </c>
      <c r="U224" s="212" t="n"/>
      <c r="V224" s="37" t="inlineStr">
        <is>
          <t>畜牧局</t>
        </is>
      </c>
      <c r="W224" s="37" t="inlineStr">
        <is>
          <t>赵过存</t>
        </is>
      </c>
      <c r="X224" s="37" t="inlineStr">
        <is>
          <t>甜水镇</t>
        </is>
      </c>
      <c r="Y224" s="37" t="inlineStr">
        <is>
          <t>常生峰</t>
        </is>
      </c>
      <c r="Z224" s="69" t="inlineStr">
        <is>
          <t>环脱贫领办发〔2021〕10号</t>
        </is>
      </c>
      <c r="AA224" s="69" t="inlineStr">
        <is>
          <t>中央一批</t>
        </is>
      </c>
    </row>
    <row r="225" ht="81" customFormat="1" customHeight="1" s="4">
      <c r="A225" s="104" t="n"/>
      <c r="B225" s="104" t="inlineStr">
        <is>
          <t>大燕麦
种植</t>
        </is>
      </c>
      <c r="C225" s="104" t="inlineStr">
        <is>
          <t>新建</t>
        </is>
      </c>
      <c r="D225" s="37" t="inlineStr">
        <is>
          <t>2021.01-2021.09</t>
        </is>
      </c>
      <c r="E225" s="37" t="inlineStr">
        <is>
          <t>合道镇</t>
        </is>
      </c>
      <c r="F225" s="116" t="inlineStr">
        <is>
          <t>扶持脱贫户（监测对象）种植大燕麦4937亩，其中：常崾岘村300亩，陈旗塬村300亩，大路洼村400亩，何家坪村200亩，红崖洼村200亩，梁坪村100亩，尚西坪村150亩，沈家岭村150亩，唐台子村200亩，陶洼子村100亩，瓦天沟村1537亩，辛坪村200亩，杨坪沟村100亩，寨子坪村300亩，赵家塬村200亩，赵台村300亩，朱家塬村200亩。</t>
        </is>
      </c>
      <c r="G225" s="37" t="n">
        <v>22.2165</v>
      </c>
      <c r="H225" s="37" t="n">
        <v>22.2165</v>
      </c>
      <c r="I225" s="37" t="n"/>
      <c r="J225" s="37" t="n"/>
      <c r="K225" s="37" t="n"/>
      <c r="L225" s="37" t="inlineStr">
        <is>
          <t>甘财扶贫[2020]42号</t>
        </is>
      </c>
      <c r="M225" s="117" t="inlineStr">
        <is>
          <t>培育壮大草畜产业，增加脱贫户收入。</t>
        </is>
      </c>
      <c r="N225" s="37" t="n">
        <v>17</v>
      </c>
      <c r="O225" s="37" t="n"/>
      <c r="P225" s="210">
        <f>Q225+R225</f>
        <v/>
      </c>
      <c r="Q225" s="212" t="n">
        <v>0.06279999999999999</v>
      </c>
      <c r="R225" s="212" t="n"/>
      <c r="S225" s="210">
        <f>T225+U225</f>
        <v/>
      </c>
      <c r="T225" s="212" t="n">
        <v>0.26376</v>
      </c>
      <c r="U225" s="212" t="n"/>
      <c r="V225" s="37" t="inlineStr">
        <is>
          <t>畜牧局</t>
        </is>
      </c>
      <c r="W225" s="37" t="inlineStr">
        <is>
          <t>赵过存</t>
        </is>
      </c>
      <c r="X225" s="37" t="inlineStr">
        <is>
          <t>合道镇</t>
        </is>
      </c>
      <c r="Y225" s="37" t="inlineStr">
        <is>
          <t>王宝明</t>
        </is>
      </c>
      <c r="Z225" s="69" t="inlineStr">
        <is>
          <t>环脱贫领办发〔2021〕10号</t>
        </is>
      </c>
      <c r="AA225" s="69" t="inlineStr">
        <is>
          <t>中央一批</t>
        </is>
      </c>
    </row>
    <row r="226" ht="57.95" customFormat="1" customHeight="1" s="4">
      <c r="A226" s="104" t="n"/>
      <c r="B226" s="104" t="inlineStr">
        <is>
          <t>大燕麦
种植</t>
        </is>
      </c>
      <c r="C226" s="104" t="inlineStr">
        <is>
          <t>新建</t>
        </is>
      </c>
      <c r="D226" s="37" t="inlineStr">
        <is>
          <t>2021.01-2021.09</t>
        </is>
      </c>
      <c r="E226" s="37" t="inlineStr">
        <is>
          <t>小南沟乡</t>
        </is>
      </c>
      <c r="F226" s="116" t="inlineStr">
        <is>
          <t>扶持脱贫户（监测对象）种植大燕麦14251亩，其中：陈掌515亩，许掌240亩，李上山1716亩，丁寨柯2231亩，汪天子1373亩，天子渠538亩，连川村790亩，粉子山村1373亩，李塬378亩，小南沟村1373亩，燕麦掌村1819亩，杨胡套子村1905亩</t>
        </is>
      </c>
      <c r="G226" s="37" t="n">
        <v>64.12949999999999</v>
      </c>
      <c r="H226" s="37" t="n">
        <v>64.12949999999999</v>
      </c>
      <c r="I226" s="37" t="n"/>
      <c r="J226" s="37" t="n"/>
      <c r="K226" s="37" t="n"/>
      <c r="L226" s="37" t="inlineStr">
        <is>
          <t>甘财扶贫[2020]42号</t>
        </is>
      </c>
      <c r="M226" s="117" t="inlineStr">
        <is>
          <t>培育壮大草畜产业，增加脱贫户收入。</t>
        </is>
      </c>
      <c r="N226" s="37" t="n">
        <v>12</v>
      </c>
      <c r="O226" s="37" t="n"/>
      <c r="P226" s="210">
        <f>Q226+R226</f>
        <v/>
      </c>
      <c r="Q226" s="212" t="n">
        <v>0.08210000000000001</v>
      </c>
      <c r="R226" s="212" t="n"/>
      <c r="S226" s="210">
        <f>T226+U226</f>
        <v/>
      </c>
      <c r="T226" s="212" t="n">
        <v>0.34482</v>
      </c>
      <c r="U226" s="212" t="n"/>
      <c r="V226" s="37" t="inlineStr">
        <is>
          <t>畜牧局</t>
        </is>
      </c>
      <c r="W226" s="37" t="inlineStr">
        <is>
          <t>赵过存</t>
        </is>
      </c>
      <c r="X226" s="37" t="inlineStr">
        <is>
          <t>小南沟乡</t>
        </is>
      </c>
      <c r="Y226" s="37" t="inlineStr">
        <is>
          <t>任新育</t>
        </is>
      </c>
      <c r="Z226" s="69" t="inlineStr">
        <is>
          <t>环脱贫领办发〔2021〕10号</t>
        </is>
      </c>
      <c r="AA226" s="69" t="inlineStr">
        <is>
          <t>中央一批</t>
        </is>
      </c>
    </row>
    <row r="227" ht="51.95" customFormat="1" customHeight="1" s="4">
      <c r="A227" s="104" t="n"/>
      <c r="B227" s="104" t="inlineStr">
        <is>
          <t>大燕麦
种植</t>
        </is>
      </c>
      <c r="C227" s="104" t="inlineStr">
        <is>
          <t>新建</t>
        </is>
      </c>
      <c r="D227" s="37" t="inlineStr">
        <is>
          <t>2021.01-2021.09</t>
        </is>
      </c>
      <c r="E227" s="37" t="inlineStr">
        <is>
          <t>虎洞镇</t>
        </is>
      </c>
      <c r="F227" s="116" t="inlineStr">
        <is>
          <t>扶持脱贫户（监测对象）种植大燕麦4290亩，其中：半个城村343亩，常兆台村286亩，高庙湾村458亩，贾驿村172亩，金庄原村286亩，刘解掌村685亩，砂井子村858亩，魏家河村172亩，张大掌村458亩，张家湾村572亩。</t>
        </is>
      </c>
      <c r="G227" s="37" t="n">
        <v>19.305</v>
      </c>
      <c r="H227" s="37" t="n">
        <v>19.305</v>
      </c>
      <c r="I227" s="37" t="n"/>
      <c r="J227" s="37" t="n"/>
      <c r="K227" s="37" t="n"/>
      <c r="L227" s="37" t="inlineStr">
        <is>
          <t>甘财扶贫[2020]42号</t>
        </is>
      </c>
      <c r="M227" s="117" t="inlineStr">
        <is>
          <t>培育壮大草畜产业，增加脱贫户收入。</t>
        </is>
      </c>
      <c r="N227" s="37" t="n">
        <v>10</v>
      </c>
      <c r="O227" s="37" t="n"/>
      <c r="P227" s="210">
        <f>Q227+R227</f>
        <v/>
      </c>
      <c r="Q227" s="212" t="n">
        <v>0.0508</v>
      </c>
      <c r="R227" s="212" t="n"/>
      <c r="S227" s="210">
        <f>T227+U227</f>
        <v/>
      </c>
      <c r="T227" s="212" t="n">
        <v>0.21336</v>
      </c>
      <c r="U227" s="212" t="n"/>
      <c r="V227" s="37" t="inlineStr">
        <is>
          <t>畜牧局</t>
        </is>
      </c>
      <c r="W227" s="37" t="inlineStr">
        <is>
          <t>赵过存</t>
        </is>
      </c>
      <c r="X227" s="37" t="inlineStr">
        <is>
          <t>樊家川镇</t>
        </is>
      </c>
      <c r="Y227" s="37" t="inlineStr">
        <is>
          <t>王治峰</t>
        </is>
      </c>
      <c r="Z227" s="69" t="inlineStr">
        <is>
          <t>环脱贫领办发〔2021〕10号</t>
        </is>
      </c>
      <c r="AA227" s="69" t="inlineStr">
        <is>
          <t>中央一批</t>
        </is>
      </c>
    </row>
    <row r="228" ht="53.1" customFormat="1" customHeight="1" s="4">
      <c r="A228" s="104" t="n"/>
      <c r="B228" s="104" t="inlineStr">
        <is>
          <t>大燕麦
种植</t>
        </is>
      </c>
      <c r="C228" s="104" t="inlineStr">
        <is>
          <t>新建</t>
        </is>
      </c>
      <c r="D228" s="37" t="inlineStr">
        <is>
          <t>2021.01-2021.09</t>
        </is>
      </c>
      <c r="E228" s="37" t="inlineStr">
        <is>
          <t>八珠乡</t>
        </is>
      </c>
      <c r="F228" s="116" t="inlineStr">
        <is>
          <t>扶持脱贫户（监测对象）种植大燕麦2860亩，其中：八珠塬村229亩，曹塬村343亩，瓦崾岘村343亩，杏树沟村343亩，塔儿咀村343亩，马连掌村343亩，冯家湾村286亩，苟塬村172亩，湫坝沟村286亩，白塬村172亩。</t>
        </is>
      </c>
      <c r="G228" s="37" t="n">
        <v>12.87</v>
      </c>
      <c r="H228" s="37" t="n">
        <v>12.87</v>
      </c>
      <c r="I228" s="37" t="n"/>
      <c r="J228" s="37" t="n"/>
      <c r="K228" s="37" t="n"/>
      <c r="L228" s="37" t="inlineStr">
        <is>
          <t>甘财扶贫[2020]42号</t>
        </is>
      </c>
      <c r="M228" s="117" t="inlineStr">
        <is>
          <t>培育壮大草畜产业，增加脱贫户收入。</t>
        </is>
      </c>
      <c r="N228" s="37" t="n">
        <v>10</v>
      </c>
      <c r="O228" s="37" t="n"/>
      <c r="P228" s="210">
        <f>Q228+R228</f>
        <v/>
      </c>
      <c r="Q228" s="212" t="n">
        <v>0.0492</v>
      </c>
      <c r="R228" s="212" t="n"/>
      <c r="S228" s="210">
        <f>T228+U228</f>
        <v/>
      </c>
      <c r="T228" s="212" t="n">
        <v>0.20664</v>
      </c>
      <c r="U228" s="212" t="n"/>
      <c r="V228" s="37" t="inlineStr">
        <is>
          <t>畜牧局</t>
        </is>
      </c>
      <c r="W228" s="37" t="inlineStr">
        <is>
          <t>赵过存</t>
        </is>
      </c>
      <c r="X228" s="37" t="inlineStr">
        <is>
          <t>八珠乡</t>
        </is>
      </c>
      <c r="Y228" s="37" t="inlineStr">
        <is>
          <t>白俊虎</t>
        </is>
      </c>
      <c r="Z228" s="69" t="inlineStr">
        <is>
          <t>环脱贫领办发〔2021〕10号</t>
        </is>
      </c>
      <c r="AA228" s="69" t="inlineStr">
        <is>
          <t>中央一批</t>
        </is>
      </c>
    </row>
    <row r="229" ht="45" customFormat="1" customHeight="1" s="4">
      <c r="A229" s="42" t="n"/>
      <c r="B229" s="37" t="inlineStr">
        <is>
          <t>粮饲兼用型谷子种植</t>
        </is>
      </c>
      <c r="C229" s="37" t="inlineStr">
        <is>
          <t>新建</t>
        </is>
      </c>
      <c r="D229" s="37" t="inlineStr">
        <is>
          <t>2021.01-2021.588</t>
        </is>
      </c>
      <c r="E229" s="37" t="inlineStr">
        <is>
          <t>小计</t>
        </is>
      </c>
      <c r="F229" s="117" t="inlineStr">
        <is>
          <t>扶持全县13个乡镇67个村3103户脱贫户（监测对象）种植秦杂谷20000亩，每亩补助85元。</t>
        </is>
      </c>
      <c r="G229" s="37" t="n">
        <v>170</v>
      </c>
      <c r="H229" s="37" t="n">
        <v>170</v>
      </c>
      <c r="I229" s="37" t="n"/>
      <c r="J229" s="37" t="n"/>
      <c r="K229" s="37" t="n"/>
      <c r="L229" s="37" t="inlineStr">
        <is>
          <t>甘财扶贫[2020]42号</t>
        </is>
      </c>
      <c r="M229" s="117" t="inlineStr">
        <is>
          <t>培育壮大草畜产业，增加贫困户收入，助推脱贫攻坚。</t>
        </is>
      </c>
      <c r="N229" s="37" t="n">
        <v>48</v>
      </c>
      <c r="O229" s="37" t="n">
        <v>19</v>
      </c>
      <c r="P229" s="210">
        <f>Q229+R229</f>
        <v/>
      </c>
      <c r="Q229" s="212" t="n">
        <v>0.3103</v>
      </c>
      <c r="R229" s="212" t="n"/>
      <c r="S229" s="210">
        <f>T229+U229</f>
        <v/>
      </c>
      <c r="T229" s="212" t="n">
        <v>1.2932</v>
      </c>
      <c r="U229" s="212" t="n"/>
      <c r="V229" s="37" t="inlineStr">
        <is>
          <t>畜牧局</t>
        </is>
      </c>
      <c r="W229" s="37" t="inlineStr">
        <is>
          <t>赵过存</t>
        </is>
      </c>
      <c r="X229" s="37" t="n"/>
      <c r="Y229" s="37" t="n"/>
      <c r="Z229" s="69" t="inlineStr">
        <is>
          <t>环脱贫领办发〔2021〕10号</t>
        </is>
      </c>
      <c r="AA229" s="69" t="inlineStr">
        <is>
          <t>中央一批</t>
        </is>
      </c>
    </row>
    <row r="230" ht="51.95" customFormat="1" customHeight="1" s="4">
      <c r="A230" s="42" t="n"/>
      <c r="B230" s="37" t="inlineStr">
        <is>
          <t>粮饲兼用型谷子种植</t>
        </is>
      </c>
      <c r="C230" s="37" t="inlineStr">
        <is>
          <t>新建</t>
        </is>
      </c>
      <c r="D230" s="37" t="inlineStr">
        <is>
          <t>2021.01-2021.09</t>
        </is>
      </c>
      <c r="E230" s="37" t="inlineStr">
        <is>
          <t>罗山川乡</t>
        </is>
      </c>
      <c r="F230" s="116" t="inlineStr">
        <is>
          <t>全乡扶持183户种植秦杂谷1510亩，每亩补助85元，其中：西阳洼村18户180亩，苇芝城村20户150亩，龙柏山村25户200亩，兰家掌村21户180亩，大树塬32户240亩，陈渠子村35户300亩，山水湾村15户110亩，光明村17户150亩。</t>
        </is>
      </c>
      <c r="G230" s="37" t="n">
        <v>12.835</v>
      </c>
      <c r="H230" s="37" t="n">
        <v>12.835</v>
      </c>
      <c r="I230" s="37" t="n"/>
      <c r="J230" s="37" t="n"/>
      <c r="K230" s="37" t="n"/>
      <c r="L230" s="37" t="inlineStr">
        <is>
          <t>甘财扶贫[2020]42号</t>
        </is>
      </c>
      <c r="M230" s="117" t="inlineStr">
        <is>
          <t>培育壮大草畜产业，增加贫困户收入，助推脱贫攻坚。</t>
        </is>
      </c>
      <c r="N230" s="37" t="inlineStr">
        <is>
          <t>8</t>
        </is>
      </c>
      <c r="O230" s="37" t="n"/>
      <c r="P230" s="210">
        <f>Q230+R230</f>
        <v/>
      </c>
      <c r="Q230" s="212" t="n">
        <v>0.0183</v>
      </c>
      <c r="R230" s="212" t="n"/>
      <c r="S230" s="210">
        <f>T230+U230</f>
        <v/>
      </c>
      <c r="T230" s="212" t="n">
        <v>0.065</v>
      </c>
      <c r="U230" s="212" t="n"/>
      <c r="V230" s="37" t="inlineStr">
        <is>
          <t>畜牧局</t>
        </is>
      </c>
      <c r="W230" s="37" t="inlineStr">
        <is>
          <t>赵过存</t>
        </is>
      </c>
      <c r="X230" s="37" t="inlineStr">
        <is>
          <t>罗山川乡</t>
        </is>
      </c>
      <c r="Y230" s="104" t="inlineStr">
        <is>
          <t>李怀文</t>
        </is>
      </c>
      <c r="Z230" s="69" t="inlineStr">
        <is>
          <t>环脱贫领办发〔2021〕10号</t>
        </is>
      </c>
      <c r="AA230" s="69" t="inlineStr">
        <is>
          <t>中央一批</t>
        </is>
      </c>
    </row>
    <row r="231" ht="69" customFormat="1" customHeight="1" s="4">
      <c r="A231" s="42" t="n"/>
      <c r="B231" s="37" t="inlineStr">
        <is>
          <t>粮饲兼用型谷子种植</t>
        </is>
      </c>
      <c r="C231" s="37" t="inlineStr">
        <is>
          <t>新建</t>
        </is>
      </c>
      <c r="D231" s="37" t="inlineStr">
        <is>
          <t>2021.01-2021.09</t>
        </is>
      </c>
      <c r="E231" s="37" t="inlineStr">
        <is>
          <t>耿湾乡</t>
        </is>
      </c>
      <c r="F231" s="116" t="inlineStr">
        <is>
          <t>全乡扶持422户种植秦杂谷1530亩，每亩补助85元，其中：张台村50亩，万家湾村280亩，黑城岔村50亩，郝东掌村170亩，许家掌村80亩，潘掌村350亩，郜庄村100亩，四合原村150亩，耿河村60亩，天桥村50亩，早流渠村90亩，桃树掌村50亩，韩老庄村50亩。</t>
        </is>
      </c>
      <c r="G231" s="37" t="n">
        <v>13.005</v>
      </c>
      <c r="H231" s="37" t="n">
        <v>13.005</v>
      </c>
      <c r="I231" s="37" t="n"/>
      <c r="J231" s="37" t="n"/>
      <c r="K231" s="37" t="n"/>
      <c r="L231" s="37" t="inlineStr">
        <is>
          <t>甘财扶贫[2020]42号</t>
        </is>
      </c>
      <c r="M231" s="117" t="inlineStr">
        <is>
          <t>培育壮大草畜产业，增加贫困户收入，助推脱贫攻坚。</t>
        </is>
      </c>
      <c r="N231" s="37" t="inlineStr">
        <is>
          <t>13</t>
        </is>
      </c>
      <c r="O231" s="37" t="n"/>
      <c r="P231" s="210">
        <f>Q231+R231</f>
        <v/>
      </c>
      <c r="Q231" s="212" t="n">
        <v>0.0422</v>
      </c>
      <c r="R231" s="212" t="n"/>
      <c r="S231" s="210">
        <f>T231+U231</f>
        <v/>
      </c>
      <c r="T231" s="212" t="n">
        <v>0.1899</v>
      </c>
      <c r="U231" s="212" t="n"/>
      <c r="V231" s="37" t="inlineStr">
        <is>
          <t>畜牧局</t>
        </is>
      </c>
      <c r="W231" s="37" t="inlineStr">
        <is>
          <t>赵过存</t>
        </is>
      </c>
      <c r="X231" s="37" t="inlineStr">
        <is>
          <t>耿湾乡</t>
        </is>
      </c>
      <c r="Y231" s="104" t="inlineStr">
        <is>
          <t>王秀丽</t>
        </is>
      </c>
      <c r="Z231" s="69" t="inlineStr">
        <is>
          <t>环脱贫领办发〔2021〕10号</t>
        </is>
      </c>
      <c r="AA231" s="69" t="inlineStr">
        <is>
          <t>中央一批</t>
        </is>
      </c>
    </row>
    <row r="232" ht="51.95" customFormat="1" customHeight="1" s="4">
      <c r="A232" s="42" t="n"/>
      <c r="B232" s="37" t="inlineStr">
        <is>
          <t>粮饲兼用型谷子种植</t>
        </is>
      </c>
      <c r="C232" s="37" t="inlineStr">
        <is>
          <t>新建</t>
        </is>
      </c>
      <c r="D232" s="37" t="inlineStr">
        <is>
          <t>2021.01-2021.585</t>
        </is>
      </c>
      <c r="E232" s="37" t="inlineStr">
        <is>
          <t>环城镇</t>
        </is>
      </c>
      <c r="F232" s="116" t="inlineStr">
        <is>
          <t>全镇扶持6个村67户贫困户种植秦杂谷177亩，每亩补助85元，其中龚淌村80亩、张淌村50亩、漫塬村30亩、宁老庄村9亩、唐塬村5亩、十五里沟村3亩。</t>
        </is>
      </c>
      <c r="G232" s="37" t="n">
        <v>1.5045</v>
      </c>
      <c r="H232" s="37" t="n">
        <v>1.5045</v>
      </c>
      <c r="I232" s="37" t="n"/>
      <c r="J232" s="37" t="n"/>
      <c r="K232" s="37" t="n"/>
      <c r="L232" s="37" t="inlineStr">
        <is>
          <t>甘财扶贫[2020]42号</t>
        </is>
      </c>
      <c r="M232" s="117" t="inlineStr">
        <is>
          <t>培育壮大草畜产业，增加贫困户收入，助推脱贫攻坚。</t>
        </is>
      </c>
      <c r="N232" s="37" t="n">
        <v>0</v>
      </c>
      <c r="O232" s="37" t="n">
        <v>6</v>
      </c>
      <c r="P232" s="210">
        <f>Q232+R232</f>
        <v/>
      </c>
      <c r="Q232" s="212" t="n">
        <v>0.0067</v>
      </c>
      <c r="R232" s="212" t="n"/>
      <c r="S232" s="210">
        <f>T232+U232</f>
        <v/>
      </c>
      <c r="T232" s="212" t="n">
        <v>0.0229</v>
      </c>
      <c r="U232" s="212" t="n"/>
      <c r="V232" s="37" t="inlineStr">
        <is>
          <t>畜牧局</t>
        </is>
      </c>
      <c r="W232" s="37" t="inlineStr">
        <is>
          <t>赵过存</t>
        </is>
      </c>
      <c r="X232" s="37" t="inlineStr">
        <is>
          <t>环城镇</t>
        </is>
      </c>
      <c r="Y232" s="104" t="inlineStr">
        <is>
          <t>王世沛</t>
        </is>
      </c>
      <c r="Z232" s="69" t="inlineStr">
        <is>
          <t>环脱贫领办发〔2021〕10号</t>
        </is>
      </c>
      <c r="AA232" s="69" t="inlineStr">
        <is>
          <t>中央一批</t>
        </is>
      </c>
    </row>
    <row r="233" ht="51.95" customFormat="1" customHeight="1" s="4">
      <c r="A233" s="42" t="n"/>
      <c r="B233" s="37" t="inlineStr">
        <is>
          <t>粮饲兼用型谷子种植</t>
        </is>
      </c>
      <c r="C233" s="37" t="inlineStr">
        <is>
          <t>新建</t>
        </is>
      </c>
      <c r="D233" s="37" t="inlineStr">
        <is>
          <t>2021.01-2021.09</t>
        </is>
      </c>
      <c r="E233" s="37" t="inlineStr">
        <is>
          <t>毛井镇</t>
        </is>
      </c>
      <c r="F233" s="116" t="inlineStr">
        <is>
          <t>全镇扶持200户种植秦杂谷2000亩，每亩补助85元，其中：二条俭村200亩，砖城子村80亩，杨东掌村100亩，乔崾岘村400亩，黄寨柯村520亩，高家洼村100亩，红土咀村200亩，马趟村400亩。</t>
        </is>
      </c>
      <c r="G233" s="37" t="n">
        <v>17</v>
      </c>
      <c r="H233" s="37" t="n">
        <v>17</v>
      </c>
      <c r="I233" s="37" t="n"/>
      <c r="J233" s="37" t="n"/>
      <c r="K233" s="37" t="n"/>
      <c r="L233" s="37" t="inlineStr">
        <is>
          <t>甘财扶贫[2020]42号</t>
        </is>
      </c>
      <c r="M233" s="117" t="inlineStr">
        <is>
          <t>培育壮大草畜产业，增加贫困户收入，助推脱贫攻坚。</t>
        </is>
      </c>
      <c r="N233" s="37" t="n">
        <v>8</v>
      </c>
      <c r="O233" s="37" t="n"/>
      <c r="P233" s="210">
        <f>Q233+R233</f>
        <v/>
      </c>
      <c r="Q233" s="212" t="n">
        <v>0.02</v>
      </c>
      <c r="R233" s="212" t="n"/>
      <c r="S233" s="210">
        <f>T233+U233</f>
        <v/>
      </c>
      <c r="T233" s="212" t="n">
        <v>0.1</v>
      </c>
      <c r="U233" s="212" t="n"/>
      <c r="V233" s="37" t="inlineStr">
        <is>
          <t>畜牧局</t>
        </is>
      </c>
      <c r="W233" s="37" t="inlineStr">
        <is>
          <t>赵过存</t>
        </is>
      </c>
      <c r="X233" s="37" t="inlineStr">
        <is>
          <t>毛井镇</t>
        </is>
      </c>
      <c r="Y233" s="104" t="inlineStr">
        <is>
          <t>梁立群</t>
        </is>
      </c>
      <c r="Z233" s="69" t="inlineStr">
        <is>
          <t>环脱贫领办发〔2021〕10号</t>
        </is>
      </c>
      <c r="AA233" s="69" t="inlineStr">
        <is>
          <t>中央一批</t>
        </is>
      </c>
    </row>
    <row r="234" ht="51.95" customFormat="1" customHeight="1" s="4">
      <c r="A234" s="42" t="n"/>
      <c r="B234" s="37" t="inlineStr">
        <is>
          <t>粮饲兼用型谷子种植</t>
        </is>
      </c>
      <c r="C234" s="37" t="inlineStr">
        <is>
          <t>新建</t>
        </is>
      </c>
      <c r="D234" s="37" t="inlineStr">
        <is>
          <t>2021.01-2021.09</t>
        </is>
      </c>
      <c r="E234" s="37" t="inlineStr">
        <is>
          <t>樊家川镇</t>
        </is>
      </c>
      <c r="F234" s="116" t="inlineStr">
        <is>
          <t>全镇扶持324户种植秦杂谷1331亩，每亩补助85元，其中：樊家川村72亩，马驿沟村179亩，郝集村99亩，长城村村67亩，闫塬村56亩，李崾岘村120亩，马骏滩村738亩。</t>
        </is>
      </c>
      <c r="G234" s="37" t="n">
        <v>11.3135</v>
      </c>
      <c r="H234" s="37" t="n">
        <v>11.3135</v>
      </c>
      <c r="I234" s="37" t="n"/>
      <c r="J234" s="37" t="n"/>
      <c r="K234" s="37" t="n"/>
      <c r="L234" s="37" t="inlineStr">
        <is>
          <t>甘财扶贫[2020]42号</t>
        </is>
      </c>
      <c r="M234" s="117" t="inlineStr">
        <is>
          <t>培育壮大草畜产业，增加贫困户收入，助推脱贫攻坚。</t>
        </is>
      </c>
      <c r="N234" s="37" t="n">
        <v>7</v>
      </c>
      <c r="O234" s="37" t="n"/>
      <c r="P234" s="210">
        <f>Q234+R234</f>
        <v/>
      </c>
      <c r="Q234" s="212" t="n">
        <v>0.0324</v>
      </c>
      <c r="R234" s="212" t="n"/>
      <c r="S234" s="210">
        <f>T234+U234</f>
        <v/>
      </c>
      <c r="T234" s="212" t="n">
        <v>0.1458</v>
      </c>
      <c r="U234" s="212" t="n"/>
      <c r="V234" s="37" t="inlineStr">
        <is>
          <t>畜牧局</t>
        </is>
      </c>
      <c r="W234" s="37" t="inlineStr">
        <is>
          <t>赵过存</t>
        </is>
      </c>
      <c r="X234" s="37" t="inlineStr">
        <is>
          <t>樊家川镇</t>
        </is>
      </c>
      <c r="Y234" s="37" t="inlineStr">
        <is>
          <t>王治峰</t>
        </is>
      </c>
      <c r="Z234" s="69" t="inlineStr">
        <is>
          <t>环脱贫领办发〔2021〕10号</t>
        </is>
      </c>
      <c r="AA234" s="69" t="inlineStr">
        <is>
          <t>中央一批</t>
        </is>
      </c>
    </row>
    <row r="235" ht="59.1" customFormat="1" customHeight="1" s="4">
      <c r="A235" s="42" t="n"/>
      <c r="B235" s="37" t="inlineStr">
        <is>
          <t>粮饲兼用型谷子种植</t>
        </is>
      </c>
      <c r="C235" s="37" t="inlineStr">
        <is>
          <t>新建</t>
        </is>
      </c>
      <c r="D235" s="37" t="inlineStr">
        <is>
          <t>2021.01-2021.09</t>
        </is>
      </c>
      <c r="E235" s="37" t="inlineStr">
        <is>
          <t>山城乡</t>
        </is>
      </c>
      <c r="F235" s="116" t="inlineStr">
        <is>
          <t>全乡扶持235户种植秦杂谷2115亩，每亩补助85元，其中：山城堡村252亩，八里铺村189亩，薛塬村360亩，王山口子村333亩，寨柯村252亩，冯家沟村270亩，郝掌村162亩，赵庄村117亩，谢庄村180亩。</t>
        </is>
      </c>
      <c r="G235" s="37" t="n">
        <v>17.9775</v>
      </c>
      <c r="H235" s="37" t="n">
        <v>17.9775</v>
      </c>
      <c r="I235" s="37" t="n"/>
      <c r="J235" s="37" t="n"/>
      <c r="K235" s="37" t="n"/>
      <c r="L235" s="37" t="inlineStr">
        <is>
          <t>甘财扶贫[2020]42号</t>
        </is>
      </c>
      <c r="M235" s="117" t="inlineStr">
        <is>
          <t>培育壮大草畜产业，增加贫困户收入，助推脱贫攻坚。</t>
        </is>
      </c>
      <c r="N235" s="37" t="n">
        <v>9</v>
      </c>
      <c r="O235" s="37" t="n"/>
      <c r="P235" s="210">
        <f>Q235+R235</f>
        <v/>
      </c>
      <c r="Q235" s="212" t="n">
        <v>0.0235</v>
      </c>
      <c r="R235" s="212" t="n"/>
      <c r="S235" s="210">
        <f>T235+U235</f>
        <v/>
      </c>
      <c r="T235" s="212" t="n">
        <v>0.094</v>
      </c>
      <c r="U235" s="212" t="n"/>
      <c r="V235" s="37" t="inlineStr">
        <is>
          <t>畜牧局</t>
        </is>
      </c>
      <c r="W235" s="37" t="inlineStr">
        <is>
          <t>赵过存</t>
        </is>
      </c>
      <c r="X235" s="37" t="inlineStr">
        <is>
          <t>山城乡</t>
        </is>
      </c>
      <c r="Y235" s="104" t="inlineStr">
        <is>
          <t>姚建平</t>
        </is>
      </c>
      <c r="Z235" s="69" t="inlineStr">
        <is>
          <t>环脱贫领办发〔2021〕10号</t>
        </is>
      </c>
      <c r="AA235" s="69" t="inlineStr">
        <is>
          <t>中央一批</t>
        </is>
      </c>
    </row>
    <row r="236" ht="59.1" customFormat="1" customHeight="1" s="4">
      <c r="A236" s="42" t="n"/>
      <c r="B236" s="37" t="inlineStr">
        <is>
          <t>粮饲兼用型谷子种植</t>
        </is>
      </c>
      <c r="C236" s="37" t="inlineStr">
        <is>
          <t>新建</t>
        </is>
      </c>
      <c r="D236" s="37" t="inlineStr">
        <is>
          <t>2021.01-2021.09</t>
        </is>
      </c>
      <c r="E236" s="37" t="inlineStr">
        <is>
          <t>南湫乡</t>
        </is>
      </c>
      <c r="F236" s="116" t="inlineStr">
        <is>
          <t>全乡扶持182户种植秦杂谷1583亩，每亩补助85元。其中：党家洼村38户399亩、杨兴堡村31户300亩、代家洼村19户340亩、岳后渠村6户65亩、双井子村31户155亩、花儿山村17户128亩、洪涝池村40户196亩。</t>
        </is>
      </c>
      <c r="G236" s="37" t="n">
        <v>13.4555</v>
      </c>
      <c r="H236" s="37" t="n">
        <v>13.4555</v>
      </c>
      <c r="I236" s="37" t="n"/>
      <c r="J236" s="37" t="n"/>
      <c r="K236" s="37" t="n"/>
      <c r="L236" s="37" t="inlineStr">
        <is>
          <t>甘财扶贫[2020]42号</t>
        </is>
      </c>
      <c r="M236" s="117" t="inlineStr">
        <is>
          <t>培育壮大草畜产业，增加贫困户收入，助推脱贫攻坚。</t>
        </is>
      </c>
      <c r="N236" s="37" t="inlineStr">
        <is>
          <t>7</t>
        </is>
      </c>
      <c r="O236" s="37" t="n"/>
      <c r="P236" s="210">
        <f>Q236+R236</f>
        <v/>
      </c>
      <c r="Q236" s="212" t="n">
        <v>0.0182</v>
      </c>
      <c r="R236" s="212" t="n"/>
      <c r="S236" s="210">
        <f>T236+U236</f>
        <v/>
      </c>
      <c r="T236" s="212" t="n">
        <v>0.0851</v>
      </c>
      <c r="U236" s="212" t="n"/>
      <c r="V236" s="37" t="inlineStr">
        <is>
          <t>畜牧局</t>
        </is>
      </c>
      <c r="W236" s="37" t="inlineStr">
        <is>
          <t>赵过存</t>
        </is>
      </c>
      <c r="X236" s="37" t="inlineStr">
        <is>
          <t>南湫乡</t>
        </is>
      </c>
      <c r="Y236" s="104" t="inlineStr">
        <is>
          <t>杜志远</t>
        </is>
      </c>
      <c r="Z236" s="69" t="inlineStr">
        <is>
          <t>环脱贫领办发〔2021〕10号</t>
        </is>
      </c>
      <c r="AA236" s="69" t="inlineStr">
        <is>
          <t>中央一批</t>
        </is>
      </c>
    </row>
    <row r="237" ht="59.1" customFormat="1" customHeight="1" s="4">
      <c r="A237" s="42" t="n"/>
      <c r="B237" s="37" t="inlineStr">
        <is>
          <t>粮饲兼用型谷子种植</t>
        </is>
      </c>
      <c r="C237" s="37" t="inlineStr">
        <is>
          <t>新建</t>
        </is>
      </c>
      <c r="D237" s="37" t="inlineStr">
        <is>
          <t>2021.01-2021.09</t>
        </is>
      </c>
      <c r="E237" s="37" t="inlineStr">
        <is>
          <t>秦团庄乡</t>
        </is>
      </c>
      <c r="F237" s="116" t="inlineStr">
        <is>
          <t>全乡扶持789户种植秦杂谷5000亩，每亩补助85元，其中：白塬畔村500亩，大天子村500亩，王团庄村630亩，新集子村750亩，新峁村870亩，贾塬村700亩，秦团庄村500亩，南掌堡子村550亩。</t>
        </is>
      </c>
      <c r="G237" s="37" t="n">
        <v>42.5</v>
      </c>
      <c r="H237" s="37" t="n">
        <v>42.5</v>
      </c>
      <c r="I237" s="37" t="n"/>
      <c r="J237" s="37" t="n"/>
      <c r="K237" s="37" t="n"/>
      <c r="L237" s="37" t="inlineStr">
        <is>
          <t>甘财扶贫[2020]42号</t>
        </is>
      </c>
      <c r="M237" s="117" t="inlineStr">
        <is>
          <t>培育壮大草畜产业，增加贫困户收入，助推脱贫攻坚。</t>
        </is>
      </c>
      <c r="N237" s="37" t="n">
        <v>8</v>
      </c>
      <c r="O237" s="37" t="n"/>
      <c r="P237" s="210">
        <f>Q237+R237</f>
        <v/>
      </c>
      <c r="Q237" s="212" t="n">
        <v>0.0789</v>
      </c>
      <c r="R237" s="212" t="n"/>
      <c r="S237" s="210">
        <f>T237+U237</f>
        <v/>
      </c>
      <c r="T237" s="212" t="n">
        <v>0.3156</v>
      </c>
      <c r="U237" s="212" t="n"/>
      <c r="V237" s="37" t="inlineStr">
        <is>
          <t>畜牧局</t>
        </is>
      </c>
      <c r="W237" s="37" t="inlineStr">
        <is>
          <t>赵过存</t>
        </is>
      </c>
      <c r="X237" s="37" t="inlineStr">
        <is>
          <t>秦团庄乡</t>
        </is>
      </c>
      <c r="Y237" s="104" t="inlineStr">
        <is>
          <t>刘凤飞</t>
        </is>
      </c>
      <c r="Z237" s="69" t="inlineStr">
        <is>
          <t>环脱贫领办发〔2021〕10号</t>
        </is>
      </c>
      <c r="AA237" s="69" t="inlineStr">
        <is>
          <t>中央一批</t>
        </is>
      </c>
    </row>
    <row r="238" ht="72" customFormat="1" customHeight="1" s="4">
      <c r="A238" s="42" t="n"/>
      <c r="B238" s="37" t="inlineStr">
        <is>
          <t>粮饲兼用型谷子种植</t>
        </is>
      </c>
      <c r="C238" s="37" t="inlineStr">
        <is>
          <t>新建</t>
        </is>
      </c>
      <c r="D238" s="37" t="inlineStr">
        <is>
          <t>2021.01-2021.09</t>
        </is>
      </c>
      <c r="E238" s="37" t="inlineStr">
        <is>
          <t>曲子镇</t>
        </is>
      </c>
      <c r="F238" s="116" t="inlineStr">
        <is>
          <t>全镇扶持110户种植秦杂谷261亩，每亩补助85元，其中：五里桥村5户5亩，双城村1户2亩，刘旗村7户10亩，孟家寨村2户3.5亩，高李湾村7户13亩，楼房子村6户19亩，西沟村7户17亩，宋家塬村15户42亩，许家塬村9户20亩，金村寺村7户21亩，油坊塬村14户28亩，金盆掌村12户38亩，小庄子村8户14亩，马家河村10户28.5亩。</t>
        </is>
      </c>
      <c r="G238" s="37" t="n">
        <v>2.2185</v>
      </c>
      <c r="H238" s="37" t="n">
        <v>2.2185</v>
      </c>
      <c r="I238" s="37" t="n"/>
      <c r="J238" s="37" t="n"/>
      <c r="K238" s="37" t="n"/>
      <c r="L238" s="37" t="inlineStr">
        <is>
          <t>甘财扶贫[2020]42号</t>
        </is>
      </c>
      <c r="M238" s="117" t="inlineStr">
        <is>
          <t>培育壮大草畜产业，增加贫困户收入，助推脱贫攻坚。</t>
        </is>
      </c>
      <c r="N238" s="37" t="n">
        <v>1</v>
      </c>
      <c r="O238" s="37" t="n">
        <v>13</v>
      </c>
      <c r="P238" s="210">
        <f>Q238+R238</f>
        <v/>
      </c>
      <c r="Q238" s="212" t="n">
        <v>0.011</v>
      </c>
      <c r="R238" s="212" t="n"/>
      <c r="S238" s="210">
        <f>T238+U238</f>
        <v/>
      </c>
      <c r="T238" s="212" t="n">
        <v>0.033</v>
      </c>
      <c r="U238" s="212" t="n"/>
      <c r="V238" s="37" t="inlineStr">
        <is>
          <t>畜牧局</t>
        </is>
      </c>
      <c r="W238" s="37" t="inlineStr">
        <is>
          <t>赵过存</t>
        </is>
      </c>
      <c r="X238" s="37" t="inlineStr">
        <is>
          <t>曲子镇</t>
        </is>
      </c>
      <c r="Y238" s="37" t="inlineStr">
        <is>
          <t>段斌杰</t>
        </is>
      </c>
      <c r="Z238" s="69" t="inlineStr">
        <is>
          <t>环脱贫领办发〔2021〕10号</t>
        </is>
      </c>
      <c r="AA238" s="69" t="inlineStr">
        <is>
          <t>中央一批</t>
        </is>
      </c>
    </row>
    <row r="239" ht="75" customFormat="1" customHeight="1" s="4">
      <c r="A239" s="42" t="n"/>
      <c r="B239" s="37" t="inlineStr">
        <is>
          <t>粮饲兼用型谷子种植</t>
        </is>
      </c>
      <c r="C239" s="37" t="inlineStr">
        <is>
          <t>新建</t>
        </is>
      </c>
      <c r="D239" s="37" t="inlineStr">
        <is>
          <t>2021.01-2021.09</t>
        </is>
      </c>
      <c r="E239" s="37" t="inlineStr">
        <is>
          <t>天池乡</t>
        </is>
      </c>
      <c r="F239" s="116" t="inlineStr">
        <is>
          <t>全乡扶持320户种植秦杂谷1370亩，每亩补助85元，其中：天池村80亩；张邓塬村60亩；梁家河村120亩；殷屈河村50亩，苏北岔村150亩，潘老庄村100亩，大庄台村50亩，四合掌村70亩，老庄湾村180亩，井渠淌村100亩，鲜岔村50亩；碾盘岭村70亩；大方山村50亩；喜家坪村100亩；曹李川村80亩；吴城子村60亩。</t>
        </is>
      </c>
      <c r="G239" s="37" t="n">
        <v>11.645</v>
      </c>
      <c r="H239" s="37" t="n">
        <v>11.645</v>
      </c>
      <c r="I239" s="37" t="n"/>
      <c r="J239" s="37" t="n"/>
      <c r="K239" s="37" t="n"/>
      <c r="L239" s="37" t="inlineStr">
        <is>
          <t>甘财扶贫[2020]42号</t>
        </is>
      </c>
      <c r="M239" s="117" t="inlineStr">
        <is>
          <t>培育壮大草畜产业，增加贫困户收入，助推脱贫攻坚。</t>
        </is>
      </c>
      <c r="N239" s="37" t="inlineStr">
        <is>
          <t>16</t>
        </is>
      </c>
      <c r="O239" s="37" t="n"/>
      <c r="P239" s="210">
        <f>Q239+R239</f>
        <v/>
      </c>
      <c r="Q239" s="212" t="n">
        <v>0.018</v>
      </c>
      <c r="R239" s="212" t="n"/>
      <c r="S239" s="210">
        <f>T239+U239</f>
        <v/>
      </c>
      <c r="T239" s="212" t="n">
        <v>0.07199999999999999</v>
      </c>
      <c r="U239" s="212" t="n"/>
      <c r="V239" s="37" t="inlineStr">
        <is>
          <t>畜牧局</t>
        </is>
      </c>
      <c r="W239" s="37" t="inlineStr">
        <is>
          <t>赵过存</t>
        </is>
      </c>
      <c r="X239" s="37" t="inlineStr">
        <is>
          <t>天池乡</t>
        </is>
      </c>
      <c r="Y239" s="37" t="inlineStr">
        <is>
          <t>刘震</t>
        </is>
      </c>
      <c r="Z239" s="69" t="inlineStr">
        <is>
          <t>环脱贫领办发〔2021〕10号</t>
        </is>
      </c>
      <c r="AA239" s="69" t="inlineStr">
        <is>
          <t>中央一批</t>
        </is>
      </c>
    </row>
    <row r="240" ht="44.1" customFormat="1" customHeight="1" s="4">
      <c r="A240" s="42" t="n"/>
      <c r="B240" s="37" t="inlineStr">
        <is>
          <t>粮饲兼用型谷子种植</t>
        </is>
      </c>
      <c r="C240" s="37" t="inlineStr">
        <is>
          <t>新建</t>
        </is>
      </c>
      <c r="D240" s="37" t="inlineStr">
        <is>
          <t>2021.01-2021.09</t>
        </is>
      </c>
      <c r="E240" s="37" t="inlineStr">
        <is>
          <t>演武乡</t>
        </is>
      </c>
      <c r="F240" s="116" t="inlineStr">
        <is>
          <t>全乡扶持80户种植秦杂谷271亩，每亩补助85元，其中：走马硷村79亩，黄山村102亩，刘坪村11亩，黑泉河村79亩。</t>
        </is>
      </c>
      <c r="G240" s="37" t="n">
        <v>2.3035</v>
      </c>
      <c r="H240" s="37" t="n">
        <v>2.3035</v>
      </c>
      <c r="I240" s="37" t="n"/>
      <c r="J240" s="37" t="n"/>
      <c r="K240" s="37" t="n"/>
      <c r="L240" s="37" t="inlineStr">
        <is>
          <t>甘财扶贫[2020]42号</t>
        </is>
      </c>
      <c r="M240" s="117" t="inlineStr">
        <is>
          <t>培育壮大草畜产业，增加贫困户收入，助推脱贫攻坚。</t>
        </is>
      </c>
      <c r="N240" s="37" t="n">
        <v>4</v>
      </c>
      <c r="O240" s="37" t="n"/>
      <c r="P240" s="210">
        <f>Q240+R240</f>
        <v/>
      </c>
      <c r="Q240" s="212" t="n">
        <v>0.008</v>
      </c>
      <c r="R240" s="212" t="n"/>
      <c r="S240" s="210">
        <f>T240+U240</f>
        <v/>
      </c>
      <c r="T240" s="212" t="n">
        <v>0.0384</v>
      </c>
      <c r="U240" s="212" t="n"/>
      <c r="V240" s="37" t="inlineStr">
        <is>
          <t>畜牧局</t>
        </is>
      </c>
      <c r="W240" s="37" t="inlineStr">
        <is>
          <t>赵过存</t>
        </is>
      </c>
      <c r="X240" s="37" t="inlineStr">
        <is>
          <t>演武乡</t>
        </is>
      </c>
      <c r="Y240" s="37" t="inlineStr">
        <is>
          <t>杨永杰</t>
        </is>
      </c>
      <c r="Z240" s="69" t="inlineStr">
        <is>
          <t>环脱贫领办发〔2021〕10号</t>
        </is>
      </c>
      <c r="AA240" s="69" t="inlineStr">
        <is>
          <t>中央一批</t>
        </is>
      </c>
    </row>
    <row r="241" ht="47.1" customFormat="1" customHeight="1" s="4">
      <c r="A241" s="42" t="n"/>
      <c r="B241" s="37" t="inlineStr">
        <is>
          <t>粮饲兼用型谷子种植</t>
        </is>
      </c>
      <c r="C241" s="37" t="inlineStr">
        <is>
          <t>新建</t>
        </is>
      </c>
      <c r="D241" s="37" t="inlineStr">
        <is>
          <t>2021.01-2021.09</t>
        </is>
      </c>
      <c r="E241" s="37" t="inlineStr">
        <is>
          <t>合道镇</t>
        </is>
      </c>
      <c r="F241" s="116" t="inlineStr">
        <is>
          <t>全镇扶持171户种植秦杂谷352亩，每亩补助85元，其中辛坪村16亩，朱家塬村6亩，赵家塬村19亩，何家坪村14亩，瓦天沟村25亩，沈家岭村213亩，赵台村53亩，梁坪村4亩，大路洼村2亩。</t>
        </is>
      </c>
      <c r="G241" s="37" t="n">
        <v>2.992</v>
      </c>
      <c r="H241" s="37" t="n">
        <v>2.992</v>
      </c>
      <c r="I241" s="37" t="n"/>
      <c r="J241" s="37" t="n"/>
      <c r="K241" s="37" t="n"/>
      <c r="L241" s="37" t="inlineStr">
        <is>
          <t>甘财扶贫[2020]42号</t>
        </is>
      </c>
      <c r="M241" s="117" t="inlineStr">
        <is>
          <t>培育壮大草畜产业，增加贫困户收入，助推脱贫攻坚。</t>
        </is>
      </c>
      <c r="N241" s="37" t="n">
        <v>9</v>
      </c>
      <c r="O241" s="37" t="n"/>
      <c r="P241" s="210">
        <f>Q241+R241</f>
        <v/>
      </c>
      <c r="Q241" s="212" t="n">
        <v>0.0171</v>
      </c>
      <c r="R241" s="212" t="n"/>
      <c r="S241" s="210">
        <f>T241+U241</f>
        <v/>
      </c>
      <c r="T241" s="212" t="n">
        <v>0.0582</v>
      </c>
      <c r="U241" s="212" t="n"/>
      <c r="V241" s="37" t="inlineStr">
        <is>
          <t>畜牧局</t>
        </is>
      </c>
      <c r="W241" s="37" t="inlineStr">
        <is>
          <t>赵过存</t>
        </is>
      </c>
      <c r="X241" s="37" t="inlineStr">
        <is>
          <t>合道镇</t>
        </is>
      </c>
      <c r="Y241" s="37" t="inlineStr">
        <is>
          <t>王宝明</t>
        </is>
      </c>
      <c r="Z241" s="69" t="inlineStr">
        <is>
          <t>环脱贫领办发〔2021〕10号</t>
        </is>
      </c>
      <c r="AA241" s="69" t="inlineStr">
        <is>
          <t>中央一批</t>
        </is>
      </c>
    </row>
    <row r="242" ht="45" customFormat="1" customHeight="1" s="4">
      <c r="A242" s="42" t="n"/>
      <c r="B242" s="37" t="inlineStr">
        <is>
          <t>粮饲兼用型谷子种植</t>
        </is>
      </c>
      <c r="C242" s="37" t="inlineStr">
        <is>
          <t>新建</t>
        </is>
      </c>
      <c r="D242" s="37" t="inlineStr">
        <is>
          <t>2021.01-2021.09</t>
        </is>
      </c>
      <c r="E242" s="37" t="inlineStr">
        <is>
          <t>虎洞镇</t>
        </is>
      </c>
      <c r="F242" s="116" t="inlineStr">
        <is>
          <t>全镇扶持160户733人种植秦杂谷2500亩，每亩补助85元，其中：张家湾村44户183人1000亩，金庄原村116户183人1500亩。</t>
        </is>
      </c>
      <c r="G242" s="37" t="n">
        <v>21.25</v>
      </c>
      <c r="H242" s="37" t="n">
        <v>21.25</v>
      </c>
      <c r="I242" s="37" t="n"/>
      <c r="J242" s="37" t="n"/>
      <c r="K242" s="37" t="n"/>
      <c r="L242" s="37" t="inlineStr">
        <is>
          <t>甘财扶贫[2020]42号</t>
        </is>
      </c>
      <c r="M242" s="117" t="inlineStr">
        <is>
          <t>培育壮大草畜产业，增加贫困户收入，助推脱贫攻坚。</t>
        </is>
      </c>
      <c r="N242" s="37" t="n">
        <v>2</v>
      </c>
      <c r="O242" s="37" t="n"/>
      <c r="P242" s="210">
        <f>Q242+R242</f>
        <v/>
      </c>
      <c r="Q242" s="212" t="n">
        <v>0.016</v>
      </c>
      <c r="R242" s="212" t="n"/>
      <c r="S242" s="210">
        <f>T242+U242</f>
        <v/>
      </c>
      <c r="T242" s="212" t="n">
        <v>0.0733</v>
      </c>
      <c r="U242" s="212" t="n"/>
      <c r="V242" s="37" t="inlineStr">
        <is>
          <t>畜牧局</t>
        </is>
      </c>
      <c r="W242" s="37" t="inlineStr">
        <is>
          <t>赵过存</t>
        </is>
      </c>
      <c r="X242" s="37" t="inlineStr">
        <is>
          <t>虎洞镇</t>
        </is>
      </c>
      <c r="Y242" s="37" t="inlineStr">
        <is>
          <t>梁海涛</t>
        </is>
      </c>
      <c r="Z242" s="69" t="inlineStr">
        <is>
          <t>环脱贫领办发〔2021〕10号</t>
        </is>
      </c>
      <c r="AA242" s="69" t="inlineStr">
        <is>
          <t>中央一批</t>
        </is>
      </c>
    </row>
    <row r="243" ht="54" customFormat="1" customHeight="1" s="4">
      <c r="A243" s="104" t="n"/>
      <c r="B243" s="104" t="inlineStr">
        <is>
          <t>脱贫户（监测对象）甜高粱种植</t>
        </is>
      </c>
      <c r="C243" s="104" t="inlineStr">
        <is>
          <t>新建</t>
        </is>
      </c>
      <c r="D243" s="37" t="inlineStr">
        <is>
          <t>2021.01-2021.574</t>
        </is>
      </c>
      <c r="E243" s="104" t="inlineStr">
        <is>
          <t>小计</t>
        </is>
      </c>
      <c r="F243" s="50" t="inlineStr">
        <is>
          <t>共扶持20个乡镇206个村11056户脱贫户（监测对象）种植甜高粱65463亩，每亩补助7.5元。</t>
        </is>
      </c>
      <c r="G243" s="104" t="n">
        <v>49.09725</v>
      </c>
      <c r="H243" s="104" t="n">
        <v>49.09725</v>
      </c>
      <c r="I243" s="37" t="n"/>
      <c r="J243" s="37" t="n"/>
      <c r="K243" s="37" t="n"/>
      <c r="L243" s="37" t="n"/>
      <c r="M243" s="213" t="inlineStr">
        <is>
          <t>培育壮大草畜产业、增加农户收入、助推产业振兴。</t>
        </is>
      </c>
      <c r="N243" s="104" t="n">
        <v>188</v>
      </c>
      <c r="O243" s="104" t="n">
        <v>18</v>
      </c>
      <c r="P243" s="210">
        <f>Q243+R243</f>
        <v/>
      </c>
      <c r="Q243" s="210" t="n">
        <v>1.1056</v>
      </c>
      <c r="R243" s="210" t="n"/>
      <c r="S243" s="210">
        <f>T243+U243</f>
        <v/>
      </c>
      <c r="T243" s="210" t="n">
        <v>4.64352</v>
      </c>
      <c r="U243" s="210" t="n"/>
      <c r="V243" s="37" t="inlineStr">
        <is>
          <t>畜牧局</t>
        </is>
      </c>
      <c r="W243" s="37" t="inlineStr">
        <is>
          <t>赵过存</t>
        </is>
      </c>
      <c r="X243" s="104" t="n"/>
      <c r="Y243" s="104" t="n"/>
      <c r="Z243" s="69" t="inlineStr">
        <is>
          <t>环脱贫领办发〔2021〕25号</t>
        </is>
      </c>
      <c r="AA243" s="69" t="inlineStr">
        <is>
          <t>整合一批</t>
        </is>
      </c>
    </row>
    <row r="244" ht="84.95" customFormat="1" customHeight="1" s="4">
      <c r="A244" s="104" t="n"/>
      <c r="B244" s="104" t="inlineStr">
        <is>
          <t>脱贫户（监测对象）甜高粱种植</t>
        </is>
      </c>
      <c r="C244" s="104" t="inlineStr">
        <is>
          <t>新建</t>
        </is>
      </c>
      <c r="D244" s="37" t="inlineStr">
        <is>
          <t>2021.01-2021.09</t>
        </is>
      </c>
      <c r="E244" s="104" t="inlineStr">
        <is>
          <t>洪德镇</t>
        </is>
      </c>
      <c r="F244" s="105" t="inlineStr">
        <is>
          <t>扶持19个村2027户种植7500亩，其中：大户塬50户300亩、丁阳渠子100户600亩、耿塬畔85户400亩、河连湾156户500亩、洪德街165户300亩、寇河112户400亩、李达掌45户300亩、李塬123户400亩、马塬112户500亩、梁岔105户300亩、苗河75户500亩、私盐路85户400亩、苏长沟106户400亩、肖关152户300亩、新集子112户600亩、许旗145户300亩、张崾岘89户300亩、张塬125户400亩、赵洼85户300亩。</t>
        </is>
      </c>
      <c r="G244" s="104" t="n">
        <v>5.625</v>
      </c>
      <c r="H244" s="104" t="n">
        <v>5.625</v>
      </c>
      <c r="I244" s="37" t="n"/>
      <c r="J244" s="37" t="n"/>
      <c r="K244" s="37" t="n"/>
      <c r="L244" s="37" t="inlineStr">
        <is>
          <t>甘财农[2021]50号</t>
        </is>
      </c>
      <c r="M244" s="213" t="inlineStr">
        <is>
          <t>培育壮大草畜产业、增加农户收入、助推产业振兴。</t>
        </is>
      </c>
      <c r="N244" s="104" t="n">
        <v>19</v>
      </c>
      <c r="O244" s="104" t="n"/>
      <c r="P244" s="210">
        <f>Q244+R244</f>
        <v/>
      </c>
      <c r="Q244" s="210" t="n">
        <v>0.2027</v>
      </c>
      <c r="R244" s="210" t="n"/>
      <c r="S244" s="210">
        <f>T244+U244</f>
        <v/>
      </c>
      <c r="T244" s="210" t="n">
        <v>0.85134</v>
      </c>
      <c r="U244" s="210" t="n"/>
      <c r="V244" s="37" t="inlineStr">
        <is>
          <t>畜牧局</t>
        </is>
      </c>
      <c r="W244" s="37" t="inlineStr">
        <is>
          <t>赵过存</t>
        </is>
      </c>
      <c r="X244" s="104" t="inlineStr">
        <is>
          <t>洪德镇</t>
        </is>
      </c>
      <c r="Y244" s="104" t="inlineStr">
        <is>
          <t>张伟宏</t>
        </is>
      </c>
      <c r="Z244" s="69" t="inlineStr">
        <is>
          <t>环脱贫领办发〔2021〕25号</t>
        </is>
      </c>
      <c r="AA244" s="90" t="inlineStr">
        <is>
          <t>整合一批</t>
        </is>
      </c>
    </row>
    <row r="245" ht="60" customFormat="1" customHeight="1" s="4">
      <c r="A245" s="104" t="n"/>
      <c r="B245" s="104" t="inlineStr">
        <is>
          <t>脱贫户（监测对象）甜高粱种植</t>
        </is>
      </c>
      <c r="C245" s="104" t="inlineStr">
        <is>
          <t>新建</t>
        </is>
      </c>
      <c r="D245" s="37" t="inlineStr">
        <is>
          <t>2021.01-2021.09</t>
        </is>
      </c>
      <c r="E245" s="104" t="inlineStr">
        <is>
          <t>车道镇</t>
        </is>
      </c>
      <c r="F245" s="105" t="inlineStr">
        <is>
          <t>扶持11个村640户种植5000亩，其中：元峁村75户600亩、苦水掌45户250亩、王西掌74户500亩、三角城村76户600亩、杨掌村70户500亩、魏洼村46户250亩、陈掌村65户500亩、红台村20户150亩、代掌村42户250亩、刘渠村82户1000亩、刘园子村45户400亩。</t>
        </is>
      </c>
      <c r="G245" s="104" t="n">
        <v>3.75</v>
      </c>
      <c r="H245" s="104" t="n">
        <v>3.75</v>
      </c>
      <c r="I245" s="37" t="n"/>
      <c r="J245" s="37" t="n"/>
      <c r="K245" s="37" t="n"/>
      <c r="L245" s="37" t="inlineStr">
        <is>
          <t>甘财农[2021]50号</t>
        </is>
      </c>
      <c r="M245" s="213" t="inlineStr">
        <is>
          <t>培育壮大草畜产业、增加农户收入、助推产业振兴。</t>
        </is>
      </c>
      <c r="N245" s="104" t="n">
        <v>11</v>
      </c>
      <c r="O245" s="104" t="n"/>
      <c r="P245" s="210">
        <f>Q245+R245</f>
        <v/>
      </c>
      <c r="Q245" s="210" t="n">
        <v>0.064</v>
      </c>
      <c r="R245" s="210" t="n"/>
      <c r="S245" s="210">
        <f>T245+U245</f>
        <v/>
      </c>
      <c r="T245" s="210" t="n">
        <v>0.2688</v>
      </c>
      <c r="U245" s="210" t="n"/>
      <c r="V245" s="37" t="inlineStr">
        <is>
          <t>畜牧局</t>
        </is>
      </c>
      <c r="W245" s="37" t="inlineStr">
        <is>
          <t>赵过存</t>
        </is>
      </c>
      <c r="X245" s="104" t="inlineStr">
        <is>
          <t>车道镇</t>
        </is>
      </c>
      <c r="Y245" s="104" t="inlineStr">
        <is>
          <t>张会星</t>
        </is>
      </c>
      <c r="Z245" s="69" t="inlineStr">
        <is>
          <t>环脱贫领办发〔2021〕25号</t>
        </is>
      </c>
      <c r="AA245" s="90" t="inlineStr">
        <is>
          <t>整合一批</t>
        </is>
      </c>
    </row>
    <row r="246" ht="75.95" customFormat="1" customHeight="1" s="4">
      <c r="A246" s="104" t="n"/>
      <c r="B246" s="104" t="inlineStr">
        <is>
          <t>脱贫户（监测对象）甜高粱种植</t>
        </is>
      </c>
      <c r="C246" s="104" t="inlineStr">
        <is>
          <t>新建</t>
        </is>
      </c>
      <c r="D246" s="37" t="inlineStr">
        <is>
          <t>2021.01-2021.09</t>
        </is>
      </c>
      <c r="E246" s="104" t="inlineStr">
        <is>
          <t>耿湾乡</t>
        </is>
      </c>
      <c r="F246" s="105" t="inlineStr">
        <is>
          <t>扶持13个村651户种植5270亩，其中：郜庄村32户250亩、耿河村33户270亩、韩老庄村28户230亩、郝东掌村69户560亩、黑城岔村16户130亩、四合原村102户840亩、桃树掌村18户150亩、天桥村13户100亩、万湾村129户1000亩、许掌村36户300亩、早流渠村39户320亩、张台村15户120亩、潘掌村121户1000亩。</t>
        </is>
      </c>
      <c r="G246" s="104" t="n">
        <v>3.9525</v>
      </c>
      <c r="H246" s="104" t="n">
        <v>3.9525</v>
      </c>
      <c r="I246" s="37" t="n"/>
      <c r="J246" s="37" t="n"/>
      <c r="K246" s="37" t="n"/>
      <c r="L246" s="37" t="inlineStr">
        <is>
          <t>甘财农[2021]50号</t>
        </is>
      </c>
      <c r="M246" s="213" t="inlineStr">
        <is>
          <t>培育壮大草畜产业、增加农户收入、助推产业振兴。</t>
        </is>
      </c>
      <c r="N246" s="104" t="n">
        <v>13</v>
      </c>
      <c r="O246" s="104" t="n"/>
      <c r="P246" s="210">
        <f>Q246+R246</f>
        <v/>
      </c>
      <c r="Q246" s="210" t="n">
        <v>0.06510000000000001</v>
      </c>
      <c r="R246" s="210" t="n"/>
      <c r="S246" s="210">
        <f>T246+U246</f>
        <v/>
      </c>
      <c r="T246" s="210" t="n">
        <v>0.27342</v>
      </c>
      <c r="U246" s="210" t="n"/>
      <c r="V246" s="37" t="inlineStr">
        <is>
          <t>畜牧局</t>
        </is>
      </c>
      <c r="W246" s="37" t="inlineStr">
        <is>
          <t>赵过存</t>
        </is>
      </c>
      <c r="X246" s="104" t="inlineStr">
        <is>
          <t>耿湾乡</t>
        </is>
      </c>
      <c r="Y246" s="104" t="inlineStr">
        <is>
          <t>王秀丽</t>
        </is>
      </c>
      <c r="Z246" s="69" t="inlineStr">
        <is>
          <t>环脱贫领办发〔2021〕25号</t>
        </is>
      </c>
      <c r="AA246" s="90" t="inlineStr">
        <is>
          <t>整合一批</t>
        </is>
      </c>
    </row>
    <row r="247" ht="87" customFormat="1" customHeight="1" s="4">
      <c r="A247" s="104" t="n"/>
      <c r="B247" s="104" t="inlineStr">
        <is>
          <t>脱贫户（监测对象）甜高粱种植</t>
        </is>
      </c>
      <c r="C247" s="104" t="inlineStr">
        <is>
          <t>新建</t>
        </is>
      </c>
      <c r="D247" s="37" t="inlineStr">
        <is>
          <t>2021.01-2021.09</t>
        </is>
      </c>
      <c r="E247" s="104" t="inlineStr">
        <is>
          <t>合道镇</t>
        </is>
      </c>
      <c r="F247" s="105" t="inlineStr">
        <is>
          <t>扶持17个村916户种植4963亩，其中：常崾岘村24户160亩、陈旗塬村39户250亩、大路洼村50户400亩、何坪村22户110亩、红崖洼村33户138亩、梁坪村70户341亩、尚西坪27户110.5亩、唐台子村41户252亩、陶洼子村1户3亩、瓦天沟村83户445.5亩、辛坪村86户441亩、杨坪沟村57户261亩、寨子坪村33户141亩、赵家塬村68户272亩、朱家塬40户288亩、专业村赵台村74户551亩、沈家岭村168户799亩。</t>
        </is>
      </c>
      <c r="G247" s="104" t="n">
        <v>3.72225</v>
      </c>
      <c r="H247" s="104" t="n">
        <v>3.72225</v>
      </c>
      <c r="I247" s="37" t="n"/>
      <c r="J247" s="37" t="n"/>
      <c r="K247" s="37" t="n"/>
      <c r="L247" s="37" t="inlineStr">
        <is>
          <t>甘财农[2021]50号</t>
        </is>
      </c>
      <c r="M247" s="213" t="inlineStr">
        <is>
          <t>培育壮大草畜产业、增加农户收入、助推产业振兴。</t>
        </is>
      </c>
      <c r="N247" s="104" t="n">
        <v>17</v>
      </c>
      <c r="O247" s="104" t="n"/>
      <c r="P247" s="210">
        <f>Q247+R247</f>
        <v/>
      </c>
      <c r="Q247" s="210" t="n">
        <v>0.0916</v>
      </c>
      <c r="R247" s="210" t="n"/>
      <c r="S247" s="210">
        <f>T247+U247</f>
        <v/>
      </c>
      <c r="T247" s="210" t="n">
        <v>0.38472</v>
      </c>
      <c r="U247" s="210" t="n"/>
      <c r="V247" s="37" t="inlineStr">
        <is>
          <t>畜牧局</t>
        </is>
      </c>
      <c r="W247" s="37" t="inlineStr">
        <is>
          <t>赵过存</t>
        </is>
      </c>
      <c r="X247" s="104" t="inlineStr">
        <is>
          <t>合道镇</t>
        </is>
      </c>
      <c r="Y247" s="37" t="inlineStr">
        <is>
          <t>王宝明</t>
        </is>
      </c>
      <c r="Z247" s="69" t="inlineStr">
        <is>
          <t>环脱贫领办发〔2021〕25号</t>
        </is>
      </c>
      <c r="AA247" s="90" t="inlineStr">
        <is>
          <t>整合一批</t>
        </is>
      </c>
    </row>
    <row r="248" ht="45" customFormat="1" customHeight="1" s="4">
      <c r="A248" s="104" t="n"/>
      <c r="B248" s="104" t="inlineStr">
        <is>
          <t>脱贫户（监测对象）甜高粱种植</t>
        </is>
      </c>
      <c r="C248" s="104" t="inlineStr">
        <is>
          <t>新建</t>
        </is>
      </c>
      <c r="D248" s="37" t="inlineStr">
        <is>
          <t>2021.01-2021.09</t>
        </is>
      </c>
      <c r="E248" s="104" t="inlineStr">
        <is>
          <t>环城镇</t>
        </is>
      </c>
      <c r="F248" s="105" t="inlineStr">
        <is>
          <t>扶持7个村16户种植85亩，其中：耿家沟村4户29亩、张淌村2户7亩、城东塬1户5亩、高龚塬村1户6亩、龚淌村1户4亩、老庄村4户14亩、杨庙掌村3户20亩。</t>
        </is>
      </c>
      <c r="G248" s="104" t="n">
        <v>0.06375</v>
      </c>
      <c r="H248" s="104" t="n">
        <v>0.06375</v>
      </c>
      <c r="I248" s="37" t="n"/>
      <c r="J248" s="37" t="n"/>
      <c r="K248" s="37" t="n"/>
      <c r="L248" s="37" t="inlineStr">
        <is>
          <t>甘财农[2021]50号</t>
        </is>
      </c>
      <c r="M248" s="213" t="inlineStr">
        <is>
          <t>培育壮大草畜产业、增加农户收入、助推产业振兴。</t>
        </is>
      </c>
      <c r="N248" s="104" t="n">
        <v>1</v>
      </c>
      <c r="O248" s="104" t="n">
        <v>6</v>
      </c>
      <c r="P248" s="210">
        <f>Q248+R248</f>
        <v/>
      </c>
      <c r="Q248" s="210" t="n">
        <v>0.0016</v>
      </c>
      <c r="R248" s="210" t="n"/>
      <c r="S248" s="210">
        <f>T248+U248</f>
        <v/>
      </c>
      <c r="T248" s="210" t="n">
        <v>0.00672</v>
      </c>
      <c r="U248" s="210" t="n"/>
      <c r="V248" s="37" t="inlineStr">
        <is>
          <t>畜牧局</t>
        </is>
      </c>
      <c r="W248" s="37" t="inlineStr">
        <is>
          <t>赵过存</t>
        </is>
      </c>
      <c r="X248" s="104" t="inlineStr">
        <is>
          <t>环城镇</t>
        </is>
      </c>
      <c r="Y248" s="104" t="inlineStr">
        <is>
          <t>王世沛</t>
        </is>
      </c>
      <c r="Z248" s="69" t="inlineStr">
        <is>
          <t>环脱贫领办发〔2021〕25号</t>
        </is>
      </c>
      <c r="AA248" s="90" t="inlineStr">
        <is>
          <t>整合一批</t>
        </is>
      </c>
    </row>
    <row r="249" ht="72.95" customFormat="1" customHeight="1" s="4">
      <c r="A249" s="104" t="n"/>
      <c r="B249" s="104" t="inlineStr">
        <is>
          <t>脱贫户（监测对象）甜高粱种植</t>
        </is>
      </c>
      <c r="C249" s="104" t="inlineStr">
        <is>
          <t>新建</t>
        </is>
      </c>
      <c r="D249" s="37" t="inlineStr">
        <is>
          <t>2021.01-2021.568</t>
        </is>
      </c>
      <c r="E249" s="104" t="inlineStr">
        <is>
          <t>八珠乡</t>
        </is>
      </c>
      <c r="F249" s="105" t="inlineStr">
        <is>
          <t>扶持10个村612户1872种植亩，其中：八珠塬村79户184亩、曹塬村43户162亩、瓦崾岘村91户207亩、杏树沟村64户179亩、塔尔咀村52户166亩、马连掌村88户261亩、冯家湾村55户172亩、苟塬村24户104亩、湫坝沟村46户209亩、白塬村70户228亩。</t>
        </is>
      </c>
      <c r="G249" s="104" t="n">
        <v>1.404</v>
      </c>
      <c r="H249" s="104" t="n">
        <v>1.404</v>
      </c>
      <c r="I249" s="37" t="n"/>
      <c r="J249" s="37" t="n"/>
      <c r="K249" s="37" t="n"/>
      <c r="L249" s="37" t="inlineStr">
        <is>
          <t>甘财农[2021]50号</t>
        </is>
      </c>
      <c r="M249" s="213" t="inlineStr">
        <is>
          <t>培育壮大草畜产业、增加农户收入、助推产业振兴。</t>
        </is>
      </c>
      <c r="N249" s="224" t="n">
        <v>10</v>
      </c>
      <c r="O249" s="224" t="n"/>
      <c r="P249" s="210">
        <f>Q249+R249</f>
        <v/>
      </c>
      <c r="Q249" s="210" t="n">
        <v>0.0612</v>
      </c>
      <c r="R249" s="210" t="n"/>
      <c r="S249" s="210">
        <f>T249+U249</f>
        <v/>
      </c>
      <c r="T249" s="210" t="n">
        <v>0.25704</v>
      </c>
      <c r="U249" s="210" t="n"/>
      <c r="V249" s="37" t="inlineStr">
        <is>
          <t>畜牧局</t>
        </is>
      </c>
      <c r="W249" s="37" t="inlineStr">
        <is>
          <t>赵过存</t>
        </is>
      </c>
      <c r="X249" s="104" t="inlineStr">
        <is>
          <t>八珠乡</t>
        </is>
      </c>
      <c r="Y249" s="104" t="inlineStr">
        <is>
          <t>白俊虎</t>
        </is>
      </c>
      <c r="Z249" s="69" t="inlineStr">
        <is>
          <t>环脱贫领办发〔2021〕25号</t>
        </is>
      </c>
      <c r="AA249" s="90" t="inlineStr">
        <is>
          <t>整合一批</t>
        </is>
      </c>
    </row>
    <row r="250" ht="72.95" customFormat="1" customHeight="1" s="4">
      <c r="A250" s="104" t="n"/>
      <c r="B250" s="104" t="inlineStr">
        <is>
          <t>脱贫户（监测对象）甜高粱种植</t>
        </is>
      </c>
      <c r="C250" s="104" t="inlineStr">
        <is>
          <t>新建</t>
        </is>
      </c>
      <c r="D250" s="37" t="inlineStr">
        <is>
          <t>2021.01-2021.09</t>
        </is>
      </c>
      <c r="E250" s="104" t="inlineStr">
        <is>
          <t>樊家川镇</t>
        </is>
      </c>
      <c r="F250" s="105" t="inlineStr">
        <is>
          <t>扶持8个村462户种植2357亩，其中：慕家河村59户232亩、樊家川村50户200亩、马驿沟村20户200亩、郝集村34户238亩、长城村49户295亩、闫塬村67户552亩、李崾岘村135户340亩、马骏滩村48户300亩。</t>
        </is>
      </c>
      <c r="G250" s="104" t="n">
        <v>1.76775</v>
      </c>
      <c r="H250" s="104" t="n">
        <v>1.76775</v>
      </c>
      <c r="I250" s="37" t="n"/>
      <c r="J250" s="37" t="n"/>
      <c r="K250" s="37" t="n"/>
      <c r="L250" s="37" t="inlineStr">
        <is>
          <t>甘财农[2021]50号</t>
        </is>
      </c>
      <c r="M250" s="213" t="inlineStr">
        <is>
          <t>培育壮大草畜产业、增加农户收入、助推产业振兴。</t>
        </is>
      </c>
      <c r="N250" s="104" t="n">
        <v>8</v>
      </c>
      <c r="O250" s="104" t="n"/>
      <c r="P250" s="210">
        <f>Q250+R250</f>
        <v/>
      </c>
      <c r="Q250" s="210" t="n">
        <v>0.0462</v>
      </c>
      <c r="R250" s="210" t="n"/>
      <c r="S250" s="210">
        <f>T250+U250</f>
        <v/>
      </c>
      <c r="T250" s="210" t="n">
        <v>0.19404</v>
      </c>
      <c r="U250" s="210" t="n"/>
      <c r="V250" s="37" t="inlineStr">
        <is>
          <t>畜牧局</t>
        </is>
      </c>
      <c r="W250" s="37" t="inlineStr">
        <is>
          <t>赵过存</t>
        </is>
      </c>
      <c r="X250" s="104" t="inlineStr">
        <is>
          <t>樊家川镇</t>
        </is>
      </c>
      <c r="Y250" s="37" t="inlineStr">
        <is>
          <t>王治峰</t>
        </is>
      </c>
      <c r="Z250" s="69" t="inlineStr">
        <is>
          <t>环脱贫领办发〔2021〕25号</t>
        </is>
      </c>
      <c r="AA250" s="90" t="inlineStr">
        <is>
          <t>整合一批</t>
        </is>
      </c>
    </row>
    <row r="251" ht="72.95" customFormat="1" customHeight="1" s="4">
      <c r="A251" s="104" t="n"/>
      <c r="B251" s="104" t="inlineStr">
        <is>
          <t>脱贫户（监测对象）甜高粱种植</t>
        </is>
      </c>
      <c r="C251" s="104" t="inlineStr">
        <is>
          <t>新建</t>
        </is>
      </c>
      <c r="D251" s="37" t="inlineStr">
        <is>
          <t>2021.01-2021.09</t>
        </is>
      </c>
      <c r="E251" s="104" t="inlineStr">
        <is>
          <t>虎洞镇</t>
        </is>
      </c>
      <c r="F251" s="105" t="inlineStr">
        <is>
          <t>扶持10个村515户种植2986亩，其中：常兆台村60户211亩、贾驿56户345亩、张大掌29户76亩、刘解掌60户400亩、砂井子80户720亩、张家湾村70户424亩、半个城23户113亩、魏家河24户160亩、高庙湾70户192亩、金庄塬43户345亩。</t>
        </is>
      </c>
      <c r="G251" s="104" t="n">
        <v>2.2395</v>
      </c>
      <c r="H251" s="104" t="n">
        <v>2.2395</v>
      </c>
      <c r="I251" s="37" t="n"/>
      <c r="J251" s="37" t="n"/>
      <c r="K251" s="37" t="n"/>
      <c r="L251" s="37" t="inlineStr">
        <is>
          <t>甘财农[2021]50号</t>
        </is>
      </c>
      <c r="M251" s="213" t="inlineStr">
        <is>
          <t>培育壮大草畜产业、增加农户收入、助推产业振兴。</t>
        </is>
      </c>
      <c r="N251" s="104" t="n">
        <v>10</v>
      </c>
      <c r="O251" s="104" t="n"/>
      <c r="P251" s="210">
        <f>Q251+R251</f>
        <v/>
      </c>
      <c r="Q251" s="210" t="n">
        <v>0.0515</v>
      </c>
      <c r="R251" s="210" t="n"/>
      <c r="S251" s="210">
        <f>T251+U251</f>
        <v/>
      </c>
      <c r="T251" s="210" t="n">
        <v>0.2163</v>
      </c>
      <c r="U251" s="210" t="n"/>
      <c r="V251" s="37" t="inlineStr">
        <is>
          <t>畜牧局</t>
        </is>
      </c>
      <c r="W251" s="37" t="inlineStr">
        <is>
          <t>赵过存</t>
        </is>
      </c>
      <c r="X251" s="104" t="inlineStr">
        <is>
          <t>虎洞镇</t>
        </is>
      </c>
      <c r="Y251" s="37" t="inlineStr">
        <is>
          <t>梁海涛</t>
        </is>
      </c>
      <c r="Z251" s="69" t="inlineStr">
        <is>
          <t>环脱贫领办发〔2021〕25号</t>
        </is>
      </c>
      <c r="AA251" s="90" t="inlineStr">
        <is>
          <t>整合一批</t>
        </is>
      </c>
    </row>
    <row r="252" ht="60" customFormat="1" customHeight="1" s="4">
      <c r="A252" s="104" t="n"/>
      <c r="B252" s="104" t="inlineStr">
        <is>
          <t>脱贫户（监测对象）甜高粱种植</t>
        </is>
      </c>
      <c r="C252" s="104" t="inlineStr">
        <is>
          <t>新建</t>
        </is>
      </c>
      <c r="D252" s="37" t="inlineStr">
        <is>
          <t>2021.01-2021.09</t>
        </is>
      </c>
      <c r="E252" s="104" t="inlineStr">
        <is>
          <t>芦家湾乡</t>
        </is>
      </c>
      <c r="F252" s="105" t="inlineStr">
        <is>
          <t>扶持10个村671户种植4995亩，其中：井川村30户300亩、杨新庄村75户674亩、花儿掌村84户720亩、小堡条村74户540亩、桃李湾村104户468亩、盘龙村70户350亩、宋家掌20户181亩、庙儿掌村106户900亩、王庄村60户612亩、大堡条村48户250亩。</t>
        </is>
      </c>
      <c r="G252" s="37" t="n">
        <v>3.74625</v>
      </c>
      <c r="H252" s="37" t="n">
        <v>3.74625</v>
      </c>
      <c r="I252" s="104" t="n"/>
      <c r="J252" s="37" t="n"/>
      <c r="K252" s="104" t="n"/>
      <c r="L252" s="104" t="inlineStr">
        <is>
          <t>甘财农[2021]50号</t>
        </is>
      </c>
      <c r="M252" s="213" t="inlineStr">
        <is>
          <t>培育壮大草畜产业、增加农户收入、助推产业振兴。</t>
        </is>
      </c>
      <c r="N252" s="104" t="n">
        <v>10</v>
      </c>
      <c r="O252" s="104" t="n"/>
      <c r="P252" s="210">
        <f>Q252+R252</f>
        <v/>
      </c>
      <c r="Q252" s="210" t="n">
        <v>0.06710000000000001</v>
      </c>
      <c r="R252" s="210" t="n"/>
      <c r="S252" s="210">
        <f>T252+U252</f>
        <v/>
      </c>
      <c r="T252" s="210" t="n">
        <v>0.28182</v>
      </c>
      <c r="U252" s="210" t="n"/>
      <c r="V252" s="37" t="inlineStr">
        <is>
          <t>畜牧局</t>
        </is>
      </c>
      <c r="W252" s="37" t="inlineStr">
        <is>
          <t>赵过存</t>
        </is>
      </c>
      <c r="X252" s="104" t="inlineStr">
        <is>
          <t>芦家湾乡</t>
        </is>
      </c>
      <c r="Y252" s="104" t="inlineStr">
        <is>
          <t>马鹏飞</t>
        </is>
      </c>
      <c r="Z252" s="69" t="inlineStr">
        <is>
          <t>环脱贫领办发〔2021〕25号</t>
        </is>
      </c>
      <c r="AA252" s="90" t="inlineStr">
        <is>
          <t>整合一批</t>
        </is>
      </c>
    </row>
    <row r="253" ht="72.95" customFormat="1" customHeight="1" s="4">
      <c r="A253" s="104" t="n"/>
      <c r="B253" s="104" t="inlineStr">
        <is>
          <t>脱贫户（监测对象）甜高粱种植</t>
        </is>
      </c>
      <c r="C253" s="104" t="inlineStr">
        <is>
          <t>新建</t>
        </is>
      </c>
      <c r="D253" s="37" t="inlineStr">
        <is>
          <t>2021.01-2021.09</t>
        </is>
      </c>
      <c r="E253" s="104" t="inlineStr">
        <is>
          <t>罗山川乡</t>
        </is>
      </c>
      <c r="F253" s="105" t="inlineStr">
        <is>
          <t>扶持8个村455户种植4407亩，其中：西阳洼村19户63亩、苇芝城村74户700亩、龙柏山村36户225亩、兰家掌村79户1580亩、大树塬村43户495亩、陈渠子村95户610亩、山水湾村37户185亩、光明村72户549亩。</t>
        </is>
      </c>
      <c r="G253" s="37" t="n">
        <v>3.30525</v>
      </c>
      <c r="H253" s="37" t="n">
        <v>3.30525</v>
      </c>
      <c r="I253" s="104" t="n"/>
      <c r="J253" s="37" t="n"/>
      <c r="K253" s="104" t="n"/>
      <c r="L253" s="104" t="inlineStr">
        <is>
          <t>甘财农[2021]50号</t>
        </is>
      </c>
      <c r="M253" s="213" t="inlineStr">
        <is>
          <t>培育壮大草畜产业、增加农户收入、助推产业振兴。</t>
        </is>
      </c>
      <c r="N253" s="224" t="n">
        <v>8</v>
      </c>
      <c r="O253" s="224" t="n"/>
      <c r="P253" s="210">
        <f>Q253+R253</f>
        <v/>
      </c>
      <c r="Q253" s="210" t="n">
        <v>0.0455</v>
      </c>
      <c r="R253" s="210" t="n"/>
      <c r="S253" s="210">
        <f>T253+U253</f>
        <v/>
      </c>
      <c r="T253" s="210" t="n">
        <v>0.1911</v>
      </c>
      <c r="U253" s="210" t="n"/>
      <c r="V253" s="37" t="inlineStr">
        <is>
          <t>畜牧局</t>
        </is>
      </c>
      <c r="W253" s="37" t="inlineStr">
        <is>
          <t>赵过存</t>
        </is>
      </c>
      <c r="X253" s="104" t="inlineStr">
        <is>
          <t>罗山川乡</t>
        </is>
      </c>
      <c r="Y253" s="104" t="inlineStr">
        <is>
          <t>李怀文</t>
        </is>
      </c>
      <c r="Z253" s="69" t="inlineStr">
        <is>
          <t>环脱贫领办发〔2021〕25号</t>
        </is>
      </c>
      <c r="AA253" s="90" t="inlineStr">
        <is>
          <t>整合一批</t>
        </is>
      </c>
    </row>
    <row r="254" ht="72.95" customFormat="1" customHeight="1" s="4">
      <c r="A254" s="104" t="n"/>
      <c r="B254" s="104" t="inlineStr">
        <is>
          <t>脱贫户（监测对象）甜高粱种植</t>
        </is>
      </c>
      <c r="C254" s="104" t="inlineStr">
        <is>
          <t>新建</t>
        </is>
      </c>
      <c r="D254" s="37" t="inlineStr">
        <is>
          <t>2021.01-2021.09</t>
        </is>
      </c>
      <c r="E254" s="104" t="inlineStr">
        <is>
          <t>毛井镇</t>
        </is>
      </c>
      <c r="F254" s="105" t="inlineStr">
        <is>
          <t>扶持10个村690户1565亩，其中：二条俭村164户300亩、砖城子村115户210亩、山西掌村80户150亩、红糜湾村27户45亩、施家滩村62户190亩、乔崾岘村107户280亩、黄寨柯村46户200亩、丁连掌村13户50亩、大户掌村8户30亩、红土咀村68户110亩。</t>
        </is>
      </c>
      <c r="G254" s="37" t="n">
        <v>1.17375</v>
      </c>
      <c r="H254" s="37" t="n">
        <v>1.17375</v>
      </c>
      <c r="I254" s="104" t="n"/>
      <c r="J254" s="37" t="n"/>
      <c r="K254" s="104" t="n"/>
      <c r="L254" s="104" t="inlineStr">
        <is>
          <t>甘财农[2021]50号</t>
        </is>
      </c>
      <c r="M254" s="213" t="inlineStr">
        <is>
          <t>培育壮大草畜产业、增加农户收入、助推产业振兴。</t>
        </is>
      </c>
      <c r="N254" s="104" t="n">
        <v>10</v>
      </c>
      <c r="O254" s="104" t="n"/>
      <c r="P254" s="210">
        <f>Q254+R254</f>
        <v/>
      </c>
      <c r="Q254" s="210" t="n">
        <v>0.06900000000000001</v>
      </c>
      <c r="R254" s="210" t="n"/>
      <c r="S254" s="210">
        <f>T254+U254</f>
        <v/>
      </c>
      <c r="T254" s="210" t="n">
        <v>0.2898</v>
      </c>
      <c r="U254" s="210" t="n"/>
      <c r="V254" s="37" t="inlineStr">
        <is>
          <t>畜牧局</t>
        </is>
      </c>
      <c r="W254" s="37" t="inlineStr">
        <is>
          <t>赵过存</t>
        </is>
      </c>
      <c r="X254" s="104" t="inlineStr">
        <is>
          <t>毛井镇</t>
        </is>
      </c>
      <c r="Y254" s="104" t="inlineStr">
        <is>
          <t>梁立群</t>
        </is>
      </c>
      <c r="Z254" s="69" t="inlineStr">
        <is>
          <t>环脱贫领办发〔2021〕25号</t>
        </is>
      </c>
      <c r="AA254" s="90" t="inlineStr">
        <is>
          <t>整合一批</t>
        </is>
      </c>
    </row>
    <row r="255" ht="72.95" customFormat="1" customHeight="1" s="4">
      <c r="A255" s="104" t="n"/>
      <c r="B255" s="104" t="inlineStr">
        <is>
          <t>脱贫户（监测对象）甜高粱种植</t>
        </is>
      </c>
      <c r="C255" s="104" t="inlineStr">
        <is>
          <t>新建</t>
        </is>
      </c>
      <c r="D255" s="37" t="inlineStr">
        <is>
          <t>2021.01-2021.09</t>
        </is>
      </c>
      <c r="E255" s="104" t="inlineStr">
        <is>
          <t>木钵镇</t>
        </is>
      </c>
      <c r="F255" s="105" t="inlineStr">
        <is>
          <t>扶持9个村237户种植515亩，其中：高寨村43户111亩、高楼塬村29户111亩、刘家塬村5户13亩、白家掌村36户80亩、邓寨子村27户50亩、郭西掌村50户70亩、二合塬村18户30亩、坪子塬村19户30亩、井儿岔村10户20亩。</t>
        </is>
      </c>
      <c r="G255" s="37" t="n">
        <v>0.38625</v>
      </c>
      <c r="H255" s="37" t="n">
        <v>0.38625</v>
      </c>
      <c r="I255" s="104" t="n"/>
      <c r="J255" s="37" t="n"/>
      <c r="K255" s="104" t="n"/>
      <c r="L255" s="104" t="inlineStr">
        <is>
          <t>甘财农[2021]50号</t>
        </is>
      </c>
      <c r="M255" s="213" t="inlineStr">
        <is>
          <t>培育壮大草畜产业、增加农户收入、助推产业振兴。</t>
        </is>
      </c>
      <c r="N255" s="104" t="n">
        <v>9</v>
      </c>
      <c r="O255" s="104" t="n"/>
      <c r="P255" s="210">
        <f>Q255+R255</f>
        <v/>
      </c>
      <c r="Q255" s="210" t="n">
        <v>0.0237</v>
      </c>
      <c r="R255" s="210" t="n"/>
      <c r="S255" s="210">
        <f>T255+U255</f>
        <v/>
      </c>
      <c r="T255" s="210" t="n">
        <v>0.09954</v>
      </c>
      <c r="U255" s="210" t="n"/>
      <c r="V255" s="37" t="inlineStr">
        <is>
          <t>畜牧局</t>
        </is>
      </c>
      <c r="W255" s="37" t="inlineStr">
        <is>
          <t>赵过存</t>
        </is>
      </c>
      <c r="X255" s="104" t="inlineStr">
        <is>
          <t>木钵镇</t>
        </is>
      </c>
      <c r="Y255" s="37" t="inlineStr">
        <is>
          <t>方显</t>
        </is>
      </c>
      <c r="Z255" s="69" t="inlineStr">
        <is>
          <t>环脱贫领办发〔2021〕25号</t>
        </is>
      </c>
      <c r="AA255" s="90" t="inlineStr">
        <is>
          <t>整合一批</t>
        </is>
      </c>
    </row>
    <row r="256" ht="60.95" customFormat="1" customHeight="1" s="4">
      <c r="A256" s="104" t="n"/>
      <c r="B256" s="104" t="inlineStr">
        <is>
          <t>脱贫户（监测对象）甜高粱种植</t>
        </is>
      </c>
      <c r="C256" s="104" t="inlineStr">
        <is>
          <t>新建</t>
        </is>
      </c>
      <c r="D256" s="37" t="inlineStr">
        <is>
          <t>2021.01-2021.09</t>
        </is>
      </c>
      <c r="E256" s="104" t="inlineStr">
        <is>
          <t>南湫乡</t>
        </is>
      </c>
      <c r="F256" s="105" t="inlineStr">
        <is>
          <t>扶持7个村331户种植4133亩，其中：花儿山村42户630亩、党家洼村53户800亩、杨兴堡村31户288亩、代家洼村49户850亩、岳后渠村25户262亩、洪涝池组98户1035亩、双井子村33户268亩。</t>
        </is>
      </c>
      <c r="G256" s="37" t="n">
        <v>3.09975</v>
      </c>
      <c r="H256" s="37" t="n">
        <v>3.09975</v>
      </c>
      <c r="I256" s="104" t="n"/>
      <c r="J256" s="37" t="n"/>
      <c r="K256" s="104" t="n"/>
      <c r="L256" s="104" t="inlineStr">
        <is>
          <t>甘财农[2021]50号</t>
        </is>
      </c>
      <c r="M256" s="213" t="inlineStr">
        <is>
          <t>培育壮大草畜产业、增加农户收入、助推产业振兴。</t>
        </is>
      </c>
      <c r="N256" s="104" t="n">
        <v>7</v>
      </c>
      <c r="O256" s="104" t="n"/>
      <c r="P256" s="210">
        <f>Q256+R256</f>
        <v/>
      </c>
      <c r="Q256" s="210" t="n">
        <v>0.0331</v>
      </c>
      <c r="R256" s="210" t="n"/>
      <c r="S256" s="210">
        <f>T256+U256</f>
        <v/>
      </c>
      <c r="T256" s="210" t="n">
        <v>0.13902</v>
      </c>
      <c r="U256" s="210" t="n"/>
      <c r="V256" s="37" t="inlineStr">
        <is>
          <t>畜牧局</t>
        </is>
      </c>
      <c r="W256" s="37" t="inlineStr">
        <is>
          <t>赵过存</t>
        </is>
      </c>
      <c r="X256" s="104" t="inlineStr">
        <is>
          <t>南湫乡</t>
        </is>
      </c>
      <c r="Y256" s="104" t="inlineStr">
        <is>
          <t>杜志远</t>
        </is>
      </c>
      <c r="Z256" s="69" t="inlineStr">
        <is>
          <t>环脱贫领办发〔2021〕25号</t>
        </is>
      </c>
      <c r="AA256" s="90" t="inlineStr">
        <is>
          <t>整合一批</t>
        </is>
      </c>
    </row>
    <row r="257" ht="60.95" customFormat="1" customHeight="1" s="4">
      <c r="A257" s="104" t="n"/>
      <c r="B257" s="104" t="inlineStr">
        <is>
          <t>脱贫户（监测对象）甜高粱种植</t>
        </is>
      </c>
      <c r="C257" s="104" t="inlineStr">
        <is>
          <t>新建</t>
        </is>
      </c>
      <c r="D257" s="37" t="inlineStr">
        <is>
          <t>2021.01-2021.09</t>
        </is>
      </c>
      <c r="E257" s="104" t="inlineStr">
        <is>
          <t>秦团庄乡</t>
        </is>
      </c>
      <c r="F257" s="105" t="inlineStr">
        <is>
          <t>扶持8村710户种植7300亩，其中：南掌堡子村78户750亩、王团庄村92户860亩、大天子村84户740亩、白塬畔村96户850亩、贾塬村101户960亩、新集子村76户950亩、秦团庄村87户940亩、新峁村96户1250亩。</t>
        </is>
      </c>
      <c r="G257" s="37" t="n">
        <v>5.475</v>
      </c>
      <c r="H257" s="37" t="n">
        <v>5.475</v>
      </c>
      <c r="I257" s="104" t="n"/>
      <c r="J257" s="37" t="n"/>
      <c r="K257" s="104" t="n"/>
      <c r="L257" s="104" t="inlineStr">
        <is>
          <t>甘财农[2021]50号</t>
        </is>
      </c>
      <c r="M257" s="213" t="inlineStr">
        <is>
          <t>培育壮大草畜产业、增加农户收入、助推产业振兴。</t>
        </is>
      </c>
      <c r="N257" s="104" t="n">
        <v>8</v>
      </c>
      <c r="O257" s="104" t="n"/>
      <c r="P257" s="210">
        <f>Q257+R257</f>
        <v/>
      </c>
      <c r="Q257" s="210" t="n">
        <v>0.07099999999999999</v>
      </c>
      <c r="R257" s="210" t="n"/>
      <c r="S257" s="210">
        <f>T257+U257</f>
        <v/>
      </c>
      <c r="T257" s="210" t="n">
        <v>0.2982</v>
      </c>
      <c r="U257" s="210" t="n"/>
      <c r="V257" s="37" t="inlineStr">
        <is>
          <t>畜牧局</t>
        </is>
      </c>
      <c r="W257" s="37" t="inlineStr">
        <is>
          <t>赵过存</t>
        </is>
      </c>
      <c r="X257" s="104" t="inlineStr">
        <is>
          <t>秦团庄乡</t>
        </is>
      </c>
      <c r="Y257" s="104" t="inlineStr">
        <is>
          <t>刘凤飞</t>
        </is>
      </c>
      <c r="Z257" s="69" t="inlineStr">
        <is>
          <t>环脱贫领办发〔2021〕25号</t>
        </is>
      </c>
      <c r="AA257" s="90" t="inlineStr">
        <is>
          <t>整合一批</t>
        </is>
      </c>
    </row>
    <row r="258" ht="75" customFormat="1" customHeight="1" s="4">
      <c r="A258" s="104" t="n"/>
      <c r="B258" s="104" t="inlineStr">
        <is>
          <t>脱贫户（监测对象）甜高粱种植</t>
        </is>
      </c>
      <c r="C258" s="104" t="inlineStr">
        <is>
          <t>新建</t>
        </is>
      </c>
      <c r="D258" s="37" t="inlineStr">
        <is>
          <t>2021.01-2021.09</t>
        </is>
      </c>
      <c r="E258" s="104" t="inlineStr">
        <is>
          <t>曲子镇</t>
        </is>
      </c>
      <c r="F258" s="105" t="inlineStr">
        <is>
          <t>扶持13个村112户种植334亩，其中：双城村2户15亩、刘旗村1户3亩、高李湾村12户20亩、楼房子村4户16亩、西沟村38户52亩、宋家塬村8户60亩、许家塬村10户58亩、金村寺村7户20亩、油坊塬村4户15亩、金盆掌村6户40亩、小庄村4户10亩、马家河村6户10亩、董家塬村10户15亩。</t>
        </is>
      </c>
      <c r="G258" s="37" t="n">
        <v>0.2505</v>
      </c>
      <c r="H258" s="37" t="n">
        <v>0.2505</v>
      </c>
      <c r="I258" s="104" t="n"/>
      <c r="J258" s="37" t="n"/>
      <c r="K258" s="104" t="n"/>
      <c r="L258" s="104" t="inlineStr">
        <is>
          <t>甘财农[2021]50号</t>
        </is>
      </c>
      <c r="M258" s="213" t="inlineStr">
        <is>
          <t>培育壮大草畜产业、增加农户收入、助推产业振兴。</t>
        </is>
      </c>
      <c r="N258" s="104" t="n">
        <v>1</v>
      </c>
      <c r="O258" s="104" t="n">
        <v>12</v>
      </c>
      <c r="P258" s="210">
        <f>Q258+R258</f>
        <v/>
      </c>
      <c r="Q258" s="210" t="n">
        <v>0.0112</v>
      </c>
      <c r="R258" s="210" t="n"/>
      <c r="S258" s="210">
        <f>T258+U258</f>
        <v/>
      </c>
      <c r="T258" s="210" t="n">
        <v>0.04704</v>
      </c>
      <c r="U258" s="210" t="n"/>
      <c r="V258" s="37" t="inlineStr">
        <is>
          <t>畜牧局</t>
        </is>
      </c>
      <c r="W258" s="37" t="inlineStr">
        <is>
          <t>赵过存</t>
        </is>
      </c>
      <c r="X258" s="104" t="inlineStr">
        <is>
          <t>曲子镇</t>
        </is>
      </c>
      <c r="Y258" s="37" t="inlineStr">
        <is>
          <t>段斌杰</t>
        </is>
      </c>
      <c r="Z258" s="69" t="inlineStr">
        <is>
          <t>环脱贫领办发〔2021〕25号</t>
        </is>
      </c>
      <c r="AA258" s="90" t="inlineStr">
        <is>
          <t>整合一批</t>
        </is>
      </c>
    </row>
    <row r="259" ht="75" customFormat="1" customHeight="1" s="4">
      <c r="A259" s="104" t="n"/>
      <c r="B259" s="104" t="inlineStr">
        <is>
          <t>脱贫户（监测对象）甜高粱种植</t>
        </is>
      </c>
      <c r="C259" s="104" t="inlineStr">
        <is>
          <t>新建</t>
        </is>
      </c>
      <c r="D259" s="37" t="inlineStr">
        <is>
          <t>2021.01-2021.09</t>
        </is>
      </c>
      <c r="E259" s="104" t="inlineStr">
        <is>
          <t>山城乡</t>
        </is>
      </c>
      <c r="F259" s="105" t="inlineStr">
        <is>
          <t>扶持9个村359户种植2622亩，其中：山城堡村10户250亩、八里铺村56户350亩、薛塬村55户433亩、王山口子村56户300亩、寨柯村50户300亩、冯家沟村50户300亩、郝掌村40户244亩、赵庄村25户185亩、谢庄村17户260亩。</t>
        </is>
      </c>
      <c r="G259" s="37" t="n">
        <v>1.9665</v>
      </c>
      <c r="H259" s="37" t="n">
        <v>1.9665</v>
      </c>
      <c r="I259" s="104" t="n"/>
      <c r="J259" s="37" t="n"/>
      <c r="K259" s="104" t="n"/>
      <c r="L259" s="104" t="inlineStr">
        <is>
          <t>甘财农[2021]50号</t>
        </is>
      </c>
      <c r="M259" s="213" t="inlineStr">
        <is>
          <t>培育壮大草畜产业、增加农户收入、助推产业振兴。</t>
        </is>
      </c>
      <c r="N259" s="104" t="n">
        <v>9</v>
      </c>
      <c r="O259" s="104" t="n"/>
      <c r="P259" s="210">
        <f>Q259+R259</f>
        <v/>
      </c>
      <c r="Q259" s="210" t="n">
        <v>0.0359</v>
      </c>
      <c r="R259" s="210" t="n"/>
      <c r="S259" s="210">
        <f>T259+U259</f>
        <v/>
      </c>
      <c r="T259" s="210" t="n">
        <v>0.15078</v>
      </c>
      <c r="U259" s="210" t="n"/>
      <c r="V259" s="37" t="inlineStr">
        <is>
          <t>畜牧局</t>
        </is>
      </c>
      <c r="W259" s="37" t="inlineStr">
        <is>
          <t>赵过存</t>
        </is>
      </c>
      <c r="X259" s="104" t="inlineStr">
        <is>
          <t>山城乡</t>
        </is>
      </c>
      <c r="Y259" s="104" t="inlineStr">
        <is>
          <t>姚建平</t>
        </is>
      </c>
      <c r="Z259" s="69" t="inlineStr">
        <is>
          <t>环脱贫领办发〔2021〕25号</t>
        </is>
      </c>
      <c r="AA259" s="90" t="inlineStr">
        <is>
          <t>整合一批</t>
        </is>
      </c>
    </row>
    <row r="260" ht="75" customFormat="1" customHeight="1" s="4">
      <c r="A260" s="104" t="n"/>
      <c r="B260" s="104" t="inlineStr">
        <is>
          <t>脱贫户（监测对象）甜高粱种植</t>
        </is>
      </c>
      <c r="C260" s="104" t="inlineStr">
        <is>
          <t>新建</t>
        </is>
      </c>
      <c r="D260" s="37" t="inlineStr">
        <is>
          <t>2021.01-2021.09</t>
        </is>
      </c>
      <c r="E260" s="104" t="inlineStr">
        <is>
          <t>天池乡</t>
        </is>
      </c>
      <c r="F260" s="105" t="inlineStr">
        <is>
          <t>扶持15个村495户种植2494亩，其中：天池村220亩、张邓塬村105亩、梁家河村55亩、殷屈河村200亩、苏北岔村400亩、潘老庄村180亩、大庄台村200亩、四合掌村160亩、老庄湾村240亩、井渠淌村200亩、鲜岔村69亩、碾盘岭村100亩、大方山村135亩、喜家坪村150亩、曹李川村80亩。</t>
        </is>
      </c>
      <c r="G260" s="37" t="n">
        <v>1.8705</v>
      </c>
      <c r="H260" s="37" t="n">
        <v>1.8705</v>
      </c>
      <c r="I260" s="104" t="n"/>
      <c r="J260" s="37" t="n"/>
      <c r="K260" s="104" t="n"/>
      <c r="L260" s="104" t="inlineStr">
        <is>
          <t>甘财农[2021]50号</t>
        </is>
      </c>
      <c r="M260" s="213" t="inlineStr">
        <is>
          <t>培育壮大草畜产业、增加农户收入、助推产业振兴。</t>
        </is>
      </c>
      <c r="N260" s="104" t="n">
        <v>15</v>
      </c>
      <c r="O260" s="104" t="n"/>
      <c r="P260" s="210">
        <f>Q260+R260</f>
        <v/>
      </c>
      <c r="Q260" s="210" t="n">
        <v>0.0495</v>
      </c>
      <c r="R260" s="210" t="n"/>
      <c r="S260" s="210">
        <f>T260+U260</f>
        <v/>
      </c>
      <c r="T260" s="210" t="n">
        <v>0.2079</v>
      </c>
      <c r="U260" s="210" t="n"/>
      <c r="V260" s="37" t="inlineStr">
        <is>
          <t>畜牧局</t>
        </is>
      </c>
      <c r="W260" s="37" t="inlineStr">
        <is>
          <t>赵过存</t>
        </is>
      </c>
      <c r="X260" s="104" t="inlineStr">
        <is>
          <t>天池乡</t>
        </is>
      </c>
      <c r="Y260" s="37" t="inlineStr">
        <is>
          <t>刘震</t>
        </is>
      </c>
      <c r="Z260" s="69" t="inlineStr">
        <is>
          <t>环脱贫领办发〔2021〕25号</t>
        </is>
      </c>
      <c r="AA260" s="90" t="inlineStr">
        <is>
          <t>整合一批</t>
        </is>
      </c>
    </row>
    <row r="261" ht="63.95" customFormat="1" customHeight="1" s="4">
      <c r="A261" s="104" t="n"/>
      <c r="B261" s="104" t="inlineStr">
        <is>
          <t>脱贫户（监测对象）甜高粱种植</t>
        </is>
      </c>
      <c r="C261" s="104" t="inlineStr">
        <is>
          <t>新建</t>
        </is>
      </c>
      <c r="D261" s="37" t="inlineStr">
        <is>
          <t>2021.01-2021.09</t>
        </is>
      </c>
      <c r="E261" s="104" t="inlineStr">
        <is>
          <t>甜水镇</t>
        </is>
      </c>
      <c r="F261" s="105" t="inlineStr">
        <is>
          <t>扶持10个村330户种植2291亩，其中：大良洼33户275亩、高崾岘村33户174亩、何塬村40户217亩、狼儿滩村52户354亩、鲁掌村40户352亩、邱滩村2户55亩、甜水街村28户220亩、张铁村78户394亩、赵掌村18户220亩、七里墩村6户30亩。</t>
        </is>
      </c>
      <c r="G261" s="37" t="n">
        <v>1.71825</v>
      </c>
      <c r="H261" s="37" t="n">
        <v>1.71825</v>
      </c>
      <c r="I261" s="104" t="n"/>
      <c r="J261" s="37" t="n"/>
      <c r="K261" s="104" t="n"/>
      <c r="L261" s="104" t="inlineStr">
        <is>
          <t>甘财农[2021]50号</t>
        </is>
      </c>
      <c r="M261" s="213" t="inlineStr">
        <is>
          <t>培育壮大草畜产业、增加农户收入、助推产业振兴。</t>
        </is>
      </c>
      <c r="N261" s="104" t="n">
        <v>10</v>
      </c>
      <c r="O261" s="104" t="n"/>
      <c r="P261" s="210">
        <f>Q261+R261</f>
        <v/>
      </c>
      <c r="Q261" s="210" t="n">
        <v>0.033</v>
      </c>
      <c r="R261" s="210" t="n"/>
      <c r="S261" s="210">
        <f>T261+U261</f>
        <v/>
      </c>
      <c r="T261" s="210" t="n">
        <v>0.1386</v>
      </c>
      <c r="U261" s="210" t="n"/>
      <c r="V261" s="37" t="inlineStr">
        <is>
          <t>畜牧局</t>
        </is>
      </c>
      <c r="W261" s="37" t="inlineStr">
        <is>
          <t>赵过存</t>
        </is>
      </c>
      <c r="X261" s="104" t="inlineStr">
        <is>
          <t>甜水镇</t>
        </is>
      </c>
      <c r="Y261" s="37" t="inlineStr">
        <is>
          <t>常生峰</t>
        </is>
      </c>
      <c r="Z261" s="69" t="inlineStr">
        <is>
          <t>环脱贫领办发〔2021〕25号</t>
        </is>
      </c>
      <c r="AA261" s="90" t="inlineStr">
        <is>
          <t>整合一批</t>
        </is>
      </c>
    </row>
    <row r="262" ht="51.95" customFormat="1" customHeight="1" s="4">
      <c r="A262" s="104" t="n"/>
      <c r="B262" s="104" t="inlineStr">
        <is>
          <t>脱贫户（监测对象）甜高粱种植</t>
        </is>
      </c>
      <c r="C262" s="104" t="inlineStr">
        <is>
          <t>新建</t>
        </is>
      </c>
      <c r="D262" s="37" t="inlineStr">
        <is>
          <t>2021.01-2021.09</t>
        </is>
      </c>
      <c r="E262" s="104" t="inlineStr">
        <is>
          <t>小南沟</t>
        </is>
      </c>
      <c r="F262" s="50" t="inlineStr">
        <is>
          <t>扶持3个村119户种植480亩，其中：汪天子村50户150亩、许掌村39户180亩，小南沟村30户150亩。</t>
        </is>
      </c>
      <c r="G262" s="137" t="n">
        <v>0.36</v>
      </c>
      <c r="H262" s="137" t="n">
        <v>0.36</v>
      </c>
      <c r="I262" s="104" t="n"/>
      <c r="J262" s="37" t="n"/>
      <c r="K262" s="104" t="n"/>
      <c r="L262" s="104" t="inlineStr">
        <is>
          <t>甘财农[2021]50号</t>
        </is>
      </c>
      <c r="M262" s="213" t="inlineStr">
        <is>
          <t>培育壮大草畜产业、增加农户收入、助推产业振兴。</t>
        </is>
      </c>
      <c r="N262" s="227" t="n">
        <v>3</v>
      </c>
      <c r="O262" s="227" t="n"/>
      <c r="P262" s="210">
        <f>Q262+R262</f>
        <v/>
      </c>
      <c r="Q262" s="210" t="n">
        <v>0.0119</v>
      </c>
      <c r="R262" s="210" t="n"/>
      <c r="S262" s="210">
        <f>T262+U262</f>
        <v/>
      </c>
      <c r="T262" s="210" t="n">
        <v>0.04998</v>
      </c>
      <c r="U262" s="210" t="n"/>
      <c r="V262" s="37" t="inlineStr">
        <is>
          <t>畜牧局</t>
        </is>
      </c>
      <c r="W262" s="37" t="inlineStr">
        <is>
          <t>赵过存</t>
        </is>
      </c>
      <c r="X262" s="104" t="inlineStr">
        <is>
          <t>小南沟</t>
        </is>
      </c>
      <c r="Y262" s="37" t="inlineStr">
        <is>
          <t>任新育</t>
        </is>
      </c>
      <c r="Z262" s="69" t="inlineStr">
        <is>
          <t>环脱贫领办发〔2021〕25号</t>
        </is>
      </c>
      <c r="AA262" s="69" t="inlineStr">
        <is>
          <t>整合一批</t>
        </is>
      </c>
    </row>
    <row r="263" ht="57" customFormat="1" customHeight="1" s="4">
      <c r="A263" s="104" t="n"/>
      <c r="B263" s="104" t="inlineStr">
        <is>
          <t>脱贫户（监测对象）甜高粱种植</t>
        </is>
      </c>
      <c r="C263" s="104" t="inlineStr">
        <is>
          <t>新建</t>
        </is>
      </c>
      <c r="D263" s="37" t="inlineStr">
        <is>
          <t>2021.01-2021.09</t>
        </is>
      </c>
      <c r="E263" s="104" t="inlineStr">
        <is>
          <t>演武乡</t>
        </is>
      </c>
      <c r="F263" s="50" t="inlineStr">
        <is>
          <t>扶持9个村708户种植4294亩，其中：曳郭咀村15户71亩、杨家洼村86户296亩、佛岔村116户530亩、黑泉河村99户924亩、刘坪村25户181亩、黄山村44户322亩、路家塬村179户1000亩、吴家塬村14户290亩、走马硷村130户680亩。</t>
        </is>
      </c>
      <c r="G263" s="137" t="n">
        <v>3.2205</v>
      </c>
      <c r="H263" s="137" t="n">
        <v>3.2205</v>
      </c>
      <c r="I263" s="104" t="n"/>
      <c r="J263" s="37" t="n"/>
      <c r="K263" s="104" t="n"/>
      <c r="L263" s="104" t="inlineStr">
        <is>
          <t>甘财农[2021]50号</t>
        </is>
      </c>
      <c r="M263" s="213" t="inlineStr">
        <is>
          <t>培育壮大草畜产业、增加农户收入、助推产业振兴。</t>
        </is>
      </c>
      <c r="N263" s="227" t="n">
        <v>9</v>
      </c>
      <c r="O263" s="227" t="n"/>
      <c r="P263" s="210">
        <f>Q263+R263</f>
        <v/>
      </c>
      <c r="Q263" s="210" t="n">
        <v>0.0708</v>
      </c>
      <c r="R263" s="210" t="n"/>
      <c r="S263" s="210">
        <f>T263+U263</f>
        <v/>
      </c>
      <c r="T263" s="210" t="n">
        <v>0.29736</v>
      </c>
      <c r="U263" s="210" t="n"/>
      <c r="V263" s="37" t="inlineStr">
        <is>
          <t>畜牧局</t>
        </is>
      </c>
      <c r="W263" s="37" t="inlineStr">
        <is>
          <t>赵过存</t>
        </is>
      </c>
      <c r="X263" s="104" t="inlineStr">
        <is>
          <t>演武乡</t>
        </is>
      </c>
      <c r="Y263" s="37" t="inlineStr">
        <is>
          <t>杨永杰</t>
        </is>
      </c>
      <c r="Z263" s="69" t="inlineStr">
        <is>
          <t>环脱贫领办发〔2021〕25号</t>
        </is>
      </c>
      <c r="AA263" s="69" t="inlineStr">
        <is>
          <t>整合一批</t>
        </is>
      </c>
    </row>
    <row r="264" ht="45" customFormat="1" customHeight="1" s="4">
      <c r="A264" s="119" t="n"/>
      <c r="B264" s="119" t="inlineStr">
        <is>
          <t>一般农户甜高粱种植</t>
        </is>
      </c>
      <c r="C264" s="119" t="inlineStr">
        <is>
          <t>新建</t>
        </is>
      </c>
      <c r="D264" s="37" t="inlineStr">
        <is>
          <t>2021.01-2021.09</t>
        </is>
      </c>
      <c r="E264" s="104" t="inlineStr">
        <is>
          <t>小计</t>
        </is>
      </c>
      <c r="F264" s="50" t="inlineStr">
        <is>
          <t>扶持20个乡镇206个村6508户一般农户种植甜高粱34537亩，每亩补助7.5元。</t>
        </is>
      </c>
      <c r="G264" s="37" t="n">
        <v>25.90275</v>
      </c>
      <c r="H264" s="37" t="n">
        <v>25.90275</v>
      </c>
      <c r="I264" s="104" t="n"/>
      <c r="J264" s="104" t="n"/>
      <c r="K264" s="104" t="n"/>
      <c r="L264" s="104" t="n"/>
      <c r="M264" s="213" t="inlineStr">
        <is>
          <t>培育壮大草畜产业、增加农户收入、助推产业振兴。</t>
        </is>
      </c>
      <c r="N264" s="224" t="n">
        <v>177</v>
      </c>
      <c r="O264" s="224" t="n">
        <v>29</v>
      </c>
      <c r="P264" s="210">
        <f>Q264+R264</f>
        <v/>
      </c>
      <c r="Q264" s="210" t="n"/>
      <c r="R264" s="210" t="n">
        <v>0.6508</v>
      </c>
      <c r="S264" s="210">
        <f>T264+U264</f>
        <v/>
      </c>
      <c r="T264" s="210" t="n"/>
      <c r="U264" s="210" t="n">
        <v>2.6032</v>
      </c>
      <c r="V264" s="37" t="inlineStr">
        <is>
          <t>畜牧局</t>
        </is>
      </c>
      <c r="W264" s="37" t="inlineStr">
        <is>
          <t>赵过存</t>
        </is>
      </c>
      <c r="X264" s="104" t="n"/>
      <c r="Y264" s="104" t="n"/>
      <c r="Z264" s="69" t="inlineStr">
        <is>
          <t>环脱贫领办发〔2021〕25号</t>
        </is>
      </c>
      <c r="AA264" s="69" t="inlineStr">
        <is>
          <t>整合一批</t>
        </is>
      </c>
    </row>
    <row r="265" ht="83.09999999999999" customFormat="1" customHeight="1" s="4">
      <c r="A265" s="119" t="n"/>
      <c r="B265" s="119" t="inlineStr">
        <is>
          <t>一般农户甜高粱种植</t>
        </is>
      </c>
      <c r="C265" s="119" t="inlineStr">
        <is>
          <t>新建</t>
        </is>
      </c>
      <c r="D265" s="37" t="inlineStr">
        <is>
          <t>2021.01-2021.09</t>
        </is>
      </c>
      <c r="E265" s="104" t="inlineStr">
        <is>
          <t>洪德镇</t>
        </is>
      </c>
      <c r="F265" s="105" t="inlineStr">
        <is>
          <t>扶持14个村1136户种植1500亩，每亩补助7.5元。其中：大户塬65户100亩、丁阳渠子85户100亩、河连湾80户100亩、洪德街60户100亩、寇河65户100亩、李达掌89户100亩、李塬126户100亩、梁岔89户100亩、苏长沟86户100亩、肖关75户100亩、许旗68户100亩、张崾岘85户200亩、张塬75户100亩、赵洼88户100亩。</t>
        </is>
      </c>
      <c r="G265" s="37" t="n">
        <v>1.125</v>
      </c>
      <c r="H265" s="37" t="n">
        <v>1.125</v>
      </c>
      <c r="I265" s="104" t="n"/>
      <c r="J265" s="104" t="n"/>
      <c r="K265" s="104" t="n"/>
      <c r="L265" s="104" t="inlineStr">
        <is>
          <t>甘财农[2021]50号</t>
        </is>
      </c>
      <c r="M265" s="213" t="inlineStr">
        <is>
          <t>培育壮大草畜产业、增加农户收入、助推产业振兴。</t>
        </is>
      </c>
      <c r="N265" s="224" t="n">
        <v>14</v>
      </c>
      <c r="O265" s="224" t="n"/>
      <c r="P265" s="210">
        <f>Q265+R265</f>
        <v/>
      </c>
      <c r="Q265" s="212" t="n"/>
      <c r="R265" s="210" t="n">
        <v>0.1136</v>
      </c>
      <c r="S265" s="210">
        <f>T265+U265</f>
        <v/>
      </c>
      <c r="T265" s="212" t="n"/>
      <c r="U265" s="210" t="n">
        <v>0.4544</v>
      </c>
      <c r="V265" s="37" t="inlineStr">
        <is>
          <t>畜牧局</t>
        </is>
      </c>
      <c r="W265" s="37" t="inlineStr">
        <is>
          <t>赵过存</t>
        </is>
      </c>
      <c r="X265" s="104" t="inlineStr">
        <is>
          <t>洪德镇</t>
        </is>
      </c>
      <c r="Y265" s="104" t="inlineStr">
        <is>
          <t>张伟宏</t>
        </is>
      </c>
      <c r="Z265" s="69" t="inlineStr">
        <is>
          <t>环脱贫领办发〔2021〕25号</t>
        </is>
      </c>
      <c r="AA265" s="90" t="inlineStr">
        <is>
          <t>整合一批</t>
        </is>
      </c>
    </row>
    <row r="266" ht="53.1" customFormat="1" customHeight="1" s="4">
      <c r="A266" s="104" t="n"/>
      <c r="B266" s="104" t="inlineStr">
        <is>
          <t>一般农户甜高粱种植</t>
        </is>
      </c>
      <c r="C266" s="104" t="inlineStr">
        <is>
          <t>新建</t>
        </is>
      </c>
      <c r="D266" s="37" t="inlineStr">
        <is>
          <t>2021.01-2021.09</t>
        </is>
      </c>
      <c r="E266" s="104" t="inlineStr">
        <is>
          <t>车道镇</t>
        </is>
      </c>
      <c r="F266" s="105" t="inlineStr">
        <is>
          <t>扶持11个村669户种植5000亩，其中：元峁村80户600亩、苦水掌46户250亩、王西掌75户500亩、三角城村80户600亩、杨掌村74户500亩、魏洼村52户250亩、陈掌村66户500亩、红台村18户150亩、代掌村43户250亩、刘渠村85户1000亩、刘园子村50户400亩。</t>
        </is>
      </c>
      <c r="G266" s="37" t="n">
        <v>3.75</v>
      </c>
      <c r="H266" s="37" t="n">
        <v>3.75</v>
      </c>
      <c r="I266" s="104" t="n"/>
      <c r="J266" s="37" t="n"/>
      <c r="K266" s="37" t="n"/>
      <c r="L266" s="37" t="inlineStr">
        <is>
          <t>甘财农[2021]50号</t>
        </is>
      </c>
      <c r="M266" s="213" t="inlineStr">
        <is>
          <t>培育壮大草畜产业、增加农户收入、助推产业振兴。</t>
        </is>
      </c>
      <c r="N266" s="104" t="n">
        <v>11</v>
      </c>
      <c r="O266" s="104" t="n"/>
      <c r="P266" s="210">
        <f>Q266+R266</f>
        <v/>
      </c>
      <c r="Q266" s="212" t="n"/>
      <c r="R266" s="210" t="n">
        <v>0.0669</v>
      </c>
      <c r="S266" s="210">
        <f>T266+U266</f>
        <v/>
      </c>
      <c r="T266" s="212" t="n"/>
      <c r="U266" s="210" t="n">
        <v>0.2676</v>
      </c>
      <c r="V266" s="37" t="inlineStr">
        <is>
          <t>畜牧局</t>
        </is>
      </c>
      <c r="W266" s="37" t="inlineStr">
        <is>
          <t>赵过存</t>
        </is>
      </c>
      <c r="X266" s="104" t="inlineStr">
        <is>
          <t>车道镇</t>
        </is>
      </c>
      <c r="Y266" s="104" t="inlineStr">
        <is>
          <t>张会星</t>
        </is>
      </c>
      <c r="Z266" s="69" t="inlineStr">
        <is>
          <t>环脱贫领办发〔2021〕25号</t>
        </is>
      </c>
      <c r="AA266" s="90" t="inlineStr">
        <is>
          <t>整合一批</t>
        </is>
      </c>
    </row>
    <row r="267" ht="69.95" customFormat="1" customHeight="1" s="4">
      <c r="A267" s="104" t="n"/>
      <c r="B267" s="104" t="inlineStr">
        <is>
          <t>一般农户甜高粱种植</t>
        </is>
      </c>
      <c r="C267" s="104" t="inlineStr">
        <is>
          <t>新建</t>
        </is>
      </c>
      <c r="D267" s="37" t="inlineStr">
        <is>
          <t>2021.01-2021.09</t>
        </is>
      </c>
      <c r="E267" s="104" t="inlineStr">
        <is>
          <t>耿湾乡</t>
        </is>
      </c>
      <c r="F267" s="105" t="inlineStr">
        <is>
          <t>扶持13个村329户种植2730亩，其中：郜庄村18户150亩、耿河村11户100亩、韩老庄村7户60亩、郝东掌村45户360亩、黑城岔村5户50亩、四合原村15户120亩、桃树掌村4户50亩、天桥村4户50亩、万湾村51户410亩、许掌村33户270亩、早流渠村13户100亩、张台村26户210亩、潘掌村97户800亩。</t>
        </is>
      </c>
      <c r="G267" s="37" t="n">
        <v>2.0475</v>
      </c>
      <c r="H267" s="37" t="n">
        <v>2.0475</v>
      </c>
      <c r="I267" s="104" t="n"/>
      <c r="J267" s="37" t="n"/>
      <c r="K267" s="37" t="n"/>
      <c r="L267" s="37" t="inlineStr">
        <is>
          <t>甘财农[2021]50号</t>
        </is>
      </c>
      <c r="M267" s="213" t="inlineStr">
        <is>
          <t>培育壮大草畜产业、增加农户收入、助推产业振兴。</t>
        </is>
      </c>
      <c r="N267" s="104" t="n">
        <v>13</v>
      </c>
      <c r="O267" s="104" t="n"/>
      <c r="P267" s="210">
        <f>Q267+R267</f>
        <v/>
      </c>
      <c r="Q267" s="212" t="n"/>
      <c r="R267" s="210" t="n">
        <v>0.0329</v>
      </c>
      <c r="S267" s="210">
        <f>T267+U267</f>
        <v/>
      </c>
      <c r="T267" s="212" t="n"/>
      <c r="U267" s="210" t="n">
        <v>0.1316</v>
      </c>
      <c r="V267" s="37" t="inlineStr">
        <is>
          <t>畜牧局</t>
        </is>
      </c>
      <c r="W267" s="37" t="inlineStr">
        <is>
          <t>赵过存</t>
        </is>
      </c>
      <c r="X267" s="104" t="inlineStr">
        <is>
          <t>耿湾乡</t>
        </is>
      </c>
      <c r="Y267" s="104" t="inlineStr">
        <is>
          <t>王秀丽</t>
        </is>
      </c>
      <c r="Z267" s="69" t="inlineStr">
        <is>
          <t>环脱贫领办发〔2021〕25号</t>
        </is>
      </c>
      <c r="AA267" s="90" t="inlineStr">
        <is>
          <t>整合一批</t>
        </is>
      </c>
    </row>
    <row r="268" ht="83.09999999999999" customFormat="1" customHeight="1" s="4">
      <c r="A268" s="104" t="n"/>
      <c r="B268" s="104" t="inlineStr">
        <is>
          <t>一般农户甜高粱种植</t>
        </is>
      </c>
      <c r="C268" s="104" t="inlineStr">
        <is>
          <t>新建</t>
        </is>
      </c>
      <c r="D268" s="37" t="inlineStr">
        <is>
          <t>2021.01-2021.09</t>
        </is>
      </c>
      <c r="E268" s="104" t="inlineStr">
        <is>
          <t>合道镇</t>
        </is>
      </c>
      <c r="F268" s="105" t="inlineStr">
        <is>
          <t>扶持16个村354户种植2037亩，其中：常崾岘村11户73亩、陈旗塬村17户80亩、大路洼村17户105亩、何坪村14户63亩、红崖洼村29户154亩、梁坪村49户247亩、尚西坪2户11亩、唐台子村27户93亩、瓦天沟村35户209亩、辛坪村11户233亩、杨坪沟村12户91亩、寨子坪村23户92亩、赵家塬村37户159亩、朱家塬18户155亩、专业村赵台村28户155亩、沈家岭村24户117亩。</t>
        </is>
      </c>
      <c r="G268" s="37" t="n">
        <v>1.52775</v>
      </c>
      <c r="H268" s="37" t="n">
        <v>1.52775</v>
      </c>
      <c r="I268" s="104" t="n"/>
      <c r="J268" s="37" t="n"/>
      <c r="K268" s="37" t="n"/>
      <c r="L268" s="37" t="inlineStr">
        <is>
          <t>甘财农[2021]50号</t>
        </is>
      </c>
      <c r="M268" s="213" t="inlineStr">
        <is>
          <t>培育壮大草畜产业、增加农户收入、助推产业振兴。</t>
        </is>
      </c>
      <c r="N268" s="104" t="n">
        <v>16</v>
      </c>
      <c r="O268" s="104" t="n"/>
      <c r="P268" s="210">
        <f>Q268+R268</f>
        <v/>
      </c>
      <c r="Q268" s="212" t="n"/>
      <c r="R268" s="210" t="n">
        <v>0.0354</v>
      </c>
      <c r="S268" s="210">
        <f>T268+U268</f>
        <v/>
      </c>
      <c r="T268" s="212" t="n"/>
      <c r="U268" s="210" t="n">
        <v>0.1416</v>
      </c>
      <c r="V268" s="37" t="inlineStr">
        <is>
          <t>畜牧局</t>
        </is>
      </c>
      <c r="W268" s="37" t="inlineStr">
        <is>
          <t>赵过存</t>
        </is>
      </c>
      <c r="X268" s="104" t="inlineStr">
        <is>
          <t>合道镇</t>
        </is>
      </c>
      <c r="Y268" s="37" t="inlineStr">
        <is>
          <t>王宝明</t>
        </is>
      </c>
      <c r="Z268" s="69" t="inlineStr">
        <is>
          <t>环脱贫领办发〔2021〕25号</t>
        </is>
      </c>
      <c r="AA268" s="90" t="inlineStr">
        <is>
          <t>整合一批</t>
        </is>
      </c>
    </row>
    <row r="269" ht="83.09999999999999" customFormat="1" customHeight="1" s="4">
      <c r="A269" s="104" t="n"/>
      <c r="B269" s="104" t="inlineStr">
        <is>
          <t>一般农户甜高粱种植</t>
        </is>
      </c>
      <c r="C269" s="104" t="inlineStr">
        <is>
          <t>新建</t>
        </is>
      </c>
      <c r="D269" s="37" t="inlineStr">
        <is>
          <t>2021.01-2021.09</t>
        </is>
      </c>
      <c r="E269" s="104" t="inlineStr">
        <is>
          <t>环城镇</t>
        </is>
      </c>
      <c r="F269" s="105" t="inlineStr">
        <is>
          <t>扶持18个村750户种植2915亩，其中：耿家沟村25户71亩、冉旗寨村34户100亩、十五里沟村15户50亩、张淌村26户143亩、赵小掌村40户200亩、北郭塬村80户200亩、陈汤塬村40户100亩、城东塬11户145亩、高龚塬村76户544亩、龚淌村68户146亩、漫塬村25户100亩、宁老庄村164户486亩、唐塬村8户50亩、五里屯村8户50亩、肖川村58户200亩、杨庙掌村51户230亩、周塬村11户50亩、张滩滩村10户50亩。</t>
        </is>
      </c>
      <c r="G269" s="37" t="n">
        <v>2.18625</v>
      </c>
      <c r="H269" s="37" t="n">
        <v>2.18625</v>
      </c>
      <c r="I269" s="104" t="n"/>
      <c r="J269" s="37" t="n"/>
      <c r="K269" s="37" t="n"/>
      <c r="L269" s="37" t="inlineStr">
        <is>
          <t>甘财农[2021]50号</t>
        </is>
      </c>
      <c r="M269" s="213" t="inlineStr">
        <is>
          <t>培育壮大草畜产业、增加农户收入、助推产业振兴。</t>
        </is>
      </c>
      <c r="N269" s="224" t="n">
        <v>2</v>
      </c>
      <c r="O269" s="224" t="n">
        <v>16</v>
      </c>
      <c r="P269" s="210">
        <f>Q269+R269</f>
        <v/>
      </c>
      <c r="Q269" s="212" t="n"/>
      <c r="R269" s="210" t="n">
        <v>0.075</v>
      </c>
      <c r="S269" s="210">
        <f>T269+U269</f>
        <v/>
      </c>
      <c r="T269" s="212" t="n"/>
      <c r="U269" s="210" t="n">
        <v>0.3</v>
      </c>
      <c r="V269" s="37" t="inlineStr">
        <is>
          <t>畜牧局</t>
        </is>
      </c>
      <c r="W269" s="37" t="inlineStr">
        <is>
          <t>赵过存</t>
        </is>
      </c>
      <c r="X269" s="104" t="inlineStr">
        <is>
          <t>环城镇</t>
        </is>
      </c>
      <c r="Y269" s="104" t="inlineStr">
        <is>
          <t>王世沛</t>
        </is>
      </c>
      <c r="Z269" s="69" t="inlineStr">
        <is>
          <t>环脱贫领办发〔2021〕25号</t>
        </is>
      </c>
      <c r="AA269" s="90" t="inlineStr">
        <is>
          <t>整合一批</t>
        </is>
      </c>
    </row>
    <row r="270" ht="66" customFormat="1" customHeight="1" s="4">
      <c r="A270" s="104" t="n"/>
      <c r="B270" s="104" t="inlineStr">
        <is>
          <t>一般农户甜高粱种植</t>
        </is>
      </c>
      <c r="C270" s="104" t="inlineStr">
        <is>
          <t>新建</t>
        </is>
      </c>
      <c r="D270" s="37" t="inlineStr">
        <is>
          <t>2021.01-2021.09</t>
        </is>
      </c>
      <c r="E270" s="104" t="inlineStr">
        <is>
          <t>八珠乡</t>
        </is>
      </c>
      <c r="F270" s="105" t="inlineStr">
        <is>
          <t>扶持10个村332户种植1128亩，其中：八珠塬村26户116亩、曹塬村39户138亩、瓦崾岘村41户93亩、杏树沟村43户121亩、塔尔咀村42户134亩、马连掌村13户39亩、冯家湾村41户128亩、苟塬村45户196亩、湫坝沟村20户91亩、白塬村22户72亩。</t>
        </is>
      </c>
      <c r="G270" s="37" t="n">
        <v>0.846</v>
      </c>
      <c r="H270" s="37" t="n">
        <v>0.846</v>
      </c>
      <c r="I270" s="104" t="n"/>
      <c r="J270" s="37" t="n"/>
      <c r="K270" s="37" t="n"/>
      <c r="L270" s="37" t="inlineStr">
        <is>
          <t>甘财农[2021]50号</t>
        </is>
      </c>
      <c r="M270" s="213" t="inlineStr">
        <is>
          <t>培育壮大草畜产业、增加农户收入、助推产业振兴。</t>
        </is>
      </c>
      <c r="N270" s="104" t="n">
        <v>10</v>
      </c>
      <c r="O270" s="104" t="n"/>
      <c r="P270" s="210">
        <f>Q270+R270</f>
        <v/>
      </c>
      <c r="Q270" s="212" t="n"/>
      <c r="R270" s="210" t="n">
        <v>0.0332</v>
      </c>
      <c r="S270" s="210">
        <f>T270+U270</f>
        <v/>
      </c>
      <c r="T270" s="212" t="n"/>
      <c r="U270" s="210" t="n">
        <v>0.1328</v>
      </c>
      <c r="V270" s="37" t="inlineStr">
        <is>
          <t>畜牧局</t>
        </is>
      </c>
      <c r="W270" s="37" t="inlineStr">
        <is>
          <t>赵过存</t>
        </is>
      </c>
      <c r="X270" s="104" t="inlineStr">
        <is>
          <t>八珠乡</t>
        </is>
      </c>
      <c r="Y270" s="104" t="inlineStr">
        <is>
          <t>白俊虎</t>
        </is>
      </c>
      <c r="Z270" s="69" t="inlineStr">
        <is>
          <t>环脱贫领办发〔2021〕25号</t>
        </is>
      </c>
      <c r="AA270" s="90" t="inlineStr">
        <is>
          <t>整合一批</t>
        </is>
      </c>
    </row>
    <row r="271" ht="57" customFormat="1" customHeight="1" s="4">
      <c r="A271" s="104" t="n"/>
      <c r="B271" s="104" t="inlineStr">
        <is>
          <t>一般农户甜高粱种植</t>
        </is>
      </c>
      <c r="C271" s="104" t="inlineStr">
        <is>
          <t>新建</t>
        </is>
      </c>
      <c r="D271" s="37" t="inlineStr">
        <is>
          <t>2021.01-2021.09</t>
        </is>
      </c>
      <c r="E271" s="104" t="inlineStr">
        <is>
          <t>樊家川镇</t>
        </is>
      </c>
      <c r="F271" s="105" t="inlineStr">
        <is>
          <t>扶持8个村124户种植643亩。其中：慕家河村21户68亩、樊家川村25户100亩、马驿沟村10户100亩、郝集村9户63亩、长城村11户55亩、闫塬村18户147亩、李崾岘村25户60亩、马骏滩村5户50亩。</t>
        </is>
      </c>
      <c r="G271" s="37" t="n">
        <v>0.48225</v>
      </c>
      <c r="H271" s="37" t="n">
        <v>0.48225</v>
      </c>
      <c r="I271" s="104" t="n"/>
      <c r="J271" s="37" t="n"/>
      <c r="K271" s="37" t="n"/>
      <c r="L271" s="37" t="inlineStr">
        <is>
          <t>甘财农[2021]50号</t>
        </is>
      </c>
      <c r="M271" s="213" t="inlineStr">
        <is>
          <t>培育壮大草畜产业、增加农户收入、助推产业振兴。</t>
        </is>
      </c>
      <c r="N271" s="104" t="n">
        <v>8</v>
      </c>
      <c r="O271" s="104" t="n"/>
      <c r="P271" s="210">
        <f>Q271+R271</f>
        <v/>
      </c>
      <c r="Q271" s="212" t="n"/>
      <c r="R271" s="210" t="n">
        <v>0.0124</v>
      </c>
      <c r="S271" s="210">
        <f>T271+U271</f>
        <v/>
      </c>
      <c r="T271" s="212" t="n"/>
      <c r="U271" s="210" t="n">
        <v>0.0496</v>
      </c>
      <c r="V271" s="37" t="inlineStr">
        <is>
          <t>畜牧局</t>
        </is>
      </c>
      <c r="W271" s="37" t="inlineStr">
        <is>
          <t>赵过存</t>
        </is>
      </c>
      <c r="X271" s="104" t="inlineStr">
        <is>
          <t>樊家川镇</t>
        </is>
      </c>
      <c r="Y271" s="37" t="inlineStr">
        <is>
          <t>王治峰</t>
        </is>
      </c>
      <c r="Z271" s="69" t="inlineStr">
        <is>
          <t>环脱贫领办发〔2021〕25号</t>
        </is>
      </c>
      <c r="AA271" s="90" t="inlineStr">
        <is>
          <t>整合一批</t>
        </is>
      </c>
    </row>
    <row r="272" ht="66" customFormat="1" customHeight="1" s="4">
      <c r="A272" s="104" t="n"/>
      <c r="B272" s="104" t="inlineStr">
        <is>
          <t>一般农户甜高粱种植</t>
        </is>
      </c>
      <c r="C272" s="104" t="inlineStr">
        <is>
          <t>新建</t>
        </is>
      </c>
      <c r="D272" s="37" t="inlineStr">
        <is>
          <t>2021.01-2021.09</t>
        </is>
      </c>
      <c r="E272" s="104" t="inlineStr">
        <is>
          <t>虎洞镇</t>
        </is>
      </c>
      <c r="F272" s="105" t="inlineStr">
        <is>
          <t>扶持10个村475户种植3014亩，其中：常兆台村48户366亩、贾驿70户457亩、张大掌21户110亩、刘解掌84户375亩、砂井子60户419亩、张家湾村39户387亩、半个城18户95亩、魏家河28户200亩、高庙湾38户155亩、金庄塬村69户450亩。</t>
        </is>
      </c>
      <c r="G272" s="37" t="n">
        <v>2.2605</v>
      </c>
      <c r="H272" s="37" t="n">
        <v>2.2605</v>
      </c>
      <c r="I272" s="104" t="n"/>
      <c r="J272" s="37" t="n"/>
      <c r="K272" s="37" t="n"/>
      <c r="L272" s="37" t="inlineStr">
        <is>
          <t>甘财农[2021]50号</t>
        </is>
      </c>
      <c r="M272" s="213" t="inlineStr">
        <is>
          <t>培育壮大草畜产业、增加农户收入、助推产业振兴。</t>
        </is>
      </c>
      <c r="N272" s="104" t="n">
        <v>10</v>
      </c>
      <c r="O272" s="104" t="n"/>
      <c r="P272" s="210">
        <f>Q272+R272</f>
        <v/>
      </c>
      <c r="Q272" s="212" t="n"/>
      <c r="R272" s="210" t="n">
        <v>0.0475</v>
      </c>
      <c r="S272" s="210">
        <f>T272+U272</f>
        <v/>
      </c>
      <c r="T272" s="212" t="n"/>
      <c r="U272" s="210" t="n">
        <v>0.19</v>
      </c>
      <c r="V272" s="37" t="inlineStr">
        <is>
          <t>畜牧局</t>
        </is>
      </c>
      <c r="W272" s="37" t="inlineStr">
        <is>
          <t>赵过存</t>
        </is>
      </c>
      <c r="X272" s="104" t="inlineStr">
        <is>
          <t>虎洞镇</t>
        </is>
      </c>
      <c r="Y272" s="37" t="inlineStr">
        <is>
          <t>梁海涛</t>
        </is>
      </c>
      <c r="Z272" s="69" t="inlineStr">
        <is>
          <t>环脱贫领办发〔2021〕25号</t>
        </is>
      </c>
      <c r="AA272" s="90" t="inlineStr">
        <is>
          <t>整合一批</t>
        </is>
      </c>
    </row>
    <row r="273" ht="63.95" customFormat="1" customHeight="1" s="4">
      <c r="A273" s="104" t="n"/>
      <c r="B273" s="104" t="inlineStr">
        <is>
          <t>一般农户甜高粱种植</t>
        </is>
      </c>
      <c r="C273" s="104" t="inlineStr">
        <is>
          <t>新建</t>
        </is>
      </c>
      <c r="D273" s="37" t="inlineStr">
        <is>
          <t>2021.01-2021.09</t>
        </is>
      </c>
      <c r="E273" s="104" t="inlineStr">
        <is>
          <t>芦家湾乡</t>
        </is>
      </c>
      <c r="F273" s="105" t="inlineStr">
        <is>
          <t>扶持9个村325户种植2005亩，其中：井川村20户182亩、花儿掌村38户436亩、小堡条村40户231亩、桃李湾村126户312亩、盘龙村26户132亩、宋家掌20户280亩、庙儿掌村20户142亩、王庄村24户240亩、大堡条村11户50亩。</t>
        </is>
      </c>
      <c r="G273" s="37" t="n">
        <v>1.50375</v>
      </c>
      <c r="H273" s="37" t="n">
        <v>1.50375</v>
      </c>
      <c r="I273" s="104" t="n"/>
      <c r="J273" s="37" t="n"/>
      <c r="K273" s="37" t="n"/>
      <c r="L273" s="37" t="inlineStr">
        <is>
          <t>甘财农[2021]50号</t>
        </is>
      </c>
      <c r="M273" s="213" t="inlineStr">
        <is>
          <t>培育壮大草畜产业、增加农户收入、助推产业振兴。</t>
        </is>
      </c>
      <c r="N273" s="104" t="n">
        <v>9</v>
      </c>
      <c r="O273" s="104" t="n"/>
      <c r="P273" s="210">
        <f>Q273+R273</f>
        <v/>
      </c>
      <c r="Q273" s="212" t="n"/>
      <c r="R273" s="210" t="n">
        <v>0.0325</v>
      </c>
      <c r="S273" s="210">
        <f>T273+U273</f>
        <v/>
      </c>
      <c r="T273" s="212" t="n"/>
      <c r="U273" s="210" t="n">
        <v>0.13</v>
      </c>
      <c r="V273" s="37" t="inlineStr">
        <is>
          <t>畜牧局</t>
        </is>
      </c>
      <c r="W273" s="37" t="inlineStr">
        <is>
          <t>赵过存</t>
        </is>
      </c>
      <c r="X273" s="104" t="inlineStr">
        <is>
          <t>芦家湾乡</t>
        </is>
      </c>
      <c r="Y273" s="104" t="inlineStr">
        <is>
          <t>马鹏飞</t>
        </is>
      </c>
      <c r="Z273" s="69" t="inlineStr">
        <is>
          <t>环脱贫领办发〔2021〕25号</t>
        </is>
      </c>
      <c r="AA273" s="90" t="inlineStr">
        <is>
          <t>整合一批</t>
        </is>
      </c>
    </row>
    <row r="274" ht="65.09999999999999" customFormat="1" customHeight="1" s="4">
      <c r="A274" s="104" t="n"/>
      <c r="B274" s="104" t="inlineStr">
        <is>
          <t>一般农户甜高粱种植</t>
        </is>
      </c>
      <c r="C274" s="104" t="inlineStr">
        <is>
          <t>新建</t>
        </is>
      </c>
      <c r="D274" s="37" t="inlineStr">
        <is>
          <t>2021.01-2021.09</t>
        </is>
      </c>
      <c r="E274" s="104" t="inlineStr">
        <is>
          <t>罗山川乡</t>
        </is>
      </c>
      <c r="F274" s="105" t="inlineStr">
        <is>
          <t>扶持8个村251户种植2593亩，其中：西阳洼村15户137亩、苇芝城村28户200亩、龙柏山村12户75亩、兰家掌村33户820亩、大树塬村35户405亩、陈渠子村60户390亩、山水湾村23户115亩、光明村45户451亩。</t>
        </is>
      </c>
      <c r="G274" s="37" t="n">
        <v>1.94475</v>
      </c>
      <c r="H274" s="37" t="n">
        <v>1.94475</v>
      </c>
      <c r="I274" s="104" t="n"/>
      <c r="J274" s="37" t="n"/>
      <c r="K274" s="37" t="n"/>
      <c r="L274" s="37" t="inlineStr">
        <is>
          <t>甘财农[2021]50号</t>
        </is>
      </c>
      <c r="M274" s="213" t="inlineStr">
        <is>
          <t>培育壮大草畜产业、增加农户收入、助推产业振兴。</t>
        </is>
      </c>
      <c r="N274" s="104" t="n">
        <v>8</v>
      </c>
      <c r="O274" s="104" t="n"/>
      <c r="P274" s="210">
        <f>Q274+R274</f>
        <v/>
      </c>
      <c r="Q274" s="212" t="n"/>
      <c r="R274" s="210" t="n">
        <v>0.0251</v>
      </c>
      <c r="S274" s="210">
        <f>T274+U274</f>
        <v/>
      </c>
      <c r="T274" s="212" t="n"/>
      <c r="U274" s="210" t="n">
        <v>0.1004</v>
      </c>
      <c r="V274" s="37" t="inlineStr">
        <is>
          <t>畜牧局</t>
        </is>
      </c>
      <c r="W274" s="37" t="inlineStr">
        <is>
          <t>赵过存</t>
        </is>
      </c>
      <c r="X274" s="104" t="inlineStr">
        <is>
          <t>罗山川乡</t>
        </is>
      </c>
      <c r="Y274" s="104" t="inlineStr">
        <is>
          <t>李怀文</t>
        </is>
      </c>
      <c r="Z274" s="69" t="inlineStr">
        <is>
          <t>环脱贫领办发〔2021〕25号</t>
        </is>
      </c>
      <c r="AA274" s="90" t="inlineStr">
        <is>
          <t>整合一批</t>
        </is>
      </c>
    </row>
    <row r="275" ht="63.95" customFormat="1" customHeight="1" s="4">
      <c r="A275" s="104" t="n"/>
      <c r="B275" s="104" t="inlineStr">
        <is>
          <t>一般农户甜高粱种植</t>
        </is>
      </c>
      <c r="C275" s="104" t="inlineStr">
        <is>
          <t>新建</t>
        </is>
      </c>
      <c r="D275" s="37" t="inlineStr">
        <is>
          <t>2021.01-2021.09</t>
        </is>
      </c>
      <c r="E275" s="104" t="inlineStr">
        <is>
          <t>毛井镇</t>
        </is>
      </c>
      <c r="F275" s="105" t="inlineStr">
        <is>
          <t>扶持10个村213户种植1435亩，其中：二条俭村35户100亩、砖城子村73户90亩、山西掌村9户50亩、红糜湾村3户25亩、施家滩村11户310亩、乔崾岘村20户120亩、黄寨柯村28户160亩、丁连掌村4户50亩、大户掌村4户40亩、红土咀村26户490亩。</t>
        </is>
      </c>
      <c r="G275" s="37" t="n">
        <v>1.07625</v>
      </c>
      <c r="H275" s="37" t="n">
        <v>1.07625</v>
      </c>
      <c r="I275" s="104" t="n"/>
      <c r="J275" s="37" t="n"/>
      <c r="K275" s="37" t="n"/>
      <c r="L275" s="37" t="inlineStr">
        <is>
          <t>甘财农[2021]50号</t>
        </is>
      </c>
      <c r="M275" s="213" t="inlineStr">
        <is>
          <t>培育壮大草畜产业、增加农户收入、助推产业振兴。</t>
        </is>
      </c>
      <c r="N275" s="104" t="n">
        <v>10</v>
      </c>
      <c r="O275" s="104" t="n"/>
      <c r="P275" s="210">
        <f>Q275+R275</f>
        <v/>
      </c>
      <c r="Q275" s="212" t="n"/>
      <c r="R275" s="210" t="n">
        <v>0.0213</v>
      </c>
      <c r="S275" s="210">
        <f>T275+U275</f>
        <v/>
      </c>
      <c r="T275" s="212" t="n"/>
      <c r="U275" s="210" t="n">
        <v>0.0852</v>
      </c>
      <c r="V275" s="37" t="inlineStr">
        <is>
          <t>畜牧局</t>
        </is>
      </c>
      <c r="W275" s="37" t="inlineStr">
        <is>
          <t>赵过存</t>
        </is>
      </c>
      <c r="X275" s="104" t="inlineStr">
        <is>
          <t>毛井镇</t>
        </is>
      </c>
      <c r="Y275" s="104" t="inlineStr">
        <is>
          <t>梁立群</t>
        </is>
      </c>
      <c r="Z275" s="69" t="inlineStr">
        <is>
          <t>环脱贫领办发〔2021〕25号</t>
        </is>
      </c>
      <c r="AA275" s="90" t="inlineStr">
        <is>
          <t>整合一批</t>
        </is>
      </c>
    </row>
    <row r="276" ht="68.09999999999999" customFormat="1" customHeight="1" s="4">
      <c r="A276" s="104" t="n"/>
      <c r="B276" s="104" t="inlineStr">
        <is>
          <t>一般农户甜高粱种植</t>
        </is>
      </c>
      <c r="C276" s="104" t="inlineStr">
        <is>
          <t>新建</t>
        </is>
      </c>
      <c r="D276" s="37" t="inlineStr">
        <is>
          <t>2021.01-2021.09</t>
        </is>
      </c>
      <c r="E276" s="104" t="inlineStr">
        <is>
          <t>木钵镇</t>
        </is>
      </c>
      <c r="F276" s="105" t="inlineStr">
        <is>
          <t>扶持13村个176户种植485亩，其中：周湾村16户30亩、曹旗村12户20亩、高寨村16户50亩、高楼塬村17户100亩、刘家塬村5户50亩、白家掌村20户60亩、邓寨子村12户25亩、郭西掌村37户35亩、二合塬村7户20亩、坪子塬村10户30亩、井儿岔村21户40亩、罗家沟村2户15亩、水坝滩村1户10亩。</t>
        </is>
      </c>
      <c r="G276" s="37" t="n">
        <v>0.36375</v>
      </c>
      <c r="H276" s="37" t="n">
        <v>0.36375</v>
      </c>
      <c r="I276" s="104" t="n"/>
      <c r="J276" s="37" t="n"/>
      <c r="K276" s="37" t="n"/>
      <c r="L276" s="37" t="inlineStr">
        <is>
          <t>甘财农[2021]50号</t>
        </is>
      </c>
      <c r="M276" s="213" t="inlineStr">
        <is>
          <t>培育壮大草畜产业、增加农户收入、助推产业振兴。</t>
        </is>
      </c>
      <c r="N276" s="104" t="n">
        <v>13</v>
      </c>
      <c r="O276" s="104" t="n"/>
      <c r="P276" s="210">
        <f>Q276+R276</f>
        <v/>
      </c>
      <c r="Q276" s="212" t="n"/>
      <c r="R276" s="210" t="n">
        <v>0.0176</v>
      </c>
      <c r="S276" s="210">
        <f>T276+U276</f>
        <v/>
      </c>
      <c r="T276" s="212" t="n"/>
      <c r="U276" s="210" t="n">
        <v>0.0704</v>
      </c>
      <c r="V276" s="37" t="inlineStr">
        <is>
          <t>畜牧局</t>
        </is>
      </c>
      <c r="W276" s="37" t="inlineStr">
        <is>
          <t>赵过存</t>
        </is>
      </c>
      <c r="X276" s="104" t="inlineStr">
        <is>
          <t>木钵镇</t>
        </is>
      </c>
      <c r="Y276" s="37" t="inlineStr">
        <is>
          <t>方显</t>
        </is>
      </c>
      <c r="Z276" s="69" t="inlineStr">
        <is>
          <t>环脱贫领办发〔2021〕25号</t>
        </is>
      </c>
      <c r="AA276" s="90" t="inlineStr">
        <is>
          <t>整合一批</t>
        </is>
      </c>
    </row>
    <row r="277" ht="48.95" customFormat="1" customHeight="1" s="4">
      <c r="A277" s="104" t="n"/>
      <c r="B277" s="104" t="inlineStr">
        <is>
          <t>一般农户甜高粱种植</t>
        </is>
      </c>
      <c r="C277" s="104" t="inlineStr">
        <is>
          <t>新建</t>
        </is>
      </c>
      <c r="D277" s="37" t="inlineStr">
        <is>
          <t>2021.01-2021.09</t>
        </is>
      </c>
      <c r="E277" s="104" t="inlineStr">
        <is>
          <t>南湫乡</t>
        </is>
      </c>
      <c r="F277" s="105" t="inlineStr">
        <is>
          <t>扶持5个村56户种植867亩，其中：花儿山村20户370亩、党家洼村12户200亩、杨兴堡村4户56亩、岳后渠村14户101亩、双井子村6户140亩。</t>
        </is>
      </c>
      <c r="G277" s="37" t="n">
        <v>0.65025</v>
      </c>
      <c r="H277" s="37" t="n">
        <v>0.65025</v>
      </c>
      <c r="I277" s="104" t="n"/>
      <c r="J277" s="37" t="n"/>
      <c r="K277" s="37" t="n"/>
      <c r="L277" s="37" t="inlineStr">
        <is>
          <t>甘财农[2021]50号</t>
        </is>
      </c>
      <c r="M277" s="213" t="inlineStr">
        <is>
          <t>培育壮大草畜产业、增加农户收入、助推产业振兴。</t>
        </is>
      </c>
      <c r="N277" s="104" t="n">
        <v>5</v>
      </c>
      <c r="O277" s="104" t="n"/>
      <c r="P277" s="210">
        <f>Q277+R277</f>
        <v/>
      </c>
      <c r="Q277" s="212" t="n"/>
      <c r="R277" s="210" t="n">
        <v>0.0056</v>
      </c>
      <c r="S277" s="210">
        <f>T277+U277</f>
        <v/>
      </c>
      <c r="T277" s="212" t="n"/>
      <c r="U277" s="210" t="n">
        <v>0.0224</v>
      </c>
      <c r="V277" s="37" t="inlineStr">
        <is>
          <t>畜牧局</t>
        </is>
      </c>
      <c r="W277" s="37" t="inlineStr">
        <is>
          <t>赵过存</t>
        </is>
      </c>
      <c r="X277" s="104" t="inlineStr">
        <is>
          <t>南湫乡</t>
        </is>
      </c>
      <c r="Y277" s="104" t="inlineStr">
        <is>
          <t>杜志远</t>
        </is>
      </c>
      <c r="Z277" s="69" t="inlineStr">
        <is>
          <t>环脱贫领办发〔2021〕25号</t>
        </is>
      </c>
      <c r="AA277" s="90" t="inlineStr">
        <is>
          <t>整合一批</t>
        </is>
      </c>
    </row>
    <row r="278" ht="45" customFormat="1" customHeight="1" s="4">
      <c r="A278" s="104" t="n"/>
      <c r="B278" s="104" t="inlineStr">
        <is>
          <t>一般农户甜高粱种植</t>
        </is>
      </c>
      <c r="C278" s="104" t="inlineStr">
        <is>
          <t>新建</t>
        </is>
      </c>
      <c r="D278" s="37" t="inlineStr">
        <is>
          <t>2021.01-2021.09</t>
        </is>
      </c>
      <c r="E278" s="104" t="inlineStr">
        <is>
          <t>秦团庄乡</t>
        </is>
      </c>
      <c r="F278" s="105" t="inlineStr">
        <is>
          <t>扶持8个村96户种植700亩，其中南掌堡子村13户75亩、王团庄村15户80亩、大天子村11户60亩、白塬畔村19户95亩、贾塬村8户85亩、新集子村10户95亩、秦团庄村9户80亩、新峁村11户130亩。</t>
        </is>
      </c>
      <c r="G278" s="37" t="n">
        <v>0.525</v>
      </c>
      <c r="H278" s="37" t="n">
        <v>0.525</v>
      </c>
      <c r="I278" s="104" t="n"/>
      <c r="J278" s="37" t="n"/>
      <c r="K278" s="37" t="n"/>
      <c r="L278" s="37" t="inlineStr">
        <is>
          <t>甘财农[2021]50号</t>
        </is>
      </c>
      <c r="M278" s="213" t="inlineStr">
        <is>
          <t>培育壮大草畜产业、增加农户收入、助推产业振兴。</t>
        </is>
      </c>
      <c r="N278" s="104" t="n">
        <v>8</v>
      </c>
      <c r="O278" s="104" t="n"/>
      <c r="P278" s="210">
        <f>Q278+R278</f>
        <v/>
      </c>
      <c r="Q278" s="212" t="n"/>
      <c r="R278" s="210" t="n">
        <v>0.009599999999999999</v>
      </c>
      <c r="S278" s="210">
        <f>T278+U278</f>
        <v/>
      </c>
      <c r="T278" s="212" t="n"/>
      <c r="U278" s="210" t="n">
        <v>0.0384</v>
      </c>
      <c r="V278" s="37" t="inlineStr">
        <is>
          <t>畜牧局</t>
        </is>
      </c>
      <c r="W278" s="37" t="inlineStr">
        <is>
          <t>赵过存</t>
        </is>
      </c>
      <c r="X278" s="104" t="inlineStr">
        <is>
          <t>秦团庄乡</t>
        </is>
      </c>
      <c r="Y278" s="104" t="inlineStr">
        <is>
          <t>刘凤飞</t>
        </is>
      </c>
      <c r="Z278" s="69" t="inlineStr">
        <is>
          <t>环脱贫领办发〔2021〕25号</t>
        </is>
      </c>
      <c r="AA278" s="90" t="inlineStr">
        <is>
          <t>整合一批</t>
        </is>
      </c>
    </row>
    <row r="279" ht="69" customFormat="1" customHeight="1" s="4">
      <c r="A279" s="104" t="n"/>
      <c r="B279" s="104" t="inlineStr">
        <is>
          <t>一般农户甜高粱种植</t>
        </is>
      </c>
      <c r="C279" s="104" t="inlineStr">
        <is>
          <t>新建</t>
        </is>
      </c>
      <c r="D279" s="37" t="inlineStr">
        <is>
          <t>2021.01-2021.09</t>
        </is>
      </c>
      <c r="E279" s="104" t="inlineStr">
        <is>
          <t>曲子镇</t>
        </is>
      </c>
      <c r="F279" s="105" t="inlineStr">
        <is>
          <t>扶持14个村421户种植1666亩，其中：五里桥村1户200亩、双城村4户35亩、刘旗村11户47亩、高李湾村63户80亩、楼房子村30户184亩、西沟村103户448亩、宋家塬村30户140亩、许家塬村24户142亩、金村寺村22户80亩、油坊塬村36户85亩、金盆掌村14户60亩、小庄子村25户40亩、马家河村40户90亩、董家塬村18户35亩。</t>
        </is>
      </c>
      <c r="G279" s="37" t="n">
        <v>1.2495</v>
      </c>
      <c r="H279" s="37" t="n">
        <v>1.2495</v>
      </c>
      <c r="I279" s="104" t="n"/>
      <c r="J279" s="37" t="n"/>
      <c r="K279" s="37" t="n"/>
      <c r="L279" s="37" t="inlineStr">
        <is>
          <t>甘财农[2021]50号</t>
        </is>
      </c>
      <c r="M279" s="213" t="inlineStr">
        <is>
          <t>培育壮大草畜产业、增加农户收入、助推产业振兴。</t>
        </is>
      </c>
      <c r="N279" s="104" t="n">
        <v>1</v>
      </c>
      <c r="O279" s="104" t="n">
        <v>13</v>
      </c>
      <c r="P279" s="210">
        <f>Q279+R279</f>
        <v/>
      </c>
      <c r="Q279" s="212" t="n"/>
      <c r="R279" s="210" t="n">
        <v>0.0421</v>
      </c>
      <c r="S279" s="210">
        <f>T279+U279</f>
        <v/>
      </c>
      <c r="T279" s="212" t="n"/>
      <c r="U279" s="210" t="n">
        <v>0.1684</v>
      </c>
      <c r="V279" s="37" t="inlineStr">
        <is>
          <t>畜牧局</t>
        </is>
      </c>
      <c r="W279" s="37" t="inlineStr">
        <is>
          <t>赵过存</t>
        </is>
      </c>
      <c r="X279" s="104" t="inlineStr">
        <is>
          <t>曲子镇</t>
        </is>
      </c>
      <c r="Y279" s="37" t="inlineStr">
        <is>
          <t>段斌杰</t>
        </is>
      </c>
      <c r="Z279" s="69" t="inlineStr">
        <is>
          <t>环脱贫领办发〔2021〕25号</t>
        </is>
      </c>
      <c r="AA279" s="90" t="inlineStr">
        <is>
          <t>整合一批</t>
        </is>
      </c>
    </row>
    <row r="280" ht="65.09999999999999" customFormat="1" customHeight="1" s="4">
      <c r="A280" s="104" t="n"/>
      <c r="B280" s="104" t="inlineStr">
        <is>
          <t>一般农户甜高粱种植</t>
        </is>
      </c>
      <c r="C280" s="104" t="inlineStr">
        <is>
          <t>新建</t>
        </is>
      </c>
      <c r="D280" s="37" t="inlineStr">
        <is>
          <t>2021.01-2021.537</t>
        </is>
      </c>
      <c r="E280" s="104" t="inlineStr">
        <is>
          <t>山城乡</t>
        </is>
      </c>
      <c r="F280" s="105" t="inlineStr">
        <is>
          <t>扶持9个村158户种植1378亩，其中:山城堡村10户250亩、八里铺村19户150亩、薛塬村36户267亩、王山口子村30户200亩、寨柯村10户100亩、冯家沟村10户100亩、郝掌村22户156亩、赵庄村16户115亩、谢庄村5户40亩。</t>
        </is>
      </c>
      <c r="G280" s="37" t="n">
        <v>1.0335</v>
      </c>
      <c r="H280" s="37" t="n">
        <v>1.0335</v>
      </c>
      <c r="I280" s="104" t="n"/>
      <c r="J280" s="37" t="n"/>
      <c r="K280" s="37" t="n"/>
      <c r="L280" s="37" t="inlineStr">
        <is>
          <t>甘财农[2021]50号</t>
        </is>
      </c>
      <c r="M280" s="213" t="inlineStr">
        <is>
          <t>培育壮大草畜产业、增加农户收入、助推产业振兴。</t>
        </is>
      </c>
      <c r="N280" s="104" t="n">
        <v>9</v>
      </c>
      <c r="O280" s="104" t="n"/>
      <c r="P280" s="210">
        <f>Q280+R280</f>
        <v/>
      </c>
      <c r="Q280" s="212" t="n"/>
      <c r="R280" s="210" t="n">
        <v>0.0158</v>
      </c>
      <c r="S280" s="210">
        <f>T280+U280</f>
        <v/>
      </c>
      <c r="T280" s="212" t="n"/>
      <c r="U280" s="210" t="n">
        <v>0.06320000000000001</v>
      </c>
      <c r="V280" s="37" t="inlineStr">
        <is>
          <t>畜牧局</t>
        </is>
      </c>
      <c r="W280" s="37" t="inlineStr">
        <is>
          <t>赵过存</t>
        </is>
      </c>
      <c r="X280" s="104" t="inlineStr">
        <is>
          <t>山城乡</t>
        </is>
      </c>
      <c r="Y280" s="104" t="inlineStr">
        <is>
          <t>姚建平</t>
        </is>
      </c>
      <c r="Z280" s="69" t="inlineStr">
        <is>
          <t>环脱贫领办发〔2021〕25号</t>
        </is>
      </c>
      <c r="AA280" s="90" t="inlineStr">
        <is>
          <t>整合一批</t>
        </is>
      </c>
    </row>
    <row r="281" ht="57.95" customFormat="1" customHeight="1" s="4">
      <c r="A281" s="104" t="n"/>
      <c r="B281" s="104" t="inlineStr">
        <is>
          <t>一般农户甜高粱种植</t>
        </is>
      </c>
      <c r="C281" s="104" t="inlineStr">
        <is>
          <t>新建</t>
        </is>
      </c>
      <c r="D281" s="37" t="inlineStr">
        <is>
          <t>2021.01-2021.09</t>
        </is>
      </c>
      <c r="E281" s="104" t="inlineStr">
        <is>
          <t>天池乡</t>
        </is>
      </c>
      <c r="F281" s="105" t="inlineStr">
        <is>
          <t>扶持14个村314户种植1506亩，其中：天池村60亩、张邓塬村108亩、梁家河村50亩、殷屈河村150亩、苏北岔村200亩、潘老庄村170亩、大庄台村50亩、四合掌村77亩、老庄湾村180亩、井渠淌村150亩、鲜岔村81亩、碾盘岭村80亩、大方山村50亩、曹李川村100亩。</t>
        </is>
      </c>
      <c r="G281" s="37" t="n">
        <v>1.1295</v>
      </c>
      <c r="H281" s="37" t="n">
        <v>1.1295</v>
      </c>
      <c r="I281" s="104" t="n"/>
      <c r="J281" s="37" t="n"/>
      <c r="K281" s="37" t="n"/>
      <c r="L281" s="37" t="inlineStr">
        <is>
          <t>甘财农[2021]50号</t>
        </is>
      </c>
      <c r="M281" s="213" t="inlineStr">
        <is>
          <t>培育壮大草畜产业、增加农户收入、助推产业振兴。</t>
        </is>
      </c>
      <c r="N281" s="104" t="n">
        <v>14</v>
      </c>
      <c r="O281" s="104" t="n"/>
      <c r="P281" s="210">
        <f>Q281+R281</f>
        <v/>
      </c>
      <c r="Q281" s="212" t="n"/>
      <c r="R281" s="210" t="n">
        <v>0.0314</v>
      </c>
      <c r="S281" s="210">
        <f>T281+U281</f>
        <v/>
      </c>
      <c r="T281" s="212" t="n"/>
      <c r="U281" s="210" t="n">
        <v>0.1256</v>
      </c>
      <c r="V281" s="37" t="inlineStr">
        <is>
          <t>畜牧局</t>
        </is>
      </c>
      <c r="W281" s="37" t="inlineStr">
        <is>
          <t>赵过存</t>
        </is>
      </c>
      <c r="X281" s="104" t="inlineStr">
        <is>
          <t>天池乡</t>
        </is>
      </c>
      <c r="Y281" s="37" t="inlineStr">
        <is>
          <t>刘震</t>
        </is>
      </c>
      <c r="Z281" s="69" t="inlineStr">
        <is>
          <t>环脱贫领办发〔2021〕25号</t>
        </is>
      </c>
      <c r="AA281" s="90" t="inlineStr">
        <is>
          <t>整合一批</t>
        </is>
      </c>
    </row>
    <row r="282" ht="57.95" customFormat="1" customHeight="1" s="4">
      <c r="A282" s="104" t="n"/>
      <c r="B282" s="104" t="inlineStr">
        <is>
          <t>一般农户甜高粱种植</t>
        </is>
      </c>
      <c r="C282" s="104" t="inlineStr">
        <is>
          <t>新建</t>
        </is>
      </c>
      <c r="D282" s="37" t="inlineStr">
        <is>
          <t>2021.01-2021.09</t>
        </is>
      </c>
      <c r="E282" s="104" t="inlineStr">
        <is>
          <t>甜水镇</t>
        </is>
      </c>
      <c r="F282" s="105" t="inlineStr">
        <is>
          <t>扶持9个村81户种植709亩，其中：大良洼村3户115亩、高崾岘村3户6亩、何塬村13户63亩、狼儿滩19户76亩、鲁掌村13户148亩、邱滩村1户100亩、甜水街村5户60亩、张铁村22户106亩、赵掌村2户35亩。</t>
        </is>
      </c>
      <c r="G282" s="37" t="n">
        <v>0.5317499999999999</v>
      </c>
      <c r="H282" s="37" t="n">
        <v>0.5317499999999999</v>
      </c>
      <c r="I282" s="104" t="n"/>
      <c r="J282" s="37" t="n"/>
      <c r="K282" s="37" t="n"/>
      <c r="L282" s="37" t="inlineStr">
        <is>
          <t>甘财农[2021]50号</t>
        </is>
      </c>
      <c r="M282" s="213" t="inlineStr">
        <is>
          <t>培育壮大草畜产业、增加农户收入、助推产业振兴。</t>
        </is>
      </c>
      <c r="N282" s="104" t="n">
        <v>9</v>
      </c>
      <c r="O282" s="104" t="n"/>
      <c r="P282" s="210">
        <f>Q282+R282</f>
        <v/>
      </c>
      <c r="Q282" s="212" t="n"/>
      <c r="R282" s="210" t="n">
        <v>0.0081</v>
      </c>
      <c r="S282" s="210">
        <f>T282+U282</f>
        <v/>
      </c>
      <c r="T282" s="212" t="n"/>
      <c r="U282" s="210" t="n">
        <v>0.0324</v>
      </c>
      <c r="V282" s="37" t="inlineStr">
        <is>
          <t>畜牧局</t>
        </is>
      </c>
      <c r="W282" s="37" t="inlineStr">
        <is>
          <t>赵过存</t>
        </is>
      </c>
      <c r="X282" s="104" t="inlineStr">
        <is>
          <t>甜水镇</t>
        </is>
      </c>
      <c r="Y282" s="37" t="inlineStr">
        <is>
          <t>常生峰</t>
        </is>
      </c>
      <c r="Z282" s="69" t="inlineStr">
        <is>
          <t>环脱贫领办发〔2021〕25号</t>
        </is>
      </c>
      <c r="AA282" s="90" t="inlineStr">
        <is>
          <t>整合一批</t>
        </is>
      </c>
    </row>
    <row r="283" ht="36" customFormat="1" customHeight="1" s="4">
      <c r="A283" s="104" t="n"/>
      <c r="B283" s="104" t="inlineStr">
        <is>
          <t>一般农户甜高粱种植</t>
        </is>
      </c>
      <c r="C283" s="104" t="inlineStr">
        <is>
          <t>新建</t>
        </is>
      </c>
      <c r="D283" s="37" t="inlineStr">
        <is>
          <t>2021.01-2021.09</t>
        </is>
      </c>
      <c r="E283" s="104" t="inlineStr">
        <is>
          <t>小南沟乡</t>
        </is>
      </c>
      <c r="F283" s="105" t="inlineStr">
        <is>
          <t>扶持3个村107户种植520亩，其中：汪天子村15户50亩、许掌村22户120亩，小南沟村70户350亩。</t>
        </is>
      </c>
      <c r="G283" s="37" t="n">
        <v>0.39</v>
      </c>
      <c r="H283" s="37" t="n">
        <v>0.39</v>
      </c>
      <c r="I283" s="104" t="n"/>
      <c r="J283" s="37" t="n"/>
      <c r="K283" s="37" t="n"/>
      <c r="L283" s="37" t="inlineStr">
        <is>
          <t>甘财农[2021]50号</t>
        </is>
      </c>
      <c r="M283" s="213" t="inlineStr">
        <is>
          <t>培育壮大草畜产业、增加农户收入、助推产业振兴。</t>
        </is>
      </c>
      <c r="N283" s="224" t="n">
        <v>3</v>
      </c>
      <c r="O283" s="224" t="n"/>
      <c r="P283" s="210">
        <f>Q283+R283</f>
        <v/>
      </c>
      <c r="Q283" s="212" t="n"/>
      <c r="R283" s="210" t="n">
        <v>0.0107</v>
      </c>
      <c r="S283" s="210">
        <f>T283+U283</f>
        <v/>
      </c>
      <c r="T283" s="212" t="n"/>
      <c r="U283" s="210" t="n">
        <v>0.0428</v>
      </c>
      <c r="V283" s="37" t="inlineStr">
        <is>
          <t>畜牧局</t>
        </is>
      </c>
      <c r="W283" s="37" t="inlineStr">
        <is>
          <t>赵过存</t>
        </is>
      </c>
      <c r="X283" s="104" t="inlineStr">
        <is>
          <t>小南沟乡</t>
        </is>
      </c>
      <c r="Y283" s="37" t="inlineStr">
        <is>
          <t>任新育</t>
        </is>
      </c>
      <c r="Z283" s="69" t="inlineStr">
        <is>
          <t>环脱贫领办发〔2021〕25号</t>
        </is>
      </c>
      <c r="AA283" s="90" t="inlineStr">
        <is>
          <t>整合一批</t>
        </is>
      </c>
    </row>
    <row r="284" ht="39" customFormat="1" customHeight="1" s="4">
      <c r="A284" s="104" t="n"/>
      <c r="B284" s="104" t="inlineStr">
        <is>
          <t>一般农户甜高粱种植</t>
        </is>
      </c>
      <c r="C284" s="104" t="inlineStr">
        <is>
          <t>新建</t>
        </is>
      </c>
      <c r="D284" s="37" t="inlineStr">
        <is>
          <t>2021.01-2021.09</t>
        </is>
      </c>
      <c r="E284" s="104" t="inlineStr">
        <is>
          <t>演武乡</t>
        </is>
      </c>
      <c r="F284" s="105" t="inlineStr">
        <is>
          <t>扶持4个村141户种植1706亩，其中：曳郭咀村15户731亩、黑泉河村81户616亩、刘坪村12户97亩、黄山村33户262亩。</t>
        </is>
      </c>
      <c r="G284" s="37" t="n">
        <v>1.2795</v>
      </c>
      <c r="H284" s="37" t="n">
        <v>1.2795</v>
      </c>
      <c r="I284" s="104" t="n"/>
      <c r="J284" s="37" t="n"/>
      <c r="K284" s="37" t="n"/>
      <c r="L284" s="37" t="inlineStr">
        <is>
          <t>甘财农[2021]50号</t>
        </is>
      </c>
      <c r="M284" s="213" t="inlineStr">
        <is>
          <t>培育壮大草畜产业、增加农户收入、助推产业振兴。</t>
        </is>
      </c>
      <c r="N284" s="104" t="n">
        <v>4</v>
      </c>
      <c r="O284" s="104" t="n"/>
      <c r="P284" s="210">
        <f>Q284+R284</f>
        <v/>
      </c>
      <c r="Q284" s="212" t="n"/>
      <c r="R284" s="210" t="n">
        <v>0.0141</v>
      </c>
      <c r="S284" s="210">
        <f>T284+U284</f>
        <v/>
      </c>
      <c r="T284" s="212" t="n"/>
      <c r="U284" s="210" t="n">
        <v>0.0564</v>
      </c>
      <c r="V284" s="37" t="inlineStr">
        <is>
          <t>畜牧局</t>
        </is>
      </c>
      <c r="W284" s="37" t="inlineStr">
        <is>
          <t>赵过存</t>
        </is>
      </c>
      <c r="X284" s="104" t="inlineStr">
        <is>
          <t>演武乡</t>
        </is>
      </c>
      <c r="Y284" s="37" t="inlineStr">
        <is>
          <t>杨永杰</t>
        </is>
      </c>
      <c r="Z284" s="69" t="inlineStr">
        <is>
          <t>环脱贫领办发〔2021〕25号</t>
        </is>
      </c>
      <c r="AA284" s="90" t="inlineStr">
        <is>
          <t>整合一批</t>
        </is>
      </c>
    </row>
    <row r="285" ht="48.95" customFormat="1" customHeight="1" s="4">
      <c r="A285" s="104" t="n"/>
      <c r="B285" s="115" t="inlineStr">
        <is>
          <t>脱贫户（监测对象）粮饲兼用型谷子种植</t>
        </is>
      </c>
      <c r="C285" s="104" t="inlineStr">
        <is>
          <t>新建</t>
        </is>
      </c>
      <c r="D285" s="37" t="inlineStr">
        <is>
          <t>2021.01-2021.532</t>
        </is>
      </c>
      <c r="E285" s="104" t="inlineStr">
        <is>
          <t>小计</t>
        </is>
      </c>
      <c r="F285" s="50" t="inlineStr">
        <is>
          <t>扶持11个乡镇97个村3832户脱贫户（监测对象）种植粮饲兼用型谷子14725亩，县畜牧局统一采购种子，每亩按0.5kg免费供应。籽种预算价格170元/㎏。</t>
        </is>
      </c>
      <c r="G285" s="37" t="n">
        <v>115.1625</v>
      </c>
      <c r="H285" s="37" t="n">
        <v>115.1625</v>
      </c>
      <c r="I285" s="104" t="n"/>
      <c r="J285" s="37" t="n"/>
      <c r="K285" s="37" t="n"/>
      <c r="L285" s="37" t="n"/>
      <c r="M285" s="213" t="inlineStr">
        <is>
          <t>培育壮大草畜产业、增加农户收入、助推产业振兴。</t>
        </is>
      </c>
      <c r="N285" s="104" t="n">
        <v>87</v>
      </c>
      <c r="O285" s="104" t="n">
        <v>10</v>
      </c>
      <c r="P285" s="210">
        <f>Q285+R285</f>
        <v/>
      </c>
      <c r="Q285" s="210" t="n">
        <v>0.3832</v>
      </c>
      <c r="R285" s="210" t="n"/>
      <c r="S285" s="210">
        <f>T285+U285</f>
        <v/>
      </c>
      <c r="T285" s="210" t="n">
        <v>1.5328</v>
      </c>
      <c r="U285" s="210" t="n"/>
      <c r="V285" s="37" t="inlineStr">
        <is>
          <t>畜牧局</t>
        </is>
      </c>
      <c r="W285" s="37" t="inlineStr">
        <is>
          <t>赵过存</t>
        </is>
      </c>
      <c r="X285" s="104" t="n"/>
      <c r="Y285" s="104" t="n"/>
      <c r="Z285" s="69" t="inlineStr">
        <is>
          <t>环脱贫领办发〔2021〕25号</t>
        </is>
      </c>
      <c r="AA285" s="69" t="inlineStr">
        <is>
          <t>整合一批</t>
        </is>
      </c>
    </row>
    <row r="286" ht="62.1" customFormat="1" customHeight="1" s="4">
      <c r="A286" s="104" t="n"/>
      <c r="B286" s="115" t="inlineStr">
        <is>
          <t>脱贫户（监测对象）粮饲兼用型谷子种植</t>
        </is>
      </c>
      <c r="C286" s="104" t="inlineStr">
        <is>
          <t>新建</t>
        </is>
      </c>
      <c r="D286" s="37" t="inlineStr">
        <is>
          <t>2021.01-2021.09</t>
        </is>
      </c>
      <c r="E286" s="104" t="inlineStr">
        <is>
          <t>洪德镇</t>
        </is>
      </c>
      <c r="F286" s="105" t="inlineStr">
        <is>
          <t>扶持8个村722户种植2500亩，其中：丁阳渠子78户100亩、河连湾89户200亩、洪德街150户500亩、李塬135户600亩、梁岔65户200亩、苗河65户200亩、私盐路45户200亩、新集子95户500亩。</t>
        </is>
      </c>
      <c r="G286" s="104" t="n">
        <v>21.25</v>
      </c>
      <c r="H286" s="104" t="n">
        <v>21.25</v>
      </c>
      <c r="I286" s="104" t="n"/>
      <c r="J286" s="104" t="n"/>
      <c r="K286" s="104" t="n"/>
      <c r="L286" s="104" t="inlineStr">
        <is>
          <t>甘财农[2021]50号</t>
        </is>
      </c>
      <c r="M286" s="105" t="inlineStr">
        <is>
          <t>培育壮大草畜产业、增加农户收入、助推产业振兴。</t>
        </is>
      </c>
      <c r="N286" s="104" t="n">
        <v>8</v>
      </c>
      <c r="O286" s="104" t="n"/>
      <c r="P286" s="210">
        <f>Q286+R286</f>
        <v/>
      </c>
      <c r="Q286" s="210" t="n">
        <v>0.0722</v>
      </c>
      <c r="R286" s="210" t="n"/>
      <c r="S286" s="210">
        <f>T286+U286</f>
        <v/>
      </c>
      <c r="T286" s="210" t="n">
        <v>0.2888</v>
      </c>
      <c r="U286" s="210" t="n"/>
      <c r="V286" s="37" t="inlineStr">
        <is>
          <t>畜牧局</t>
        </is>
      </c>
      <c r="W286" s="37" t="inlineStr">
        <is>
          <t>赵过存</t>
        </is>
      </c>
      <c r="X286" s="104" t="inlineStr">
        <is>
          <t>洪德镇</t>
        </is>
      </c>
      <c r="Y286" s="104" t="inlineStr">
        <is>
          <t>张伟宏</t>
        </is>
      </c>
      <c r="Z286" s="69" t="inlineStr">
        <is>
          <t>环脱贫领办发〔2021〕25号</t>
        </is>
      </c>
      <c r="AA286" s="90" t="inlineStr">
        <is>
          <t>整合一批</t>
        </is>
      </c>
    </row>
    <row r="287" ht="65.09999999999999" customFormat="1" customHeight="1" s="4">
      <c r="A287" s="104" t="n"/>
      <c r="B287" s="115" t="inlineStr">
        <is>
          <t>脱贫户（监测对象）粮饲兼用型谷子种植</t>
        </is>
      </c>
      <c r="C287" s="104" t="inlineStr">
        <is>
          <t>新建</t>
        </is>
      </c>
      <c r="D287" s="37" t="inlineStr">
        <is>
          <t>2021.01-2021.09</t>
        </is>
      </c>
      <c r="E287" s="104" t="inlineStr">
        <is>
          <t>耿湾乡</t>
        </is>
      </c>
      <c r="F287" s="105" t="inlineStr">
        <is>
          <t>扶持5个村220户种植770亩，其中：耿河村33户120亩、韩老庄村28户100亩、四合原村102户360亩、桃树掌村18户50亩、早流渠村39户140亩。</t>
        </is>
      </c>
      <c r="G287" s="37" t="n">
        <v>6.545</v>
      </c>
      <c r="H287" s="37" t="n">
        <v>6.545</v>
      </c>
      <c r="I287" s="37" t="n"/>
      <c r="J287" s="37" t="n"/>
      <c r="K287" s="37" t="n"/>
      <c r="L287" s="37" t="inlineStr">
        <is>
          <t>甘财农[2021]50号</t>
        </is>
      </c>
      <c r="M287" s="117" t="inlineStr">
        <is>
          <t>培育壮大草畜产业、增加农户收入、助推产业振兴。</t>
        </is>
      </c>
      <c r="N287" s="37" t="n">
        <v>5</v>
      </c>
      <c r="O287" s="37" t="n"/>
      <c r="P287" s="210">
        <f>Q287+R287</f>
        <v/>
      </c>
      <c r="Q287" s="212" t="n">
        <v>0.022</v>
      </c>
      <c r="R287" s="212" t="n"/>
      <c r="S287" s="210">
        <f>T287+U287</f>
        <v/>
      </c>
      <c r="T287" s="212" t="n">
        <v>0.08799999999999999</v>
      </c>
      <c r="U287" s="212" t="n"/>
      <c r="V287" s="37" t="inlineStr">
        <is>
          <t>畜牧局</t>
        </is>
      </c>
      <c r="W287" s="37" t="inlineStr">
        <is>
          <t>赵过存</t>
        </is>
      </c>
      <c r="X287" s="104" t="inlineStr">
        <is>
          <t>耿湾乡</t>
        </is>
      </c>
      <c r="Y287" s="104" t="inlineStr">
        <is>
          <t>王秀丽</t>
        </is>
      </c>
      <c r="Z287" s="69" t="inlineStr">
        <is>
          <t>环脱贫领办发〔2021〕25号</t>
        </is>
      </c>
      <c r="AA287" s="90" t="inlineStr">
        <is>
          <t>整合一批</t>
        </is>
      </c>
    </row>
    <row r="288" ht="81.95" customFormat="1" customHeight="1" s="4">
      <c r="A288" s="104" t="n"/>
      <c r="B288" s="115" t="inlineStr">
        <is>
          <t>脱贫户（监测对象）粮饲兼用型谷子种植</t>
        </is>
      </c>
      <c r="C288" s="104" t="inlineStr">
        <is>
          <t>新建</t>
        </is>
      </c>
      <c r="D288" s="37" t="inlineStr">
        <is>
          <t>2021.01-2021.09</t>
        </is>
      </c>
      <c r="E288" s="104" t="inlineStr">
        <is>
          <t>合道镇</t>
        </is>
      </c>
      <c r="F288" s="105" t="inlineStr">
        <is>
          <t>扶持15个村665户种植1330亩，其中：常崾岘村37户74亩、陈旗塬村37户74亩、大路洼村38户76亩、何坪村45户90亩、红崖洼村37户74亩、梁坪村38户76亩、尚西坪37户74亩、唐台子村37户74亩、瓦天沟村45户90亩、辛坪村43户86亩、杨坪沟村37户74亩、寨子坪村37户74亩、赵家塬村47户94亩、朱家塬40户80亩、专业村沈家岭村110户220亩。</t>
        </is>
      </c>
      <c r="G288" s="37" t="n">
        <v>11.305</v>
      </c>
      <c r="H288" s="37" t="n">
        <v>11.305</v>
      </c>
      <c r="I288" s="37" t="n"/>
      <c r="J288" s="37" t="n"/>
      <c r="K288" s="37" t="n"/>
      <c r="L288" s="37" t="inlineStr">
        <is>
          <t>甘财农[2021]50号</t>
        </is>
      </c>
      <c r="M288" s="117" t="inlineStr">
        <is>
          <t>培育壮大草畜产业、增加农户收入、助推产业振兴。</t>
        </is>
      </c>
      <c r="N288" s="37" t="n">
        <v>15</v>
      </c>
      <c r="O288" s="37" t="n"/>
      <c r="P288" s="210">
        <f>Q288+R288</f>
        <v/>
      </c>
      <c r="Q288" s="212" t="n">
        <v>0.0665</v>
      </c>
      <c r="R288" s="212" t="n"/>
      <c r="S288" s="210">
        <f>T288+U288</f>
        <v/>
      </c>
      <c r="T288" s="212" t="n">
        <v>0.266</v>
      </c>
      <c r="U288" s="212" t="n"/>
      <c r="V288" s="37" t="inlineStr">
        <is>
          <t>畜牧局</t>
        </is>
      </c>
      <c r="W288" s="37" t="inlineStr">
        <is>
          <t>赵过存</t>
        </is>
      </c>
      <c r="X288" s="104" t="inlineStr">
        <is>
          <t>合道镇</t>
        </is>
      </c>
      <c r="Y288" s="37" t="inlineStr">
        <is>
          <t>王宝明</t>
        </is>
      </c>
      <c r="Z288" s="69" t="inlineStr">
        <is>
          <t>环脱贫领办发〔2021〕25号</t>
        </is>
      </c>
      <c r="AA288" s="90" t="inlineStr">
        <is>
          <t>整合一批</t>
        </is>
      </c>
    </row>
    <row r="289" ht="45.95" customFormat="1" customHeight="1" s="4">
      <c r="A289" s="104" t="n"/>
      <c r="B289" s="115" t="inlineStr">
        <is>
          <t>脱贫户（监测对象）粮饲兼用型谷子种植</t>
        </is>
      </c>
      <c r="C289" s="104" t="inlineStr">
        <is>
          <t>新建</t>
        </is>
      </c>
      <c r="D289" s="37" t="inlineStr">
        <is>
          <t>2021.01-2021.09</t>
        </is>
      </c>
      <c r="E289" s="104" t="inlineStr">
        <is>
          <t>环城镇</t>
        </is>
      </c>
      <c r="F289" s="105" t="inlineStr">
        <is>
          <t>扶持4个村5户种植16亩，其中：张淌村边缘户1户4亩、赵小掌村边缘户1户3亩、高龚塬村2户3亩、鸳鸯沟村边缘户1户6亩。</t>
        </is>
      </c>
      <c r="G289" s="37" t="n">
        <v>0.136</v>
      </c>
      <c r="H289" s="37" t="n">
        <v>0.136</v>
      </c>
      <c r="I289" s="37" t="n"/>
      <c r="J289" s="37" t="n"/>
      <c r="K289" s="37" t="n"/>
      <c r="L289" s="37" t="inlineStr">
        <is>
          <t>甘财农[2021]50号</t>
        </is>
      </c>
      <c r="M289" s="117" t="inlineStr">
        <is>
          <t>培育壮大草畜产业、增加农户收入、助推产业振兴。</t>
        </is>
      </c>
      <c r="N289" s="37" t="n">
        <v>1</v>
      </c>
      <c r="O289" s="37" t="n">
        <v>3</v>
      </c>
      <c r="P289" s="210">
        <f>Q289+R289</f>
        <v/>
      </c>
      <c r="Q289" s="212" t="n">
        <v>0.0005</v>
      </c>
      <c r="R289" s="212" t="n"/>
      <c r="S289" s="210">
        <f>T289+U289</f>
        <v/>
      </c>
      <c r="T289" s="212" t="n">
        <v>0.002</v>
      </c>
      <c r="U289" s="212" t="n"/>
      <c r="V289" s="37" t="inlineStr">
        <is>
          <t>畜牧局</t>
        </is>
      </c>
      <c r="W289" s="37" t="inlineStr">
        <is>
          <t>赵过存</t>
        </is>
      </c>
      <c r="X289" s="104" t="inlineStr">
        <is>
          <t>环城镇</t>
        </is>
      </c>
      <c r="Y289" s="104" t="inlineStr">
        <is>
          <t>王世沛</t>
        </is>
      </c>
      <c r="Z289" s="69" t="inlineStr">
        <is>
          <t>环脱贫领办发〔2021〕25号</t>
        </is>
      </c>
      <c r="AA289" s="90" t="inlineStr">
        <is>
          <t>整合一批</t>
        </is>
      </c>
    </row>
    <row r="290" ht="62.1" customFormat="1" customHeight="1" s="4">
      <c r="A290" s="104" t="n"/>
      <c r="B290" s="115" t="inlineStr">
        <is>
          <t>脱贫户（监测对象）粮饲兼用型谷子种植</t>
        </is>
      </c>
      <c r="C290" s="104" t="inlineStr">
        <is>
          <t>新建</t>
        </is>
      </c>
      <c r="D290" s="37" t="inlineStr">
        <is>
          <t>2021.01-2021.09</t>
        </is>
      </c>
      <c r="E290" s="104" t="inlineStr">
        <is>
          <t>八珠乡</t>
        </is>
      </c>
      <c r="F290" s="105" t="inlineStr">
        <is>
          <t>扶持10个村383户种植1542亩，其中：八珠塬村40户133亩、曹塬村30户115亩、瓦崾岘村24户141亩、杏树沟村65户280亩、塔尔咀村53户223亩、马连掌村62户194亩、冯家湾村32户105亩、苟塬村26户118亩、湫坝沟村19户112亩、白塬村32户121亩。</t>
        </is>
      </c>
      <c r="G290" s="104" t="n">
        <v>13.107</v>
      </c>
      <c r="H290" s="104" t="n">
        <v>13.107</v>
      </c>
      <c r="I290" s="37" t="n"/>
      <c r="J290" s="37" t="n"/>
      <c r="K290" s="104" t="n"/>
      <c r="L290" s="104" t="inlineStr">
        <is>
          <t>甘财农[2021]50号</t>
        </is>
      </c>
      <c r="M290" s="117" t="inlineStr">
        <is>
          <t>培育壮大草畜产业、增加农户收入、助推产业振兴。</t>
        </is>
      </c>
      <c r="N290" s="37" t="n">
        <v>10</v>
      </c>
      <c r="O290" s="37" t="n"/>
      <c r="P290" s="210">
        <f>Q290+R290</f>
        <v/>
      </c>
      <c r="Q290" s="212" t="n">
        <v>0.0383</v>
      </c>
      <c r="R290" s="212" t="n"/>
      <c r="S290" s="210">
        <f>T290+U290</f>
        <v/>
      </c>
      <c r="T290" s="212" t="n">
        <v>0.1532</v>
      </c>
      <c r="U290" s="212" t="n"/>
      <c r="V290" s="37" t="inlineStr">
        <is>
          <t>畜牧局</t>
        </is>
      </c>
      <c r="W290" s="37" t="inlineStr">
        <is>
          <t>赵过存</t>
        </is>
      </c>
      <c r="X290" s="104" t="inlineStr">
        <is>
          <t>八珠乡</t>
        </is>
      </c>
      <c r="Y290" s="104" t="inlineStr">
        <is>
          <t>白俊虎</t>
        </is>
      </c>
      <c r="Z290" s="69" t="inlineStr">
        <is>
          <t>环脱贫领办发〔2021〕25号</t>
        </is>
      </c>
      <c r="AA290" s="90" t="inlineStr">
        <is>
          <t>整合一批</t>
        </is>
      </c>
    </row>
    <row r="291" ht="68.09999999999999" customFormat="1" customHeight="1" s="4">
      <c r="A291" s="104" t="n"/>
      <c r="B291" s="115" t="inlineStr">
        <is>
          <t>脱贫户（监测对象）粮饲兼用型谷子种植</t>
        </is>
      </c>
      <c r="C291" s="104" t="inlineStr">
        <is>
          <t>新建</t>
        </is>
      </c>
      <c r="D291" s="37" t="inlineStr">
        <is>
          <t>2021.01-2021.09</t>
        </is>
      </c>
      <c r="E291" s="104" t="inlineStr">
        <is>
          <t>樊家川镇</t>
        </is>
      </c>
      <c r="F291" s="105" t="inlineStr">
        <is>
          <t>扶持8个村224户种植725亩，其中：慕家河村12户93亩、樊家川村32户95亩、马驿沟村20户50亩、郝集村25户80亩、长城36户107亩、闫塬村37户120亩、李崾岘村32户90亩、马骏滩村30户90亩。</t>
        </is>
      </c>
      <c r="G291" s="104" t="n">
        <v>6.1625</v>
      </c>
      <c r="H291" s="104" t="n">
        <v>6.1625</v>
      </c>
      <c r="I291" s="37" t="n"/>
      <c r="J291" s="37" t="n"/>
      <c r="K291" s="104" t="n"/>
      <c r="L291" s="104" t="inlineStr">
        <is>
          <t>甘财农[2021]50号</t>
        </is>
      </c>
      <c r="M291" s="117" t="inlineStr">
        <is>
          <t>培育壮大草畜产业、增加农户收入、助推产业振兴。</t>
        </is>
      </c>
      <c r="N291" s="37" t="n">
        <v>8</v>
      </c>
      <c r="O291" s="37" t="n"/>
      <c r="P291" s="210">
        <f>Q291+R291</f>
        <v/>
      </c>
      <c r="Q291" s="212" t="n">
        <v>0.0224</v>
      </c>
      <c r="R291" s="212" t="n"/>
      <c r="S291" s="210">
        <f>T291+U291</f>
        <v/>
      </c>
      <c r="T291" s="212" t="n">
        <v>0.0896</v>
      </c>
      <c r="U291" s="212" t="n"/>
      <c r="V291" s="37" t="inlineStr">
        <is>
          <t>畜牧局</t>
        </is>
      </c>
      <c r="W291" s="37" t="inlineStr">
        <is>
          <t>赵过存</t>
        </is>
      </c>
      <c r="X291" s="104" t="inlineStr">
        <is>
          <t>樊家川镇</t>
        </is>
      </c>
      <c r="Y291" s="37" t="inlineStr">
        <is>
          <t>王治峰</t>
        </is>
      </c>
      <c r="Z291" s="69" t="inlineStr">
        <is>
          <t>环脱贫领办发〔2021〕25号</t>
        </is>
      </c>
      <c r="AA291" s="90" t="inlineStr">
        <is>
          <t>整合一批</t>
        </is>
      </c>
    </row>
    <row r="292" ht="72" customFormat="1" customHeight="1" s="4">
      <c r="A292" s="104" t="n"/>
      <c r="B292" s="115" t="inlineStr">
        <is>
          <t>脱贫户（监测对象）粮饲兼用型谷子种植</t>
        </is>
      </c>
      <c r="C292" s="104" t="inlineStr">
        <is>
          <t>新建</t>
        </is>
      </c>
      <c r="D292" s="37" t="inlineStr">
        <is>
          <t>2021.01-2021.09</t>
        </is>
      </c>
      <c r="E292" s="104" t="inlineStr">
        <is>
          <t>芦家湾乡</t>
        </is>
      </c>
      <c r="F292" s="105" t="inlineStr">
        <is>
          <t>扶持10个村560户种植2500亩，其中：井川村50户302亩、杨新庄村10户50亩、花儿掌村98户344亩、小堡条村75户303亩、桃李湾村77户327亩、盘龙村70户340亩、宋家掌22户104亩、庙儿掌村70户330亩、王庄村78户350亩、大堡条村10户50亩。</t>
        </is>
      </c>
      <c r="G292" s="104" t="n">
        <v>21.25</v>
      </c>
      <c r="H292" s="104" t="n">
        <v>21.25</v>
      </c>
      <c r="I292" s="37" t="n"/>
      <c r="J292" s="37" t="n"/>
      <c r="K292" s="104" t="n"/>
      <c r="L292" s="104" t="inlineStr">
        <is>
          <t>甘财农[2021]50号</t>
        </is>
      </c>
      <c r="M292" s="117" t="inlineStr">
        <is>
          <t>培育壮大草畜产业、增加农户收入、助推产业振兴。</t>
        </is>
      </c>
      <c r="N292" s="37" t="n">
        <v>10</v>
      </c>
      <c r="O292" s="37" t="n"/>
      <c r="P292" s="210">
        <f>Q292+R292</f>
        <v/>
      </c>
      <c r="Q292" s="212" t="n">
        <v>0.056</v>
      </c>
      <c r="R292" s="212" t="n"/>
      <c r="S292" s="210">
        <f>T292+U292</f>
        <v/>
      </c>
      <c r="T292" s="212" t="n">
        <v>0.224</v>
      </c>
      <c r="U292" s="212" t="n"/>
      <c r="V292" s="37" t="inlineStr">
        <is>
          <t>畜牧局</t>
        </is>
      </c>
      <c r="W292" s="37" t="inlineStr">
        <is>
          <t>赵过存</t>
        </is>
      </c>
      <c r="X292" s="104" t="inlineStr">
        <is>
          <t>芦家湾乡</t>
        </is>
      </c>
      <c r="Y292" s="104" t="inlineStr">
        <is>
          <t>马鹏飞</t>
        </is>
      </c>
      <c r="Z292" s="69" t="inlineStr">
        <is>
          <t>环脱贫领办发〔2021〕25号</t>
        </is>
      </c>
      <c r="AA292" s="90" t="inlineStr">
        <is>
          <t>整合一批</t>
        </is>
      </c>
    </row>
    <row r="293" ht="50.1" customFormat="1" customHeight="1" s="4">
      <c r="A293" s="104" t="n"/>
      <c r="B293" s="115" t="inlineStr">
        <is>
          <t>脱贫户（监测对象）粮饲兼用型谷子种植</t>
        </is>
      </c>
      <c r="C293" s="104" t="inlineStr">
        <is>
          <t>新建</t>
        </is>
      </c>
      <c r="D293" s="37" t="inlineStr">
        <is>
          <t>2021.01-2021.09</t>
        </is>
      </c>
      <c r="E293" s="104" t="inlineStr">
        <is>
          <t>南湫乡</t>
        </is>
      </c>
      <c r="F293" s="105" t="inlineStr">
        <is>
          <t>扶持4个村16户种植165亩，其中：党家洼村7户91亩、代家洼村5户60亩、岳后渠村3户10亩、洪涝池村1户4亩。</t>
        </is>
      </c>
      <c r="G293" s="104" t="n">
        <v>1.4025</v>
      </c>
      <c r="H293" s="104" t="n">
        <v>1.4025</v>
      </c>
      <c r="I293" s="37" t="n"/>
      <c r="J293" s="37" t="n"/>
      <c r="K293" s="104" t="n"/>
      <c r="L293" s="104" t="inlineStr">
        <is>
          <t>甘财农[2021]50号</t>
        </is>
      </c>
      <c r="M293" s="117" t="inlineStr">
        <is>
          <t>培育壮大草畜产业、增加农户收入、助推产业振兴。</t>
        </is>
      </c>
      <c r="N293" s="37" t="n">
        <v>4</v>
      </c>
      <c r="O293" s="37" t="n"/>
      <c r="P293" s="210">
        <f>Q293+R293</f>
        <v/>
      </c>
      <c r="Q293" s="212" t="n">
        <v>0.0016</v>
      </c>
      <c r="R293" s="212" t="n"/>
      <c r="S293" s="210">
        <f>T293+U293</f>
        <v/>
      </c>
      <c r="T293" s="212" t="n">
        <v>0.0064</v>
      </c>
      <c r="U293" s="212" t="n"/>
      <c r="V293" s="37" t="inlineStr">
        <is>
          <t>畜牧局</t>
        </is>
      </c>
      <c r="W293" s="37" t="inlineStr">
        <is>
          <t>赵过存</t>
        </is>
      </c>
      <c r="X293" s="104" t="inlineStr">
        <is>
          <t>南湫乡</t>
        </is>
      </c>
      <c r="Y293" s="104" t="inlineStr">
        <is>
          <t>杜志远</t>
        </is>
      </c>
      <c r="Z293" s="69" t="inlineStr">
        <is>
          <t>环脱贫领办发〔2021〕25号</t>
        </is>
      </c>
      <c r="AA293" s="90" t="inlineStr">
        <is>
          <t>整合一批</t>
        </is>
      </c>
    </row>
    <row r="294" ht="59.1" customFormat="1" customHeight="1" s="4">
      <c r="A294" s="104" t="n"/>
      <c r="B294" s="115" t="inlineStr">
        <is>
          <t>脱贫户（监测对象）粮饲兼用型谷子种植</t>
        </is>
      </c>
      <c r="C294" s="104" t="inlineStr">
        <is>
          <t>新建</t>
        </is>
      </c>
      <c r="D294" s="37" t="inlineStr">
        <is>
          <t>2021.01-2021.09</t>
        </is>
      </c>
      <c r="E294" s="104" t="inlineStr">
        <is>
          <t>曲子镇</t>
        </is>
      </c>
      <c r="F294" s="105" t="inlineStr">
        <is>
          <t>扶持9个村128户种植547亩，其中：双城村5户48亩、刘旗村18户90亩、高李湾村10户87亩、宋家塬村20户58亩、许家塬村10户69亩、金盆掌村25户62亩、小庄子村15户86亩、马家河村15户21亩、董家塬村10户26亩。</t>
        </is>
      </c>
      <c r="G294" s="104" t="n">
        <v>4.6495</v>
      </c>
      <c r="H294" s="104" t="n">
        <v>4.6495</v>
      </c>
      <c r="I294" s="37" t="n"/>
      <c r="J294" s="37" t="n"/>
      <c r="K294" s="104" t="n"/>
      <c r="L294" s="104" t="inlineStr">
        <is>
          <t>甘财农[2021]50号</t>
        </is>
      </c>
      <c r="M294" s="117" t="inlineStr">
        <is>
          <t>培育壮大草畜产业、增加农户收入、助推产业振兴。</t>
        </is>
      </c>
      <c r="N294" s="37" t="n">
        <v>1</v>
      </c>
      <c r="O294" s="37" t="n">
        <v>7</v>
      </c>
      <c r="P294" s="210">
        <f>Q294+R294</f>
        <v/>
      </c>
      <c r="Q294" s="212" t="n">
        <v>0.0128</v>
      </c>
      <c r="R294" s="212" t="n"/>
      <c r="S294" s="210">
        <f>T294+U294</f>
        <v/>
      </c>
      <c r="T294" s="212" t="n">
        <v>0.0512</v>
      </c>
      <c r="U294" s="212" t="n"/>
      <c r="V294" s="37" t="inlineStr">
        <is>
          <t>畜牧局</t>
        </is>
      </c>
      <c r="W294" s="37" t="inlineStr">
        <is>
          <t>赵过存</t>
        </is>
      </c>
      <c r="X294" s="104" t="inlineStr">
        <is>
          <t>曲子镇</t>
        </is>
      </c>
      <c r="Y294" s="37" t="inlineStr">
        <is>
          <t>段斌杰</t>
        </is>
      </c>
      <c r="Z294" s="69" t="inlineStr">
        <is>
          <t>环脱贫领办发〔2021〕25号</t>
        </is>
      </c>
      <c r="AA294" s="90" t="inlineStr">
        <is>
          <t>整合一批</t>
        </is>
      </c>
    </row>
    <row r="295" ht="69.95" customFormat="1" customHeight="1" s="4">
      <c r="A295" s="104" t="n"/>
      <c r="B295" s="115" t="inlineStr">
        <is>
          <t>脱贫户（监测对象）粮饲兼用型谷子种植</t>
        </is>
      </c>
      <c r="C295" s="104" t="inlineStr">
        <is>
          <t>新建</t>
        </is>
      </c>
      <c r="D295" s="37" t="inlineStr">
        <is>
          <t>2021.01-2021.09</t>
        </is>
      </c>
      <c r="E295" s="104" t="inlineStr">
        <is>
          <t>演武乡</t>
        </is>
      </c>
      <c r="F295" s="105" t="inlineStr">
        <is>
          <t>扶持9个村443户种植1630亩，其中：曳郭咀村5户50亩、杨家洼村7户70亩、佛岔村50户200亩、黑泉河村108户300亩、刘坪村25户189亩、黄山村50户300亩、路家塬村91户200亩、吴家塬村65户200亩、走马硷村42户121亩。</t>
        </is>
      </c>
      <c r="G295" s="104" t="n">
        <v>13.855</v>
      </c>
      <c r="H295" s="104" t="n">
        <v>13.855</v>
      </c>
      <c r="I295" s="37" t="n"/>
      <c r="J295" s="37" t="n"/>
      <c r="K295" s="104" t="n"/>
      <c r="L295" s="104" t="inlineStr">
        <is>
          <t>甘财农[2021]50号</t>
        </is>
      </c>
      <c r="M295" s="117" t="inlineStr">
        <is>
          <t>培育壮大草畜产业、增加农户收入、助推产业振兴。</t>
        </is>
      </c>
      <c r="N295" s="37" t="n">
        <v>9</v>
      </c>
      <c r="O295" s="37" t="n"/>
      <c r="P295" s="210">
        <f>Q295+R295</f>
        <v/>
      </c>
      <c r="Q295" s="212" t="n">
        <v>0.0443</v>
      </c>
      <c r="R295" s="212" t="n"/>
      <c r="S295" s="210">
        <f>T295+U295</f>
        <v/>
      </c>
      <c r="T295" s="212" t="n">
        <v>0.1772</v>
      </c>
      <c r="U295" s="212" t="n"/>
      <c r="V295" s="37" t="inlineStr">
        <is>
          <t>畜牧局</t>
        </is>
      </c>
      <c r="W295" s="37" t="inlineStr">
        <is>
          <t>赵过存</t>
        </is>
      </c>
      <c r="X295" s="104" t="inlineStr">
        <is>
          <t>演武乡</t>
        </is>
      </c>
      <c r="Y295" s="37" t="inlineStr">
        <is>
          <t>杨永杰</t>
        </is>
      </c>
      <c r="Z295" s="69" t="inlineStr">
        <is>
          <t>环脱贫领办发〔2021〕25号</t>
        </is>
      </c>
      <c r="AA295" s="90" t="inlineStr">
        <is>
          <t>整合一批</t>
        </is>
      </c>
    </row>
    <row r="296" ht="69.95" customFormat="1" customHeight="1" s="4">
      <c r="A296" s="104" t="n"/>
      <c r="B296" s="115" t="inlineStr">
        <is>
          <t>脱贫户（监测对象）粮饲兼用型谷子种植</t>
        </is>
      </c>
      <c r="C296" s="104" t="inlineStr">
        <is>
          <t>新建</t>
        </is>
      </c>
      <c r="D296" s="37" t="inlineStr">
        <is>
          <t>2021.01-2021.09</t>
        </is>
      </c>
      <c r="E296" s="104" t="inlineStr">
        <is>
          <t>车道镇</t>
        </is>
      </c>
      <c r="F296" s="105" t="inlineStr">
        <is>
          <t>扶持15个村466户种植3000亩，其中：苦水掌村400亩、双庙村500亩、王西掌村300亩、吊渠村300亩、三角城村100亩、杨掌村140亩、万安村220亩、魏洼村160亩、陈掌村60亩、红台村70亩、樱桃掌村200亩、安掌村240亩、代掌村50亩、刘渠村200亩、刘园子村60亩。</t>
        </is>
      </c>
      <c r="G296" s="104" t="n">
        <v>25.5</v>
      </c>
      <c r="H296" s="104" t="n">
        <v>25.5</v>
      </c>
      <c r="I296" s="37" t="n"/>
      <c r="J296" s="37" t="n"/>
      <c r="K296" s="104" t="n"/>
      <c r="L296" s="104" t="inlineStr">
        <is>
          <t>甘财农[2021]50号</t>
        </is>
      </c>
      <c r="M296" s="116" t="inlineStr">
        <is>
          <t>培育壮大草畜产业、增加农户收入、助推产业振兴。</t>
        </is>
      </c>
      <c r="N296" s="37" t="n">
        <v>15</v>
      </c>
      <c r="O296" s="37" t="n"/>
      <c r="P296" s="210">
        <f>Q296+R296</f>
        <v/>
      </c>
      <c r="Q296" s="212" t="n">
        <v>0.0466</v>
      </c>
      <c r="R296" s="212" t="n"/>
      <c r="S296" s="210">
        <f>T296+U296</f>
        <v/>
      </c>
      <c r="T296" s="212" t="n">
        <v>0.1864</v>
      </c>
      <c r="U296" s="212" t="n"/>
      <c r="V296" s="37" t="inlineStr">
        <is>
          <t>畜牧局</t>
        </is>
      </c>
      <c r="W296" s="37" t="inlineStr">
        <is>
          <t>赵过存</t>
        </is>
      </c>
      <c r="X296" s="104" t="inlineStr">
        <is>
          <t>车道镇</t>
        </is>
      </c>
      <c r="Y296" s="104" t="inlineStr">
        <is>
          <t>张会星</t>
        </is>
      </c>
      <c r="Z296" s="69" t="inlineStr">
        <is>
          <t>环脱贫领办发〔2021〕25号</t>
        </is>
      </c>
      <c r="AA296" s="90" t="inlineStr">
        <is>
          <t>整合一批</t>
        </is>
      </c>
    </row>
    <row r="297" ht="57.95" customFormat="1" customHeight="1" s="4">
      <c r="A297" s="42" t="n"/>
      <c r="B297" s="37" t="inlineStr">
        <is>
          <t>一般农户粮饲兼用型谷子种植</t>
        </is>
      </c>
      <c r="C297" s="37" t="inlineStr">
        <is>
          <t>新建</t>
        </is>
      </c>
      <c r="D297" s="37" t="inlineStr">
        <is>
          <t>2021.01-2021.520</t>
        </is>
      </c>
      <c r="E297" s="104" t="inlineStr">
        <is>
          <t>小计</t>
        </is>
      </c>
      <c r="F297" s="50" t="inlineStr">
        <is>
          <t>全县共扶持12个乡镇120个村3115户，种植粮饲兼用型谷子15275亩，县畜牧局统一采购种子，每亩按0.5kg免费供应。籽种预算价格170元/㎏。</t>
        </is>
      </c>
      <c r="G297" s="104" t="n">
        <v>129.8375</v>
      </c>
      <c r="H297" s="104" t="n">
        <v>129.8375</v>
      </c>
      <c r="I297" s="37" t="n"/>
      <c r="J297" s="37" t="n"/>
      <c r="K297" s="104" t="n"/>
      <c r="L297" s="104" t="n"/>
      <c r="M297" s="117" t="inlineStr">
        <is>
          <t>培育壮大草畜产业、增加农户收入、助推产业振兴。</t>
        </is>
      </c>
      <c r="N297" s="37" t="n">
        <v>91</v>
      </c>
      <c r="O297" s="37" t="n">
        <v>29</v>
      </c>
      <c r="P297" s="210">
        <f>Q297+R297</f>
        <v/>
      </c>
      <c r="Q297" s="212" t="n"/>
      <c r="R297" s="212" t="n">
        <v>0.3115</v>
      </c>
      <c r="S297" s="210">
        <f>T297+U297</f>
        <v/>
      </c>
      <c r="T297" s="212" t="n"/>
      <c r="U297" s="212" t="n">
        <v>1.246</v>
      </c>
      <c r="V297" s="37" t="inlineStr">
        <is>
          <t>畜牧局</t>
        </is>
      </c>
      <c r="W297" s="37" t="inlineStr">
        <is>
          <t>赵过存</t>
        </is>
      </c>
      <c r="X297" s="104" t="n"/>
      <c r="Y297" s="104" t="n"/>
      <c r="Z297" s="69" t="inlineStr">
        <is>
          <t>环脱贫领办发〔2021〕25号</t>
        </is>
      </c>
      <c r="AA297" s="69" t="inlineStr">
        <is>
          <t>整合一批</t>
        </is>
      </c>
    </row>
    <row r="298" ht="71.09999999999999" customFormat="1" customHeight="1" s="4">
      <c r="A298" s="42" t="n"/>
      <c r="B298" s="37" t="inlineStr">
        <is>
          <t>一般农户粮饲兼用型谷子种植</t>
        </is>
      </c>
      <c r="C298" s="37" t="inlineStr">
        <is>
          <t>新建</t>
        </is>
      </c>
      <c r="D298" s="37" t="inlineStr">
        <is>
          <t>2021.01-2021.09</t>
        </is>
      </c>
      <c r="E298" s="104" t="inlineStr">
        <is>
          <t>耿湾乡</t>
        </is>
      </c>
      <c r="F298" s="105" t="inlineStr">
        <is>
          <t>扶持13个村329户种植1200亩，其中：郜庄村18户70亩、耿河村11户40亩、韩老庄村7户30亩、郝东掌村45户160亩、黑城岔村5户20亩、四合原村15户70亩、桃树掌村4户20亩、天桥村4户20亩、万湾村51户180亩、许掌村33户110亩、早流渠村13户50亩、张台村26户100亩、潘掌村97户330亩。</t>
        </is>
      </c>
      <c r="G298" s="104" t="n">
        <v>10.2</v>
      </c>
      <c r="H298" s="104" t="n">
        <v>10.2</v>
      </c>
      <c r="I298" s="37" t="n"/>
      <c r="J298" s="37" t="n"/>
      <c r="K298" s="104" t="n"/>
      <c r="L298" s="104" t="inlineStr">
        <is>
          <t>甘财农[2021]50号</t>
        </is>
      </c>
      <c r="M298" s="117" t="inlineStr">
        <is>
          <t>培育壮大草畜产业、增加农户收入、助推产业振兴。</t>
        </is>
      </c>
      <c r="N298" s="37" t="n">
        <v>13</v>
      </c>
      <c r="O298" s="37" t="n"/>
      <c r="P298" s="210">
        <f>Q298+R298</f>
        <v/>
      </c>
      <c r="Q298" s="212" t="n"/>
      <c r="R298" s="212" t="n">
        <v>0.0329</v>
      </c>
      <c r="S298" s="210">
        <f>T298+U298</f>
        <v/>
      </c>
      <c r="T298" s="212" t="n"/>
      <c r="U298" s="212" t="n">
        <v>0.1316</v>
      </c>
      <c r="V298" s="37" t="inlineStr">
        <is>
          <t>畜牧局</t>
        </is>
      </c>
      <c r="W298" s="37" t="inlineStr">
        <is>
          <t>赵过存</t>
        </is>
      </c>
      <c r="X298" s="104" t="inlineStr">
        <is>
          <t>耿湾乡</t>
        </is>
      </c>
      <c r="Y298" s="104" t="inlineStr">
        <is>
          <t>王秀丽</t>
        </is>
      </c>
      <c r="Z298" s="69" t="inlineStr">
        <is>
          <t>环脱贫领办发〔2021〕25号</t>
        </is>
      </c>
      <c r="AA298" s="90" t="inlineStr">
        <is>
          <t>整合一批</t>
        </is>
      </c>
    </row>
    <row r="299" ht="95" customFormat="1" customHeight="1" s="4">
      <c r="A299" s="42" t="n"/>
      <c r="B299" s="37" t="inlineStr">
        <is>
          <t>一般农户粮饲兼用型谷子种植</t>
        </is>
      </c>
      <c r="C299" s="37" t="inlineStr">
        <is>
          <t>新建</t>
        </is>
      </c>
      <c r="D299" s="37" t="inlineStr">
        <is>
          <t>2021.01-2021.09</t>
        </is>
      </c>
      <c r="E299" s="104" t="inlineStr">
        <is>
          <t>合道镇</t>
        </is>
      </c>
      <c r="F299" s="105" t="inlineStr">
        <is>
          <t>扶持15个村659户种植1318亩，其中：常崾岘村37户74亩、陈旗塬村37户74亩、大路洼村37户74亩、何坪村44户88亩、红崖洼村37户74亩、梁坪村37户74亩、尚西坪37户74亩、唐台子村37户74亩、瓦天沟村44户88亩、辛坪村42户84亩、杨坪沟村37户74亩、寨子坪村37户74亩、赵家塬村47户94亩、朱家塬39户78亩、专业村沈家岭村110户220亩。</t>
        </is>
      </c>
      <c r="G299" s="104" t="n">
        <v>11.203</v>
      </c>
      <c r="H299" s="104" t="n">
        <v>11.203</v>
      </c>
      <c r="I299" s="37" t="n"/>
      <c r="J299" s="37" t="n"/>
      <c r="K299" s="104" t="n"/>
      <c r="L299" s="104" t="inlineStr">
        <is>
          <t>甘财农[2021]50号</t>
        </is>
      </c>
      <c r="M299" s="116" t="inlineStr">
        <is>
          <t>培育壮大草畜产业、增加农户收入、助推产业振兴。</t>
        </is>
      </c>
      <c r="N299" s="37" t="n">
        <v>15</v>
      </c>
      <c r="O299" s="37" t="n"/>
      <c r="P299" s="210">
        <f>Q299+R299</f>
        <v/>
      </c>
      <c r="Q299" s="212" t="n"/>
      <c r="R299" s="212" t="n">
        <v>0.0659</v>
      </c>
      <c r="S299" s="210">
        <f>T299+U299</f>
        <v/>
      </c>
      <c r="T299" s="212" t="n"/>
      <c r="U299" s="212" t="n">
        <v>0.2636</v>
      </c>
      <c r="V299" s="37" t="inlineStr">
        <is>
          <t>畜牧局</t>
        </is>
      </c>
      <c r="W299" s="37" t="inlineStr">
        <is>
          <t>赵过存</t>
        </is>
      </c>
      <c r="X299" s="104" t="inlineStr">
        <is>
          <t>合道镇</t>
        </is>
      </c>
      <c r="Y299" s="37" t="inlineStr">
        <is>
          <t>王宝明</t>
        </is>
      </c>
      <c r="Z299" s="69" t="inlineStr">
        <is>
          <t>环脱贫领办发〔2021〕25号</t>
        </is>
      </c>
      <c r="AA299" s="90" t="inlineStr">
        <is>
          <t>整合一批</t>
        </is>
      </c>
    </row>
    <row r="300" ht="95.09999999999999" customFormat="1" customHeight="1" s="4">
      <c r="A300" s="42" t="n"/>
      <c r="B300" s="37" t="inlineStr">
        <is>
          <t>一般农户粮饲兼用型谷子种植</t>
        </is>
      </c>
      <c r="C300" s="37" t="inlineStr">
        <is>
          <t>新建</t>
        </is>
      </c>
      <c r="D300" s="37" t="inlineStr">
        <is>
          <t>2021.01-2021.09</t>
        </is>
      </c>
      <c r="E300" s="104" t="inlineStr">
        <is>
          <t>环城镇</t>
        </is>
      </c>
      <c r="F300" s="105" t="inlineStr">
        <is>
          <t>扶持17个村507户种植2807亩，其中：耿家沟村7户100亩、马坊塬村16户100亩、冉旗寨村15户200亩、十五里沟村3户423亩、张淌村29户146亩、赵小掌村79户197亩、白草塬村10户100亩、陈汤塬村18户100亩、高龚塬村60户497亩、漫塬村11户100亩、宁老庄村89户200亩、唐塬村40户200亩、西川村30户100亩、肖川村44户100亩、杨庙掌村22户50亩、鸳鸯沟村24户144亩、周塬村10户50亩。</t>
        </is>
      </c>
      <c r="G300" s="104" t="n">
        <v>23.8595</v>
      </c>
      <c r="H300" s="104" t="n">
        <v>23.8595</v>
      </c>
      <c r="I300" s="37" t="n"/>
      <c r="J300" s="37" t="n"/>
      <c r="K300" s="104" t="n"/>
      <c r="L300" s="104" t="inlineStr">
        <is>
          <t>甘财农[2021]50号</t>
        </is>
      </c>
      <c r="M300" s="116" t="inlineStr">
        <is>
          <t>培育壮大草畜产业、增加农户收入、助推产业振兴。</t>
        </is>
      </c>
      <c r="N300" s="37" t="n">
        <v>2</v>
      </c>
      <c r="O300" s="37" t="n">
        <v>15</v>
      </c>
      <c r="P300" s="210">
        <f>Q300+R300</f>
        <v/>
      </c>
      <c r="Q300" s="212" t="n"/>
      <c r="R300" s="212" t="n">
        <v>0.0507</v>
      </c>
      <c r="S300" s="210">
        <f>T300+U300</f>
        <v/>
      </c>
      <c r="T300" s="212" t="n"/>
      <c r="U300" s="212" t="n">
        <v>0.2028</v>
      </c>
      <c r="V300" s="37" t="inlineStr">
        <is>
          <t>畜牧局</t>
        </is>
      </c>
      <c r="W300" s="37" t="inlineStr">
        <is>
          <t>赵过存</t>
        </is>
      </c>
      <c r="X300" s="104" t="inlineStr">
        <is>
          <t>环城镇</t>
        </is>
      </c>
      <c r="Y300" s="104" t="inlineStr">
        <is>
          <t>王世沛</t>
        </is>
      </c>
      <c r="Z300" s="69" t="inlineStr">
        <is>
          <t>环脱贫领办发〔2021〕25号</t>
        </is>
      </c>
      <c r="AA300" s="90" t="inlineStr">
        <is>
          <t>整合一批</t>
        </is>
      </c>
    </row>
    <row r="301" ht="84" customFormat="1" customHeight="1" s="4">
      <c r="A301" s="42" t="n"/>
      <c r="B301" s="37" t="inlineStr">
        <is>
          <t>一般农户粮饲兼用型谷子种植</t>
        </is>
      </c>
      <c r="C301" s="37" t="inlineStr">
        <is>
          <t>新建</t>
        </is>
      </c>
      <c r="D301" s="37" t="inlineStr">
        <is>
          <t>2021.01-2021.09</t>
        </is>
      </c>
      <c r="E301" s="104" t="inlineStr">
        <is>
          <t>八珠乡</t>
        </is>
      </c>
      <c r="F301" s="105" t="inlineStr">
        <is>
          <t>扶持10个村239户种植958亩，其中：八珠塬村20户67亩、曹塬村22户85亩、瓦崾岘村10户59亩、杏树沟村28户120亩、塔尔咀村42户177亩、马连掌村34户106亩、冯家湾村29户95亩、苟塬村18户82亩、湫坝沟村15户88亩、白塬村21户79亩。</t>
        </is>
      </c>
      <c r="G301" s="104" t="n">
        <v>8.143000000000001</v>
      </c>
      <c r="H301" s="104" t="n">
        <v>8.143000000000001</v>
      </c>
      <c r="I301" s="37" t="n"/>
      <c r="J301" s="37" t="n"/>
      <c r="K301" s="37" t="n"/>
      <c r="L301" s="37" t="inlineStr">
        <is>
          <t>甘财农[2021]50号</t>
        </is>
      </c>
      <c r="M301" s="117" t="inlineStr">
        <is>
          <t>培育壮大草畜产业、增加农户收入、助推产业振兴。</t>
        </is>
      </c>
      <c r="N301" s="37" t="n">
        <v>10</v>
      </c>
      <c r="O301" s="37" t="n"/>
      <c r="P301" s="210">
        <f>Q301+R301</f>
        <v/>
      </c>
      <c r="Q301" s="212" t="n"/>
      <c r="R301" s="212" t="n">
        <v>0.0239</v>
      </c>
      <c r="S301" s="210">
        <f>T301+U301</f>
        <v/>
      </c>
      <c r="T301" s="212" t="n"/>
      <c r="U301" s="212" t="n">
        <v>0.0956</v>
      </c>
      <c r="V301" s="37" t="inlineStr">
        <is>
          <t>畜牧局</t>
        </is>
      </c>
      <c r="W301" s="37" t="inlineStr">
        <is>
          <t>赵过存</t>
        </is>
      </c>
      <c r="X301" s="104" t="inlineStr">
        <is>
          <t>八珠乡</t>
        </is>
      </c>
      <c r="Y301" s="104" t="inlineStr">
        <is>
          <t>白俊虎</t>
        </is>
      </c>
      <c r="Z301" s="69" t="inlineStr">
        <is>
          <t>环脱贫领办发〔2021〕25号</t>
        </is>
      </c>
      <c r="AA301" s="90" t="inlineStr">
        <is>
          <t>整合一批</t>
        </is>
      </c>
    </row>
    <row r="302" ht="69.95" customFormat="1" customHeight="1" s="4">
      <c r="A302" s="42" t="n"/>
      <c r="B302" s="37" t="inlineStr">
        <is>
          <t>一般农户粮饲兼用型谷子种植</t>
        </is>
      </c>
      <c r="C302" s="37" t="inlineStr">
        <is>
          <t>新建</t>
        </is>
      </c>
      <c r="D302" s="37" t="inlineStr">
        <is>
          <t>2021.01-2021.09</t>
        </is>
      </c>
      <c r="E302" s="104" t="inlineStr">
        <is>
          <t>樊家川镇</t>
        </is>
      </c>
      <c r="F302" s="105" t="inlineStr">
        <is>
          <t>扶持7个村117户种植444亩，其中：慕家河村10户80亩、樊家川村20户45亩、马驿沟村15户34亩、郝集村10户45亩、长城12户50亩、闫塬村18户100亩、李崾岘村32户90亩。</t>
        </is>
      </c>
      <c r="G302" s="104" t="n">
        <v>3.774</v>
      </c>
      <c r="H302" s="104" t="n">
        <v>3.774</v>
      </c>
      <c r="I302" s="37" t="n"/>
      <c r="J302" s="37" t="n"/>
      <c r="K302" s="104" t="n"/>
      <c r="L302" s="104" t="inlineStr">
        <is>
          <t>甘财农[2021]50号</t>
        </is>
      </c>
      <c r="M302" s="117" t="inlineStr">
        <is>
          <t>培育壮大草畜产业、增加农户收入、助推产业振兴。</t>
        </is>
      </c>
      <c r="N302" s="37" t="n">
        <v>7</v>
      </c>
      <c r="O302" s="37" t="n"/>
      <c r="P302" s="210">
        <f>Q302+R302</f>
        <v/>
      </c>
      <c r="Q302" s="212" t="n"/>
      <c r="R302" s="212" t="n">
        <v>0.0117</v>
      </c>
      <c r="S302" s="210">
        <f>T302+U302</f>
        <v/>
      </c>
      <c r="T302" s="212" t="n"/>
      <c r="U302" s="212" t="n">
        <v>0.0468</v>
      </c>
      <c r="V302" s="37" t="inlineStr">
        <is>
          <t>畜牧局</t>
        </is>
      </c>
      <c r="W302" s="37" t="inlineStr">
        <is>
          <t>赵过存</t>
        </is>
      </c>
      <c r="X302" s="104" t="inlineStr">
        <is>
          <t>樊家川镇</t>
        </is>
      </c>
      <c r="Y302" s="37" t="inlineStr">
        <is>
          <t>王治峰</t>
        </is>
      </c>
      <c r="Z302" s="69" t="inlineStr">
        <is>
          <t>环脱贫领办发〔2021〕25号</t>
        </is>
      </c>
      <c r="AA302" s="90" t="inlineStr">
        <is>
          <t>整合一批</t>
        </is>
      </c>
    </row>
    <row r="303" ht="53.1" customFormat="1" customHeight="1" s="4">
      <c r="A303" s="42" t="n"/>
      <c r="B303" s="37" t="inlineStr">
        <is>
          <t>一般农户粮饲兼用型谷子种植</t>
        </is>
      </c>
      <c r="C303" s="37" t="inlineStr">
        <is>
          <t>新建</t>
        </is>
      </c>
      <c r="D303" s="37" t="inlineStr">
        <is>
          <t>2021.01-2021.09</t>
        </is>
      </c>
      <c r="E303" s="104" t="inlineStr">
        <is>
          <t>罗山川乡</t>
        </is>
      </c>
      <c r="F303" s="105" t="inlineStr">
        <is>
          <t>扶持7个村130户种植990亩，其中：西阳洼村22户220亩、苇芝城村6户50亩、兰家掌村25户220亩、大树塬村35户160亩、陈渠子村20户200亩、山水湾村14户90亩、光明村8户50亩。</t>
        </is>
      </c>
      <c r="G303" s="104" t="n">
        <v>8.414999999999999</v>
      </c>
      <c r="H303" s="104" t="n">
        <v>8.414999999999999</v>
      </c>
      <c r="I303" s="37" t="n"/>
      <c r="J303" s="37" t="n"/>
      <c r="K303" s="104" t="n"/>
      <c r="L303" s="104" t="inlineStr">
        <is>
          <t>甘财农[2021]50号</t>
        </is>
      </c>
      <c r="M303" s="117" t="inlineStr">
        <is>
          <t>培育壮大草畜产业、增加农户收入、助推产业振兴。</t>
        </is>
      </c>
      <c r="N303" s="37" t="n">
        <v>7</v>
      </c>
      <c r="O303" s="37" t="n"/>
      <c r="P303" s="210">
        <f>Q303+R303</f>
        <v/>
      </c>
      <c r="Q303" s="212" t="n"/>
      <c r="R303" s="212" t="n">
        <v>0.013</v>
      </c>
      <c r="S303" s="210">
        <f>T303+U303</f>
        <v/>
      </c>
      <c r="T303" s="212" t="n"/>
      <c r="U303" s="212" t="n">
        <v>0.052</v>
      </c>
      <c r="V303" s="37" t="inlineStr">
        <is>
          <t>畜牧局</t>
        </is>
      </c>
      <c r="W303" s="37" t="inlineStr">
        <is>
          <t>赵过存</t>
        </is>
      </c>
      <c r="X303" s="104" t="inlineStr">
        <is>
          <t>罗山川乡</t>
        </is>
      </c>
      <c r="Y303" s="104" t="inlineStr">
        <is>
          <t>李怀文</t>
        </is>
      </c>
      <c r="Z303" s="69" t="inlineStr">
        <is>
          <t>环脱贫领办发〔2021〕25号</t>
        </is>
      </c>
      <c r="AA303" s="90" t="inlineStr">
        <is>
          <t>整合一批</t>
        </is>
      </c>
    </row>
    <row r="304" ht="48.95" customFormat="1" customHeight="1" s="4">
      <c r="A304" s="42" t="n"/>
      <c r="B304" s="37" t="inlineStr">
        <is>
          <t>一般农户粮饲兼用型谷子种植</t>
        </is>
      </c>
      <c r="C304" s="37" t="inlineStr">
        <is>
          <t>新建</t>
        </is>
      </c>
      <c r="D304" s="37" t="inlineStr">
        <is>
          <t>2021.01-2021.09</t>
        </is>
      </c>
      <c r="E304" s="104" t="inlineStr">
        <is>
          <t>毛井镇</t>
        </is>
      </c>
      <c r="F304" s="105" t="inlineStr">
        <is>
          <t>扶持3个村45户种植1000亩，其中：红土咀村34户750亩、施家滩村1户100亩、黄寨柯村10户150亩。</t>
        </is>
      </c>
      <c r="G304" s="104" t="n">
        <v>8.5</v>
      </c>
      <c r="H304" s="104" t="n">
        <v>8.5</v>
      </c>
      <c r="I304" s="37" t="n"/>
      <c r="J304" s="37" t="n"/>
      <c r="K304" s="104" t="n"/>
      <c r="L304" s="104" t="inlineStr">
        <is>
          <t>甘财农[2021]50号</t>
        </is>
      </c>
      <c r="M304" s="116" t="inlineStr">
        <is>
          <t>培育壮大草畜产业、增加农户收入、助推产业振兴。</t>
        </is>
      </c>
      <c r="N304" s="37" t="n">
        <v>3</v>
      </c>
      <c r="O304" s="37" t="n"/>
      <c r="P304" s="210">
        <f>Q304+R304</f>
        <v/>
      </c>
      <c r="Q304" s="212" t="n"/>
      <c r="R304" s="212" t="n">
        <v>0.0045</v>
      </c>
      <c r="S304" s="210">
        <f>T304+U304</f>
        <v/>
      </c>
      <c r="T304" s="212" t="n"/>
      <c r="U304" s="212" t="n">
        <v>0.018</v>
      </c>
      <c r="V304" s="37" t="inlineStr">
        <is>
          <t>畜牧局</t>
        </is>
      </c>
      <c r="W304" s="37" t="inlineStr">
        <is>
          <t>赵过存</t>
        </is>
      </c>
      <c r="X304" s="104" t="inlineStr">
        <is>
          <t>毛井镇</t>
        </is>
      </c>
      <c r="Y304" s="104" t="inlineStr">
        <is>
          <t>梁立群</t>
        </is>
      </c>
      <c r="Z304" s="69" t="inlineStr">
        <is>
          <t>环脱贫领办发〔2021〕25号</t>
        </is>
      </c>
      <c r="AA304" s="90" t="inlineStr">
        <is>
          <t>整合一批</t>
        </is>
      </c>
    </row>
    <row r="305" ht="54.95" customFormat="1" customHeight="1" s="4">
      <c r="A305" s="42" t="n"/>
      <c r="B305" s="37" t="inlineStr">
        <is>
          <t>一般农户粮饲兼用型谷子种植</t>
        </is>
      </c>
      <c r="C305" s="37" t="inlineStr">
        <is>
          <t>新建</t>
        </is>
      </c>
      <c r="D305" s="37" t="inlineStr">
        <is>
          <t>2021.01-2021.09</t>
        </is>
      </c>
      <c r="E305" s="104" t="inlineStr">
        <is>
          <t>南湫乡</t>
        </is>
      </c>
      <c r="F305" s="105" t="inlineStr">
        <is>
          <t>扶持5个村29户种植252亩，其中：花儿山村5户72亩、党家洼村1户10亩、代家洼村15户100亩、岳后渠村4户25亩、双井子村4户45亩。</t>
        </is>
      </c>
      <c r="G305" s="104" t="n">
        <v>2.142</v>
      </c>
      <c r="H305" s="104" t="n">
        <v>2.142</v>
      </c>
      <c r="I305" s="37" t="n"/>
      <c r="J305" s="37" t="n"/>
      <c r="K305" s="104" t="n"/>
      <c r="L305" s="104" t="inlineStr">
        <is>
          <t>甘财农[2021]50号</t>
        </is>
      </c>
      <c r="M305" s="116" t="inlineStr">
        <is>
          <t>培育壮大草畜产业、增加农户收入、助推产业振兴。</t>
        </is>
      </c>
      <c r="N305" s="37" t="n">
        <v>5</v>
      </c>
      <c r="O305" s="37" t="n"/>
      <c r="P305" s="210">
        <f>Q305+R305</f>
        <v/>
      </c>
      <c r="Q305" s="212" t="n"/>
      <c r="R305" s="212" t="n">
        <v>0.0029</v>
      </c>
      <c r="S305" s="210">
        <f>T305+U305</f>
        <v/>
      </c>
      <c r="T305" s="212" t="n"/>
      <c r="U305" s="212" t="n">
        <v>0.0116</v>
      </c>
      <c r="V305" s="37" t="inlineStr">
        <is>
          <t>畜牧局</t>
        </is>
      </c>
      <c r="W305" s="37" t="inlineStr">
        <is>
          <t>赵过存</t>
        </is>
      </c>
      <c r="X305" s="104" t="inlineStr">
        <is>
          <t>南湫乡</t>
        </is>
      </c>
      <c r="Y305" s="104" t="inlineStr">
        <is>
          <t>杜志远</t>
        </is>
      </c>
      <c r="Z305" s="69" t="inlineStr">
        <is>
          <t>环脱贫领办发〔2021〕25号</t>
        </is>
      </c>
      <c r="AA305" s="90" t="inlineStr">
        <is>
          <t>整合一批</t>
        </is>
      </c>
    </row>
    <row r="306" ht="80.09999999999999" customFormat="1" customHeight="1" s="4">
      <c r="A306" s="42" t="n"/>
      <c r="B306" s="37" t="inlineStr">
        <is>
          <t>一般农户粮饲兼用型谷子种植</t>
        </is>
      </c>
      <c r="C306" s="37" t="inlineStr">
        <is>
          <t>新建</t>
        </is>
      </c>
      <c r="D306" s="37" t="inlineStr">
        <is>
          <t>2021.01-2021.09</t>
        </is>
      </c>
      <c r="E306" s="104" t="inlineStr">
        <is>
          <t>曲子镇</t>
        </is>
      </c>
      <c r="F306" s="105" t="inlineStr">
        <is>
          <t>扶持15个村696种植户4192亩，其中：五里桥村7户295亩、双城村18户250亩、孟家寨村30户297亩、刘旗村50户200亩、高李湾村53户200亩、楼房子村55户281亩、西沟村27户483亩、宋家塬村50户400亩、许家塬村24户211亩、金村寺村97户279亩、油坊塬村65户272亩、金盆掌村45户300亩、小庄子村65户200亩、马家河村58户250亩、董家塬村52户274亩。</t>
        </is>
      </c>
      <c r="G306" s="104" t="n">
        <v>35.632</v>
      </c>
      <c r="H306" s="104" t="n">
        <v>35.632</v>
      </c>
      <c r="I306" s="37" t="n"/>
      <c r="J306" s="37" t="n"/>
      <c r="K306" s="104" t="n"/>
      <c r="L306" s="104" t="inlineStr">
        <is>
          <t>甘财农[2021]50号</t>
        </is>
      </c>
      <c r="M306" s="117" t="inlineStr">
        <is>
          <t>培育壮大草畜产业、增加农户收入、助推产业振兴。</t>
        </is>
      </c>
      <c r="N306" s="37" t="n">
        <v>1</v>
      </c>
      <c r="O306" s="37" t="n">
        <v>14</v>
      </c>
      <c r="P306" s="210">
        <f>Q306+R306</f>
        <v/>
      </c>
      <c r="Q306" s="212" t="n"/>
      <c r="R306" s="212" t="n">
        <v>0.0696</v>
      </c>
      <c r="S306" s="210">
        <f>T306+U306</f>
        <v/>
      </c>
      <c r="T306" s="212" t="n"/>
      <c r="U306" s="212" t="n">
        <v>0.2784</v>
      </c>
      <c r="V306" s="37" t="inlineStr">
        <is>
          <t>畜牧局</t>
        </is>
      </c>
      <c r="W306" s="37" t="inlineStr">
        <is>
          <t>赵过存</t>
        </is>
      </c>
      <c r="X306" s="104" t="inlineStr">
        <is>
          <t>曲子镇</t>
        </is>
      </c>
      <c r="Y306" s="37" t="inlineStr">
        <is>
          <t>段斌杰</t>
        </is>
      </c>
      <c r="Z306" s="69" t="inlineStr">
        <is>
          <t>环脱贫领办发〔2021〕25号</t>
        </is>
      </c>
      <c r="AA306" s="90" t="inlineStr">
        <is>
          <t>整合一批</t>
        </is>
      </c>
    </row>
    <row r="307" ht="65.09999999999999" customFormat="1" customHeight="1" s="4">
      <c r="A307" s="42" t="n"/>
      <c r="B307" s="37" t="inlineStr">
        <is>
          <t>一般农户粮饲兼用型谷子种植</t>
        </is>
      </c>
      <c r="C307" s="37" t="inlineStr">
        <is>
          <t>新建</t>
        </is>
      </c>
      <c r="D307" s="37" t="inlineStr">
        <is>
          <t>2021.01-2021.09</t>
        </is>
      </c>
      <c r="E307" s="104" t="inlineStr">
        <is>
          <t>山城乡</t>
        </is>
      </c>
      <c r="F307" s="116" t="inlineStr">
        <is>
          <t>扶持7个村42户种植385亩、其中:山城堡村2户18亩、八里铺村3户21亩、薛塬村29户280亩、王山口子村2户17亩、寨柯村2户18亩、郝掌村2户18亩、赵庄村2户13亩。</t>
        </is>
      </c>
      <c r="G307" s="104" t="n">
        <v>3.2725</v>
      </c>
      <c r="H307" s="104" t="n">
        <v>3.2725</v>
      </c>
      <c r="I307" s="104" t="n"/>
      <c r="J307" s="104" t="n"/>
      <c r="K307" s="104" t="n"/>
      <c r="L307" s="104" t="inlineStr">
        <is>
          <t>甘财农[2021]50号</t>
        </is>
      </c>
      <c r="M307" s="50" t="inlineStr">
        <is>
          <t>培育壮大草畜产业、增加农户收入、助推产业振兴。</t>
        </is>
      </c>
      <c r="N307" s="104" t="n">
        <v>7</v>
      </c>
      <c r="O307" s="104" t="n"/>
      <c r="P307" s="210">
        <f>Q307+R307</f>
        <v/>
      </c>
      <c r="Q307" s="210" t="n"/>
      <c r="R307" s="210" t="n">
        <v>0.0042</v>
      </c>
      <c r="S307" s="210">
        <f>T307+U307</f>
        <v/>
      </c>
      <c r="T307" s="210" t="n"/>
      <c r="U307" s="210" t="n">
        <v>0.0168</v>
      </c>
      <c r="V307" s="37" t="inlineStr">
        <is>
          <t>畜牧局</t>
        </is>
      </c>
      <c r="W307" s="37" t="inlineStr">
        <is>
          <t>赵过存</t>
        </is>
      </c>
      <c r="X307" s="104" t="inlineStr">
        <is>
          <t>山城乡</t>
        </is>
      </c>
      <c r="Y307" s="104" t="inlineStr">
        <is>
          <t>姚建平</t>
        </is>
      </c>
      <c r="Z307" s="69" t="inlineStr">
        <is>
          <t>环脱贫领办发〔2021〕25号</t>
        </is>
      </c>
      <c r="AA307" s="90" t="inlineStr">
        <is>
          <t>整合一批</t>
        </is>
      </c>
    </row>
    <row r="308" ht="71.09999999999999" customFormat="1" customHeight="1" s="4">
      <c r="A308" s="42" t="n"/>
      <c r="B308" s="37" t="inlineStr">
        <is>
          <t>一般农户粮饲兼用型谷子种植</t>
        </is>
      </c>
      <c r="C308" s="37" t="inlineStr">
        <is>
          <t>新建</t>
        </is>
      </c>
      <c r="D308" s="37" t="inlineStr">
        <is>
          <t>2021.01-2021.09</t>
        </is>
      </c>
      <c r="E308" s="104" t="inlineStr">
        <is>
          <t>天池乡</t>
        </is>
      </c>
      <c r="F308" s="116" t="inlineStr">
        <is>
          <t>扶持16个村195户种植1130亩，其中：天池村75亩、张邓塬村60亩、梁家河村100亩、殷屈河村30亩、苏北岔村159亩、潘老庄村85亩、大庄台村35亩、四合掌村50亩、老庄湾村80亩、井渠淌村80亩、鲜岔村53亩、碾盘岭村40亩、大方山村60亩、喜家坪村50亩、曹李川村100亩、吴城子村73亩。</t>
        </is>
      </c>
      <c r="G308" s="104" t="n">
        <v>9.605</v>
      </c>
      <c r="H308" s="104" t="n">
        <v>9.605</v>
      </c>
      <c r="I308" s="104" t="n"/>
      <c r="J308" s="104" t="n"/>
      <c r="K308" s="104" t="n"/>
      <c r="L308" s="104" t="inlineStr">
        <is>
          <t>甘财农[2021]50号</t>
        </is>
      </c>
      <c r="M308" s="50" t="inlineStr">
        <is>
          <t>培育壮大草畜产业、增加农户收入、助推产业振兴。</t>
        </is>
      </c>
      <c r="N308" s="104" t="n">
        <v>16</v>
      </c>
      <c r="O308" s="104" t="n"/>
      <c r="P308" s="210">
        <f>Q308+R308</f>
        <v/>
      </c>
      <c r="Q308" s="210" t="n"/>
      <c r="R308" s="210" t="n">
        <v>0.0195</v>
      </c>
      <c r="S308" s="210">
        <f>T308+U308</f>
        <v/>
      </c>
      <c r="T308" s="210" t="n"/>
      <c r="U308" s="210" t="n">
        <v>0.078</v>
      </c>
      <c r="V308" s="37" t="inlineStr">
        <is>
          <t>畜牧局</t>
        </is>
      </c>
      <c r="W308" s="37" t="inlineStr">
        <is>
          <t>赵过存</t>
        </is>
      </c>
      <c r="X308" s="104" t="inlineStr">
        <is>
          <t>天池乡</t>
        </is>
      </c>
      <c r="Y308" s="37" t="inlineStr">
        <is>
          <t>刘震</t>
        </is>
      </c>
      <c r="Z308" s="69" t="inlineStr">
        <is>
          <t>环脱贫领办发〔2021〕25号</t>
        </is>
      </c>
      <c r="AA308" s="90" t="inlineStr">
        <is>
          <t>整合一批</t>
        </is>
      </c>
    </row>
    <row r="309" ht="54" customFormat="1" customHeight="1" s="4">
      <c r="A309" s="42" t="n"/>
      <c r="B309" s="37" t="inlineStr">
        <is>
          <t>一般农户粮饲兼用型谷子种植</t>
        </is>
      </c>
      <c r="C309" s="37" t="inlineStr">
        <is>
          <t>新建</t>
        </is>
      </c>
      <c r="D309" s="37" t="inlineStr">
        <is>
          <t>2021.01-2021.09</t>
        </is>
      </c>
      <c r="E309" s="104" t="inlineStr">
        <is>
          <t>演武乡</t>
        </is>
      </c>
      <c r="F309" s="116" t="inlineStr">
        <is>
          <t>扶持5个村127户种植599亩，其中：曳郭咀村10户100亩、杨家洼村10户100亩、黑泉河村72户121亩、黄山村15户78亩、路家塬村20户200亩。</t>
        </is>
      </c>
      <c r="G309" s="104" t="n">
        <v>5.0915</v>
      </c>
      <c r="H309" s="104" t="n">
        <v>5.0915</v>
      </c>
      <c r="I309" s="104" t="n"/>
      <c r="J309" s="104" t="n"/>
      <c r="K309" s="104" t="n"/>
      <c r="L309" s="104" t="inlineStr">
        <is>
          <t>甘财农[2021]50号</t>
        </is>
      </c>
      <c r="M309" s="50" t="inlineStr">
        <is>
          <t>培育壮大草畜产业、增加农户收入、助推产业振兴。</t>
        </is>
      </c>
      <c r="N309" s="104" t="n">
        <v>5</v>
      </c>
      <c r="O309" s="104" t="n"/>
      <c r="P309" s="210">
        <f>Q309+R309</f>
        <v/>
      </c>
      <c r="Q309" s="210" t="n"/>
      <c r="R309" s="210" t="n">
        <v>0.0127</v>
      </c>
      <c r="S309" s="210">
        <f>T309+U309</f>
        <v/>
      </c>
      <c r="T309" s="210" t="n"/>
      <c r="U309" s="210" t="n">
        <v>0.0508</v>
      </c>
      <c r="V309" s="37" t="inlineStr">
        <is>
          <t>畜牧局</t>
        </is>
      </c>
      <c r="W309" s="37" t="inlineStr">
        <is>
          <t>赵过存</t>
        </is>
      </c>
      <c r="X309" s="104" t="inlineStr">
        <is>
          <t>演武乡</t>
        </is>
      </c>
      <c r="Y309" s="37" t="inlineStr">
        <is>
          <t>杨永杰</t>
        </is>
      </c>
      <c r="Z309" s="69" t="inlineStr">
        <is>
          <t>环脱贫领办发〔2021〕25号</t>
        </is>
      </c>
      <c r="AA309" s="90" t="inlineStr">
        <is>
          <t>整合一批</t>
        </is>
      </c>
    </row>
    <row r="310" ht="50.1" customFormat="1" customHeight="1" s="4">
      <c r="A310" s="37" t="n"/>
      <c r="B310" s="43" t="inlineStr">
        <is>
          <t>脱贫户（监测对象）胡萝卜种植</t>
        </is>
      </c>
      <c r="C310" s="37" t="inlineStr">
        <is>
          <t>新建</t>
        </is>
      </c>
      <c r="D310" s="37" t="inlineStr">
        <is>
          <t>2021.01-2021.507</t>
        </is>
      </c>
      <c r="E310" s="104" t="inlineStr">
        <is>
          <t>小计</t>
        </is>
      </c>
      <c r="F310" s="117" t="inlineStr">
        <is>
          <t>扶持19个乡镇164个村3631户种植胡萝卜1535亩，县畜牧局统一采购种子，每亩按0.6kg免费供应，籽种预算价格180元/㎏。</t>
        </is>
      </c>
      <c r="G310" s="104" t="n">
        <v>16.578</v>
      </c>
      <c r="H310" s="104" t="n">
        <v>16.578</v>
      </c>
      <c r="I310" s="104" t="n"/>
      <c r="J310" s="104" t="n"/>
      <c r="K310" s="104" t="n"/>
      <c r="L310" s="104" t="n"/>
      <c r="M310" s="50" t="inlineStr">
        <is>
          <t>培育壮大草畜产业、增加农户收入、助推产业振兴。</t>
        </is>
      </c>
      <c r="N310" s="104" t="n">
        <v>154</v>
      </c>
      <c r="O310" s="104" t="n">
        <v>9</v>
      </c>
      <c r="P310" s="210">
        <f>Q310+R310</f>
        <v/>
      </c>
      <c r="Q310" s="210" t="n">
        <v>0.3631</v>
      </c>
      <c r="R310" s="210" t="n"/>
      <c r="S310" s="210">
        <f>T310+U310</f>
        <v/>
      </c>
      <c r="T310" s="210" t="n">
        <v>1.4524</v>
      </c>
      <c r="U310" s="210" t="n"/>
      <c r="V310" s="37" t="inlineStr">
        <is>
          <t>畜牧局</t>
        </is>
      </c>
      <c r="W310" s="37" t="inlineStr">
        <is>
          <t>赵过存</t>
        </is>
      </c>
      <c r="X310" s="104" t="n"/>
      <c r="Y310" s="104" t="n"/>
      <c r="Z310" s="69" t="inlineStr">
        <is>
          <t>环脱贫领办发〔2021〕25号</t>
        </is>
      </c>
      <c r="AA310" s="69" t="inlineStr">
        <is>
          <t>整合一批</t>
        </is>
      </c>
    </row>
    <row r="311" ht="42" customFormat="1" customHeight="1" s="4">
      <c r="A311" s="37" t="n"/>
      <c r="B311" s="43" t="inlineStr">
        <is>
          <t>脱贫户（监测对象）
胡萝卜种植</t>
        </is>
      </c>
      <c r="C311" s="37" t="inlineStr">
        <is>
          <t>新建</t>
        </is>
      </c>
      <c r="D311" s="37" t="inlineStr">
        <is>
          <t>2021.01-2021.09</t>
        </is>
      </c>
      <c r="E311" s="104" t="inlineStr">
        <is>
          <t>洪德镇</t>
        </is>
      </c>
      <c r="F311" s="116" t="inlineStr">
        <is>
          <t>扶持4村个156户1种植40亩，其中：丁阳渠子40亩、新集子40亩、私盐路30亩、马塬30亩。</t>
        </is>
      </c>
      <c r="G311" s="104" t="n">
        <v>1.512</v>
      </c>
      <c r="H311" s="104" t="n">
        <v>1.512</v>
      </c>
      <c r="I311" s="104" t="n"/>
      <c r="J311" s="104" t="n"/>
      <c r="K311" s="104" t="n"/>
      <c r="L311" s="104" t="inlineStr">
        <is>
          <t>甘财农[2021]50号</t>
        </is>
      </c>
      <c r="M311" s="50" t="inlineStr">
        <is>
          <t>培育壮大草畜产业、增加农户收入、助推产业振兴。</t>
        </is>
      </c>
      <c r="N311" s="104" t="n">
        <v>4</v>
      </c>
      <c r="O311" s="104" t="n"/>
      <c r="P311" s="210">
        <f>Q311+R311</f>
        <v/>
      </c>
      <c r="Q311" s="210" t="n">
        <v>0.0156</v>
      </c>
      <c r="R311" s="210" t="n"/>
      <c r="S311" s="210">
        <f>T311+U311</f>
        <v/>
      </c>
      <c r="T311" s="210" t="n">
        <v>0.0624</v>
      </c>
      <c r="U311" s="210" t="n"/>
      <c r="V311" s="37" t="inlineStr">
        <is>
          <t>畜牧局</t>
        </is>
      </c>
      <c r="W311" s="37" t="inlineStr">
        <is>
          <t>赵过存</t>
        </is>
      </c>
      <c r="X311" s="104" t="inlineStr">
        <is>
          <t>洪德镇</t>
        </is>
      </c>
      <c r="Y311" s="104" t="inlineStr">
        <is>
          <t>张伟宏</t>
        </is>
      </c>
      <c r="Z311" s="69" t="inlineStr">
        <is>
          <t>环脱贫领办发〔2021〕25号</t>
        </is>
      </c>
      <c r="AA311" s="69" t="inlineStr">
        <is>
          <t>整合一批</t>
        </is>
      </c>
    </row>
    <row r="312" ht="75" customFormat="1" customHeight="1" s="4">
      <c r="A312" s="37" t="n"/>
      <c r="B312" s="43" t="inlineStr">
        <is>
          <t>脱贫户（监测对象）
胡萝卜种植</t>
        </is>
      </c>
      <c r="C312" s="37" t="inlineStr">
        <is>
          <t>新建</t>
        </is>
      </c>
      <c r="D312" s="37" t="inlineStr">
        <is>
          <t>2021.01-2021.09</t>
        </is>
      </c>
      <c r="E312" s="37" t="inlineStr">
        <is>
          <t>车道镇</t>
        </is>
      </c>
      <c r="F312" s="116" t="inlineStr">
        <is>
          <t>扶持16个村96户种植48亩，其中：元峁村6户3亩、苦水掌6户3亩、双庙村6户3亩、王西掌6户3亩、吊渠村6户3亩、三角城村6户3亩、杨掌村6户3亩、万安村6户3亩、魏洼村6户3亩、陈掌村6户3亩、红台村6户3亩、樱桃掌村6户3亩、安掌村6户3亩、代掌村6户3亩、刘渠村6户3亩、刘园子村6户3亩。</t>
        </is>
      </c>
      <c r="G312" s="37" t="n">
        <v>0.5184</v>
      </c>
      <c r="H312" s="37" t="n">
        <v>0.5184</v>
      </c>
      <c r="I312" s="37" t="n"/>
      <c r="J312" s="37" t="n"/>
      <c r="K312" s="37" t="n"/>
      <c r="L312" s="37" t="inlineStr">
        <is>
          <t>甘财农[2021]50号</t>
        </is>
      </c>
      <c r="M312" s="50" t="inlineStr">
        <is>
          <t>培育壮大草畜产业、增加农户收入、助推产业振兴。</t>
        </is>
      </c>
      <c r="N312" s="37" t="n">
        <v>16</v>
      </c>
      <c r="O312" s="37" t="n"/>
      <c r="P312" s="210">
        <f>Q312+R312</f>
        <v/>
      </c>
      <c r="Q312" s="212" t="n">
        <v>0.009599999999999999</v>
      </c>
      <c r="R312" s="212" t="n"/>
      <c r="S312" s="210">
        <f>T312+U312</f>
        <v/>
      </c>
      <c r="T312" s="212" t="n">
        <v>0.0384</v>
      </c>
      <c r="U312" s="212" t="n"/>
      <c r="V312" s="37" t="inlineStr">
        <is>
          <t>畜牧局</t>
        </is>
      </c>
      <c r="W312" s="37" t="inlineStr">
        <is>
          <t>赵过存</t>
        </is>
      </c>
      <c r="X312" s="104" t="inlineStr">
        <is>
          <t>车道镇</t>
        </is>
      </c>
      <c r="Y312" s="104" t="inlineStr">
        <is>
          <t>张会星</t>
        </is>
      </c>
      <c r="Z312" s="69" t="inlineStr">
        <is>
          <t>环脱贫领办发〔2021〕25号</t>
        </is>
      </c>
      <c r="AA312" s="69" t="inlineStr">
        <is>
          <t>整合一批</t>
        </is>
      </c>
    </row>
    <row r="313" ht="76" customFormat="1" customHeight="1" s="4">
      <c r="A313" s="37" t="n"/>
      <c r="B313" s="43" t="inlineStr">
        <is>
          <t>脱贫户（监测对象）
胡萝卜种植</t>
        </is>
      </c>
      <c r="C313" s="37" t="inlineStr">
        <is>
          <t>新建</t>
        </is>
      </c>
      <c r="D313" s="37" t="inlineStr">
        <is>
          <t>2021.01-2021.09</t>
        </is>
      </c>
      <c r="E313" s="104" t="inlineStr">
        <is>
          <t>耿湾乡</t>
        </is>
      </c>
      <c r="F313" s="105" t="inlineStr">
        <is>
          <t>扶持13个村651户种植104亩，其中：郜庄村32户5亩、耿河村33户5亩、韩老庄村28户5亩、郝东掌村69户11亩、黑城岔村16户2.5亩、四合原村102户16亩、桃树掌村18户3亩、天桥村13户2亩、万湾村129户20亩、许掌村36户6亩、早流渠村39户6亩、张台村15户2.5亩、潘掌村121户20亩。</t>
        </is>
      </c>
      <c r="G313" s="37" t="n">
        <v>1.1232</v>
      </c>
      <c r="H313" s="37" t="n">
        <v>1.1232</v>
      </c>
      <c r="I313" s="37" t="n"/>
      <c r="J313" s="37" t="n"/>
      <c r="K313" s="37" t="n"/>
      <c r="L313" s="37" t="inlineStr">
        <is>
          <t>甘财农[2021]50号</t>
        </is>
      </c>
      <c r="M313" s="50" t="inlineStr">
        <is>
          <t>培育壮大草畜产业、增加农户收入、助推产业振兴。</t>
        </is>
      </c>
      <c r="N313" s="37" t="n">
        <v>13</v>
      </c>
      <c r="O313" s="37" t="n"/>
      <c r="P313" s="210">
        <f>Q313+R313</f>
        <v/>
      </c>
      <c r="Q313" s="212" t="n">
        <v>0.06510000000000001</v>
      </c>
      <c r="R313" s="212" t="n"/>
      <c r="S313" s="210">
        <f>T313+U313</f>
        <v/>
      </c>
      <c r="T313" s="212" t="n">
        <v>0.2604</v>
      </c>
      <c r="U313" s="212" t="n"/>
      <c r="V313" s="37" t="inlineStr">
        <is>
          <t>畜牧局</t>
        </is>
      </c>
      <c r="W313" s="37" t="inlineStr">
        <is>
          <t>赵过存</t>
        </is>
      </c>
      <c r="X313" s="104" t="inlineStr">
        <is>
          <t>耿湾乡</t>
        </is>
      </c>
      <c r="Y313" s="104" t="inlineStr">
        <is>
          <t>王秀丽</t>
        </is>
      </c>
      <c r="Z313" s="69" t="inlineStr">
        <is>
          <t>环脱贫领办发〔2021〕25号</t>
        </is>
      </c>
      <c r="AA313" s="69" t="inlineStr">
        <is>
          <t>整合一批</t>
        </is>
      </c>
    </row>
    <row r="314" ht="90.95" customFormat="1" customHeight="1" s="4">
      <c r="A314" s="37" t="n"/>
      <c r="B314" s="43" t="inlineStr">
        <is>
          <t>脱贫户（监测对象）
胡萝卜种植</t>
        </is>
      </c>
      <c r="C314" s="37" t="inlineStr">
        <is>
          <t>新建</t>
        </is>
      </c>
      <c r="D314" s="37" t="inlineStr">
        <is>
          <t>2021.01-2021.09</t>
        </is>
      </c>
      <c r="E314" s="104" t="inlineStr">
        <is>
          <t>合道镇</t>
        </is>
      </c>
      <c r="F314" s="105" t="inlineStr">
        <is>
          <t>扶持17个村260户种植种植130亩，其中：朱家塬村5户2.5亩、赵家塬村5户2.5亩、瓦天沟村5户2.5亩、何家坪村5户2.5亩、唐台子村5户2.5亩、梁坪村5户2.5亩、陶洼子村6户3亩、陈旗塬村5户2.5亩、辛坪村6户3亩、杨坪沟村5户2.5亩、常崾岘村5户2.5亩、寨子坪村6户3亩、红崖洼村6户3亩、大路洼村5户2.5亩、尚西坪村6户3亩、专业村赵台100户50亩、沈家岭村80户40亩。</t>
        </is>
      </c>
      <c r="G314" s="37" t="n">
        <v>1.404</v>
      </c>
      <c r="H314" s="37" t="n">
        <v>1.404</v>
      </c>
      <c r="I314" s="37" t="n"/>
      <c r="J314" s="37" t="n"/>
      <c r="K314" s="37" t="n"/>
      <c r="L314" s="37" t="inlineStr">
        <is>
          <t>甘财农[2021]50号</t>
        </is>
      </c>
      <c r="M314" s="50" t="inlineStr">
        <is>
          <t>培育壮大草畜产业、增加农户收入、助推产业振兴。</t>
        </is>
      </c>
      <c r="N314" s="37" t="n">
        <v>17</v>
      </c>
      <c r="O314" s="37" t="n"/>
      <c r="P314" s="210">
        <f>Q314+R314</f>
        <v/>
      </c>
      <c r="Q314" s="212" t="n">
        <v>0.026</v>
      </c>
      <c r="R314" s="212" t="n"/>
      <c r="S314" s="210">
        <f>T314+U314</f>
        <v/>
      </c>
      <c r="T314" s="212" t="n">
        <v>0.104</v>
      </c>
      <c r="U314" s="212" t="n"/>
      <c r="V314" s="37" t="inlineStr">
        <is>
          <t>畜牧局</t>
        </is>
      </c>
      <c r="W314" s="37" t="inlineStr">
        <is>
          <t>赵过存</t>
        </is>
      </c>
      <c r="X314" s="104" t="inlineStr">
        <is>
          <t>合道镇</t>
        </is>
      </c>
      <c r="Y314" s="37" t="inlineStr">
        <is>
          <t>王宝明</t>
        </is>
      </c>
      <c r="Z314" s="69" t="inlineStr">
        <is>
          <t>环脱贫领办发〔2021〕25号</t>
        </is>
      </c>
      <c r="AA314" s="69" t="inlineStr">
        <is>
          <t>整合一批</t>
        </is>
      </c>
    </row>
    <row r="315" ht="88" customFormat="1" customHeight="1" s="4">
      <c r="A315" s="37" t="n"/>
      <c r="B315" s="43" t="inlineStr">
        <is>
          <t>脱贫户（监测对象）
胡萝卜种植</t>
        </is>
      </c>
      <c r="C315" s="37" t="inlineStr">
        <is>
          <t>新建</t>
        </is>
      </c>
      <c r="D315" s="37" t="inlineStr">
        <is>
          <t>2021.01-2021.09</t>
        </is>
      </c>
      <c r="E315" s="104" t="inlineStr">
        <is>
          <t>八珠乡</t>
        </is>
      </c>
      <c r="F315" s="116" t="inlineStr">
        <is>
          <t>扶持10个村88户种植93亩，其中：八珠塬村3户2.5亩、曹塬村3户3亩、瓦崾岘村51户50.2亩、杏树沟村4户3.3亩、塔尔咀村3户3亩、马连掌村3户3.8亩、冯家湾村4户3亩、苟塬村1户1.5亩、湫坝沟村4户3.5亩、白塬村12户19.2亩。</t>
        </is>
      </c>
      <c r="G315" s="37" t="n">
        <v>1.0044</v>
      </c>
      <c r="H315" s="37" t="n">
        <v>1.0044</v>
      </c>
      <c r="I315" s="37" t="n"/>
      <c r="J315" s="37" t="n"/>
      <c r="K315" s="37" t="n"/>
      <c r="L315" s="37" t="inlineStr">
        <is>
          <t>甘财农[2021]50号</t>
        </is>
      </c>
      <c r="M315" s="50" t="inlineStr">
        <is>
          <t>培育壮大草畜产业、增加农户收入、助推产业振兴。</t>
        </is>
      </c>
      <c r="N315" s="37" t="n">
        <v>10</v>
      </c>
      <c r="O315" s="37" t="n"/>
      <c r="P315" s="210">
        <f>Q315+R315</f>
        <v/>
      </c>
      <c r="Q315" s="212" t="n">
        <v>0.008800000000000001</v>
      </c>
      <c r="R315" s="212" t="n"/>
      <c r="S315" s="210">
        <f>T315+U315</f>
        <v/>
      </c>
      <c r="T315" s="212" t="n">
        <v>0.0352</v>
      </c>
      <c r="U315" s="212" t="n"/>
      <c r="V315" s="37" t="inlineStr">
        <is>
          <t>畜牧局</t>
        </is>
      </c>
      <c r="W315" s="37" t="inlineStr">
        <is>
          <t>赵过存</t>
        </is>
      </c>
      <c r="X315" s="104" t="inlineStr">
        <is>
          <t>八珠乡</t>
        </is>
      </c>
      <c r="Y315" s="104" t="inlineStr">
        <is>
          <t>白俊虎</t>
        </is>
      </c>
      <c r="Z315" s="69" t="inlineStr">
        <is>
          <t>环脱贫领办发〔2021〕25号</t>
        </is>
      </c>
      <c r="AA315" s="69" t="inlineStr">
        <is>
          <t>整合一批</t>
        </is>
      </c>
    </row>
    <row r="316" ht="59.1" customFormat="1" customHeight="1" s="4">
      <c r="A316" s="37" t="n"/>
      <c r="B316" s="43" t="inlineStr">
        <is>
          <t>脱贫户（监测对象）
胡萝卜种植</t>
        </is>
      </c>
      <c r="C316" s="37" t="inlineStr">
        <is>
          <t>新建</t>
        </is>
      </c>
      <c r="D316" s="37" t="inlineStr">
        <is>
          <t>2021.01-2021.09</t>
        </is>
      </c>
      <c r="E316" s="104" t="inlineStr">
        <is>
          <t>樊家川镇</t>
        </is>
      </c>
      <c r="F316" s="116" t="inlineStr">
        <is>
          <t>扶持闫塬村45户种植94亩。</t>
        </is>
      </c>
      <c r="G316" s="37" t="n">
        <v>1.0152</v>
      </c>
      <c r="H316" s="37" t="n">
        <v>1.0152</v>
      </c>
      <c r="I316" s="37" t="n"/>
      <c r="J316" s="37" t="n"/>
      <c r="K316" s="37" t="n"/>
      <c r="L316" s="37" t="inlineStr">
        <is>
          <t>甘财农[2021]50号</t>
        </is>
      </c>
      <c r="M316" s="50" t="inlineStr">
        <is>
          <t>培育壮大草畜产业、增加农户收入、助推产业振兴。</t>
        </is>
      </c>
      <c r="N316" s="37" t="n">
        <v>1</v>
      </c>
      <c r="O316" s="37" t="n"/>
      <c r="P316" s="210">
        <f>Q316+R316</f>
        <v/>
      </c>
      <c r="Q316" s="212" t="n">
        <v>0.0045</v>
      </c>
      <c r="R316" s="212" t="n"/>
      <c r="S316" s="210">
        <f>T316+U316</f>
        <v/>
      </c>
      <c r="T316" s="212" t="n">
        <v>0.018</v>
      </c>
      <c r="U316" s="212" t="n"/>
      <c r="V316" s="37" t="inlineStr">
        <is>
          <t>畜牧局</t>
        </is>
      </c>
      <c r="W316" s="37" t="inlineStr">
        <is>
          <t>赵过存</t>
        </is>
      </c>
      <c r="X316" s="104" t="inlineStr">
        <is>
          <t>樊家川镇</t>
        </is>
      </c>
      <c r="Y316" s="37" t="inlineStr">
        <is>
          <t>王治峰</t>
        </is>
      </c>
      <c r="Z316" s="69" t="inlineStr">
        <is>
          <t>环脱贫领办发〔2021〕25号</t>
        </is>
      </c>
      <c r="AA316" s="69" t="inlineStr">
        <is>
          <t>整合一批</t>
        </is>
      </c>
    </row>
    <row r="317" ht="59.1" customFormat="1" customHeight="1" s="4">
      <c r="A317" s="37" t="n"/>
      <c r="B317" s="43" t="inlineStr">
        <is>
          <t>脱贫户（监测对象）
胡萝卜种植</t>
        </is>
      </c>
      <c r="C317" s="37" t="inlineStr">
        <is>
          <t>新建</t>
        </is>
      </c>
      <c r="D317" s="37" t="inlineStr">
        <is>
          <t>2021.01-2021.09</t>
        </is>
      </c>
      <c r="E317" s="104" t="inlineStr">
        <is>
          <t>虎洞镇</t>
        </is>
      </c>
      <c r="F317" s="105" t="inlineStr">
        <is>
          <t>扶持8个村58户种植65亩，其中：常兆台村5户4亩、张大掌8户8亩、刘解掌4户4亩、砂井子5户5亩、张家湾村23户33亩、半个城5户4亩、高庙湾4户3亩、金庄塬4户4亩。</t>
        </is>
      </c>
      <c r="G317" s="104" t="n">
        <v>0.702</v>
      </c>
      <c r="H317" s="104" t="n">
        <v>0.702</v>
      </c>
      <c r="I317" s="104" t="n"/>
      <c r="J317" s="104" t="n"/>
      <c r="K317" s="104" t="n"/>
      <c r="L317" s="104" t="inlineStr">
        <is>
          <t>甘财农[2021]50号</t>
        </is>
      </c>
      <c r="M317" s="50" t="inlineStr">
        <is>
          <t>培育壮大草畜产业、增加农户收入、助推产业振兴。</t>
        </is>
      </c>
      <c r="N317" s="104" t="n">
        <v>8</v>
      </c>
      <c r="O317" s="104" t="n"/>
      <c r="P317" s="210">
        <f>Q317+R317</f>
        <v/>
      </c>
      <c r="Q317" s="210" t="n">
        <v>0.0058</v>
      </c>
      <c r="R317" s="210" t="n"/>
      <c r="S317" s="210">
        <f>T317+U317</f>
        <v/>
      </c>
      <c r="T317" s="210" t="n">
        <v>0.0232</v>
      </c>
      <c r="U317" s="210" t="n"/>
      <c r="V317" s="37" t="inlineStr">
        <is>
          <t>畜牧局</t>
        </is>
      </c>
      <c r="W317" s="37" t="inlineStr">
        <is>
          <t>赵过存</t>
        </is>
      </c>
      <c r="X317" s="104" t="inlineStr">
        <is>
          <t>虎洞镇</t>
        </is>
      </c>
      <c r="Y317" s="37" t="inlineStr">
        <is>
          <t>梁海涛</t>
        </is>
      </c>
      <c r="Z317" s="69" t="inlineStr">
        <is>
          <t>环脱贫领办发〔2021〕25号</t>
        </is>
      </c>
      <c r="AA317" s="69" t="inlineStr">
        <is>
          <t>整合一批</t>
        </is>
      </c>
    </row>
    <row r="318" ht="65.09999999999999" customFormat="1" customHeight="1" s="4">
      <c r="A318" s="37" t="n"/>
      <c r="B318" s="43" t="inlineStr">
        <is>
          <t>脱贫户（监测对象）
胡萝卜种植</t>
        </is>
      </c>
      <c r="C318" s="37" t="inlineStr">
        <is>
          <t>新建</t>
        </is>
      </c>
      <c r="D318" s="37" t="inlineStr">
        <is>
          <t>2021.01-2021.09</t>
        </is>
      </c>
      <c r="E318" s="104" t="inlineStr">
        <is>
          <t>芦家湾乡</t>
        </is>
      </c>
      <c r="F318" s="116" t="inlineStr">
        <is>
          <t>扶持10个村269户种植53亩，其中：井川村36户4亩、杨新庄村10户2亩、花儿掌村10户2亩、小堡条村12户3亩、桃李湾村12户2亩、盘龙村40户4亩、宋家掌20户2亩、庙儿掌村35户3亩、王庄村64户28亩、大堡条村30户3亩。</t>
        </is>
      </c>
      <c r="G318" s="104" t="n">
        <v>0.5724</v>
      </c>
      <c r="H318" s="104" t="n">
        <v>0.5724</v>
      </c>
      <c r="I318" s="104" t="n"/>
      <c r="J318" s="104" t="n"/>
      <c r="K318" s="104" t="n"/>
      <c r="L318" s="104" t="inlineStr">
        <is>
          <t>甘财农[2021]50号</t>
        </is>
      </c>
      <c r="M318" s="50" t="inlineStr">
        <is>
          <t>培育壮大草畜产业、增加农户收入、助推产业振兴。</t>
        </is>
      </c>
      <c r="N318" s="104" t="n">
        <v>10</v>
      </c>
      <c r="O318" s="104" t="n"/>
      <c r="P318" s="210">
        <f>Q318+R318</f>
        <v/>
      </c>
      <c r="Q318" s="210" t="n">
        <v>0.0269</v>
      </c>
      <c r="R318" s="210" t="n"/>
      <c r="S318" s="210">
        <f>T318+U318</f>
        <v/>
      </c>
      <c r="T318" s="210" t="n">
        <v>0.1076</v>
      </c>
      <c r="U318" s="210" t="n"/>
      <c r="V318" s="37" t="inlineStr">
        <is>
          <t>畜牧局</t>
        </is>
      </c>
      <c r="W318" s="37" t="inlineStr">
        <is>
          <t>赵过存</t>
        </is>
      </c>
      <c r="X318" s="104" t="inlineStr">
        <is>
          <t>芦家湾乡</t>
        </is>
      </c>
      <c r="Y318" s="104" t="inlineStr">
        <is>
          <t>马鹏飞</t>
        </is>
      </c>
      <c r="Z318" s="69" t="inlineStr">
        <is>
          <t>环脱贫领办发〔2021〕25号</t>
        </is>
      </c>
      <c r="AA318" s="69" t="inlineStr">
        <is>
          <t>整合一批</t>
        </is>
      </c>
    </row>
    <row r="319" ht="39" customFormat="1" customHeight="1" s="4">
      <c r="A319" s="37" t="n"/>
      <c r="B319" s="43" t="inlineStr">
        <is>
          <t>脱贫户（监测对象）
胡萝卜种植</t>
        </is>
      </c>
      <c r="C319" s="37" t="inlineStr">
        <is>
          <t>新建</t>
        </is>
      </c>
      <c r="D319" s="37" t="inlineStr">
        <is>
          <t>2021.01-2021.09</t>
        </is>
      </c>
      <c r="E319" s="37" t="inlineStr">
        <is>
          <t>罗山川乡</t>
        </is>
      </c>
      <c r="F319" s="116" t="inlineStr">
        <is>
          <t>扶持陈渠子村95户种植75亩。</t>
        </is>
      </c>
      <c r="G319" s="104" t="n">
        <v>0.8100000000000001</v>
      </c>
      <c r="H319" s="104" t="n">
        <v>0.8100000000000001</v>
      </c>
      <c r="I319" s="104" t="n"/>
      <c r="J319" s="37" t="n"/>
      <c r="K319" s="104" t="n"/>
      <c r="L319" s="104" t="inlineStr">
        <is>
          <t>甘财农[2021]50号</t>
        </is>
      </c>
      <c r="M319" s="117" t="inlineStr">
        <is>
          <t>培育壮大草畜产业、增加农户收入、助推产业振兴。</t>
        </is>
      </c>
      <c r="N319" s="37" t="n">
        <v>1</v>
      </c>
      <c r="O319" s="37" t="n"/>
      <c r="P319" s="210">
        <f>Q319+R319</f>
        <v/>
      </c>
      <c r="Q319" s="212" t="n">
        <v>0.0095</v>
      </c>
      <c r="R319" s="212" t="n"/>
      <c r="S319" s="210">
        <f>T319+U319</f>
        <v/>
      </c>
      <c r="T319" s="212" t="n">
        <v>0.038</v>
      </c>
      <c r="U319" s="212" t="n"/>
      <c r="V319" s="37" t="inlineStr">
        <is>
          <t>畜牧局</t>
        </is>
      </c>
      <c r="W319" s="37" t="inlineStr">
        <is>
          <t>赵过存</t>
        </is>
      </c>
      <c r="X319" s="37" t="inlineStr">
        <is>
          <t>罗山川乡</t>
        </is>
      </c>
      <c r="Y319" s="104" t="inlineStr">
        <is>
          <t>李怀文</t>
        </is>
      </c>
      <c r="Z319" s="69" t="inlineStr">
        <is>
          <t>环脱贫领办发〔2021〕25号</t>
        </is>
      </c>
      <c r="AA319" s="69" t="inlineStr">
        <is>
          <t>整合一批</t>
        </is>
      </c>
    </row>
    <row r="320" ht="72.95" customFormat="1" customHeight="1" s="4">
      <c r="A320" s="37" t="n"/>
      <c r="B320" s="43" t="inlineStr">
        <is>
          <t>脱贫户（监测对象）
胡萝卜种植</t>
        </is>
      </c>
      <c r="C320" s="37" t="inlineStr">
        <is>
          <t>新建</t>
        </is>
      </c>
      <c r="D320" s="37" t="inlineStr">
        <is>
          <t>2021.01-2021.09</t>
        </is>
      </c>
      <c r="E320" s="37" t="inlineStr">
        <is>
          <t>毛井镇</t>
        </is>
      </c>
      <c r="F320" s="116" t="inlineStr">
        <is>
          <t>扶持13个村233户种植87亩，其中：二条俭村27户10亩、砖城子村11户4亩、山西掌村18户6亩、杨东掌村15户6亩、红糜湾村3户1亩、施家滩村15户6亩、乔崾岘村36户14亩、黄寨柯村34户13亩、高家洼村10户4亩、丁连掌村16户6亩、大户掌村19户7亩、红土咀村9户3亩、马趟村20户7亩。</t>
        </is>
      </c>
      <c r="G320" s="104" t="n">
        <v>0.9396</v>
      </c>
      <c r="H320" s="104" t="n">
        <v>0.9396</v>
      </c>
      <c r="I320" s="104" t="n"/>
      <c r="J320" s="37" t="n"/>
      <c r="K320" s="104" t="n"/>
      <c r="L320" s="104" t="inlineStr">
        <is>
          <t>甘财农[2021]50号</t>
        </is>
      </c>
      <c r="M320" s="117" t="inlineStr">
        <is>
          <t>培育壮大草畜产业、增加农户收入、助推产业振兴。</t>
        </is>
      </c>
      <c r="N320" s="37" t="n">
        <v>13</v>
      </c>
      <c r="O320" s="37" t="n"/>
      <c r="P320" s="210">
        <f>Q320+R320</f>
        <v/>
      </c>
      <c r="Q320" s="212" t="n">
        <v>0.0233</v>
      </c>
      <c r="R320" s="212" t="n"/>
      <c r="S320" s="210">
        <f>T320+U320</f>
        <v/>
      </c>
      <c r="T320" s="212" t="n">
        <v>0.09320000000000001</v>
      </c>
      <c r="U320" s="212" t="n"/>
      <c r="V320" s="37" t="inlineStr">
        <is>
          <t>畜牧局</t>
        </is>
      </c>
      <c r="W320" s="37" t="inlineStr">
        <is>
          <t>赵过存</t>
        </is>
      </c>
      <c r="X320" s="37" t="inlineStr">
        <is>
          <t>毛井镇</t>
        </is>
      </c>
      <c r="Y320" s="104" t="inlineStr">
        <is>
          <t>梁立群</t>
        </is>
      </c>
      <c r="Z320" s="69" t="inlineStr">
        <is>
          <t>环脱贫领办发〔2021〕25号</t>
        </is>
      </c>
      <c r="AA320" s="69" t="inlineStr">
        <is>
          <t>整合一批</t>
        </is>
      </c>
    </row>
    <row r="321" ht="42.95" customFormat="1" customHeight="1" s="4">
      <c r="A321" s="37" t="n"/>
      <c r="B321" s="43" t="inlineStr">
        <is>
          <t>脱贫户（监测对象）
胡萝卜种植</t>
        </is>
      </c>
      <c r="C321" s="37" t="inlineStr">
        <is>
          <t>新建</t>
        </is>
      </c>
      <c r="D321" s="37" t="inlineStr">
        <is>
          <t>2021.01-2021.09</t>
        </is>
      </c>
      <c r="E321" s="37" t="inlineStr">
        <is>
          <t>木钵镇</t>
        </is>
      </c>
      <c r="F321" s="116" t="inlineStr">
        <is>
          <t>扶持坪子塬村67户种植60亩。</t>
        </is>
      </c>
      <c r="G321" s="104" t="n">
        <v>0.648</v>
      </c>
      <c r="H321" s="104" t="n">
        <v>0.648</v>
      </c>
      <c r="I321" s="104" t="n"/>
      <c r="J321" s="37" t="n"/>
      <c r="K321" s="104" t="n"/>
      <c r="L321" s="104" t="inlineStr">
        <is>
          <t>甘财农[2021]50号</t>
        </is>
      </c>
      <c r="M321" s="117" t="inlineStr">
        <is>
          <t>培育壮大草畜产业、增加农户收入、助推产业振兴。</t>
        </is>
      </c>
      <c r="N321" s="37" t="n">
        <v>1</v>
      </c>
      <c r="O321" s="37" t="n"/>
      <c r="P321" s="210">
        <f>Q321+R321</f>
        <v/>
      </c>
      <c r="Q321" s="212" t="n">
        <v>0.0067</v>
      </c>
      <c r="R321" s="212" t="n"/>
      <c r="S321" s="210">
        <f>T321+U321</f>
        <v/>
      </c>
      <c r="T321" s="212" t="n">
        <v>0.0268</v>
      </c>
      <c r="U321" s="212" t="n"/>
      <c r="V321" s="37" t="inlineStr">
        <is>
          <t>畜牧局</t>
        </is>
      </c>
      <c r="W321" s="37" t="inlineStr">
        <is>
          <t>赵过存</t>
        </is>
      </c>
      <c r="X321" s="37" t="inlineStr">
        <is>
          <t>木钵镇</t>
        </is>
      </c>
      <c r="Y321" s="37" t="inlineStr">
        <is>
          <t>方显</t>
        </is>
      </c>
      <c r="Z321" s="69" t="inlineStr">
        <is>
          <t>环脱贫领办发〔2021〕25号</t>
        </is>
      </c>
      <c r="AA321" s="69" t="inlineStr">
        <is>
          <t>整合一批</t>
        </is>
      </c>
    </row>
    <row r="322" ht="51.95" customFormat="1" customHeight="1" s="4">
      <c r="A322" s="37" t="n"/>
      <c r="B322" s="43" t="inlineStr">
        <is>
          <t>脱贫户（监测对象）
胡萝卜种植</t>
        </is>
      </c>
      <c r="C322" s="37" t="inlineStr">
        <is>
          <t>新建</t>
        </is>
      </c>
      <c r="D322" s="37" t="inlineStr">
        <is>
          <t>2021.01-2021.09</t>
        </is>
      </c>
      <c r="E322" s="37" t="inlineStr">
        <is>
          <t>南湫乡</t>
        </is>
      </c>
      <c r="F322" s="116" t="inlineStr">
        <is>
          <t>扶持3个村51户种植60亩，其中：党家洼村1户30亩、杨兴堡村4户10亩、洪涝池村46户20亩。</t>
        </is>
      </c>
      <c r="G322" s="104" t="n">
        <v>0.648</v>
      </c>
      <c r="H322" s="104" t="n">
        <v>0.648</v>
      </c>
      <c r="I322" s="104" t="n"/>
      <c r="J322" s="37" t="n"/>
      <c r="K322" s="104" t="n"/>
      <c r="L322" s="104" t="inlineStr">
        <is>
          <t>甘财农[2021]50号</t>
        </is>
      </c>
      <c r="M322" s="117" t="inlineStr">
        <is>
          <t>培育壮大草畜产业、增加农户收入、助推产业振兴。</t>
        </is>
      </c>
      <c r="N322" s="37" t="n">
        <v>3</v>
      </c>
      <c r="O322" s="37" t="n"/>
      <c r="P322" s="210">
        <f>Q322+R322</f>
        <v/>
      </c>
      <c r="Q322" s="212" t="n">
        <v>0.0051</v>
      </c>
      <c r="R322" s="212" t="n"/>
      <c r="S322" s="210">
        <f>T322+U322</f>
        <v/>
      </c>
      <c r="T322" s="212" t="n">
        <v>0.0204</v>
      </c>
      <c r="U322" s="212" t="n"/>
      <c r="V322" s="37" t="inlineStr">
        <is>
          <t>畜牧局</t>
        </is>
      </c>
      <c r="W322" s="37" t="inlineStr">
        <is>
          <t>赵过存</t>
        </is>
      </c>
      <c r="X322" s="37" t="inlineStr">
        <is>
          <t>南湫乡</t>
        </is>
      </c>
      <c r="Y322" s="104" t="inlineStr">
        <is>
          <t>杜志远</t>
        </is>
      </c>
      <c r="Z322" s="69" t="inlineStr">
        <is>
          <t>环脱贫领办发〔2021〕25号</t>
        </is>
      </c>
      <c r="AA322" s="69" t="inlineStr">
        <is>
          <t>整合一批</t>
        </is>
      </c>
    </row>
    <row r="323" ht="57.95" customFormat="1" customHeight="1" s="4">
      <c r="A323" s="37" t="n"/>
      <c r="B323" s="43" t="inlineStr">
        <is>
          <t>脱贫户（监测对象）
胡萝卜种植</t>
        </is>
      </c>
      <c r="C323" s="37" t="inlineStr">
        <is>
          <t>新建</t>
        </is>
      </c>
      <c r="D323" s="37" t="inlineStr">
        <is>
          <t>2021.01-2021.09</t>
        </is>
      </c>
      <c r="E323" s="37" t="inlineStr">
        <is>
          <t>秦团庄乡</t>
        </is>
      </c>
      <c r="F323" s="116" t="inlineStr">
        <is>
          <t>扶持8个村710户种植70亩，其中南掌堡子村78户9亩、王团庄村92户8亩、大天子村84户9亩、白塬畔村96户8亩、贾塬村101户9亩、新集子村76户9亩、秦团庄村87户9亩、新峁村96户9亩。</t>
        </is>
      </c>
      <c r="G323" s="104" t="n">
        <v>0.756</v>
      </c>
      <c r="H323" s="104" t="n">
        <v>0.756</v>
      </c>
      <c r="I323" s="104" t="n"/>
      <c r="J323" s="37" t="n"/>
      <c r="K323" s="104" t="n"/>
      <c r="L323" s="104" t="inlineStr">
        <is>
          <t>甘财农[2021]50号</t>
        </is>
      </c>
      <c r="M323" s="117" t="inlineStr">
        <is>
          <t>培育壮大草畜产业、增加农户收入、助推产业振兴。</t>
        </is>
      </c>
      <c r="N323" s="37" t="n">
        <v>8</v>
      </c>
      <c r="O323" s="37" t="n"/>
      <c r="P323" s="210">
        <f>Q323+R323</f>
        <v/>
      </c>
      <c r="Q323" s="212" t="n">
        <v>0.07099999999999999</v>
      </c>
      <c r="R323" s="212" t="n"/>
      <c r="S323" s="210">
        <f>T323+U323</f>
        <v/>
      </c>
      <c r="T323" s="212" t="n">
        <v>0.284</v>
      </c>
      <c r="U323" s="212" t="n"/>
      <c r="V323" s="37" t="inlineStr">
        <is>
          <t>畜牧局</t>
        </is>
      </c>
      <c r="W323" s="37" t="inlineStr">
        <is>
          <t>赵过存</t>
        </is>
      </c>
      <c r="X323" s="37" t="inlineStr">
        <is>
          <t>秦团庄乡</t>
        </is>
      </c>
      <c r="Y323" s="104" t="inlineStr">
        <is>
          <t>刘凤飞</t>
        </is>
      </c>
      <c r="Z323" s="69" t="inlineStr">
        <is>
          <t>环脱贫领办发〔2021〕25号</t>
        </is>
      </c>
      <c r="AA323" s="69" t="inlineStr">
        <is>
          <t>整合一批</t>
        </is>
      </c>
    </row>
    <row r="324" ht="54" customFormat="1" customHeight="1" s="4">
      <c r="A324" s="37" t="n"/>
      <c r="B324" s="43" t="inlineStr">
        <is>
          <t>脱贫户（监测对象）
胡萝卜种植</t>
        </is>
      </c>
      <c r="C324" s="37" t="inlineStr">
        <is>
          <t>新建</t>
        </is>
      </c>
      <c r="D324" s="37" t="inlineStr">
        <is>
          <t>2021.01-2021.09</t>
        </is>
      </c>
      <c r="E324" s="37" t="inlineStr">
        <is>
          <t>曲子镇</t>
        </is>
      </c>
      <c r="F324" s="116" t="inlineStr">
        <is>
          <t>扶持9村85户种植59亩，其中：高李湾村4户3亩、楼房子村1户2亩、宋家塬村5户10亩、西沟村46户22亩、许家塬村10户9亩、金村寺村1户1亩、金盆掌村11户4亩、小庄子村3户4亩、董家塬村4户4亩。</t>
        </is>
      </c>
      <c r="G324" s="104" t="n">
        <v>0.6372</v>
      </c>
      <c r="H324" s="104" t="n">
        <v>0.6372</v>
      </c>
      <c r="I324" s="37" t="n"/>
      <c r="J324" s="37" t="n"/>
      <c r="K324" s="104" t="n"/>
      <c r="L324" s="104" t="inlineStr">
        <is>
          <t>甘财农[2021]50号</t>
        </is>
      </c>
      <c r="M324" s="117" t="inlineStr">
        <is>
          <t>培育壮大草畜产业、增加农户收入、助推产业振兴。</t>
        </is>
      </c>
      <c r="N324" s="37" t="n">
        <v>0</v>
      </c>
      <c r="O324" s="37" t="n">
        <v>89</v>
      </c>
      <c r="P324" s="210">
        <f>Q324+R324</f>
        <v/>
      </c>
      <c r="Q324" s="212" t="n">
        <v>0.008500000000000001</v>
      </c>
      <c r="R324" s="212" t="n"/>
      <c r="S324" s="210">
        <f>T324+U324</f>
        <v/>
      </c>
      <c r="T324" s="212" t="n">
        <v>0.034</v>
      </c>
      <c r="U324" s="212" t="n"/>
      <c r="V324" s="37" t="inlineStr">
        <is>
          <t>畜牧局</t>
        </is>
      </c>
      <c r="W324" s="37" t="inlineStr">
        <is>
          <t>赵过存</t>
        </is>
      </c>
      <c r="X324" s="104" t="inlineStr">
        <is>
          <t>曲子镇</t>
        </is>
      </c>
      <c r="Y324" s="37" t="inlineStr">
        <is>
          <t>段斌杰</t>
        </is>
      </c>
      <c r="Z324" s="69" t="inlineStr">
        <is>
          <t>环脱贫领办发〔2021〕25号</t>
        </is>
      </c>
      <c r="AA324" s="69" t="inlineStr">
        <is>
          <t>整合一批</t>
        </is>
      </c>
    </row>
    <row r="325" ht="63" customFormat="1" customHeight="1" s="4">
      <c r="A325" s="37" t="n"/>
      <c r="B325" s="43" t="inlineStr">
        <is>
          <t>脱贫户（监测对象）
胡萝卜种植</t>
        </is>
      </c>
      <c r="C325" s="37" t="inlineStr">
        <is>
          <t>新建</t>
        </is>
      </c>
      <c r="D325" s="37" t="inlineStr">
        <is>
          <t>2021.01-2021.09</t>
        </is>
      </c>
      <c r="E325" s="37" t="inlineStr">
        <is>
          <t>山城乡</t>
        </is>
      </c>
      <c r="F325" s="116" t="inlineStr">
        <is>
          <t>扶持9个村260种植户77亩，其中:山城堡村15户5亩、八里铺村20户10亩、薛塬村55户12.7亩、王山口子村10户10亩、寨柯村50户10亩、冯家沟村50户10亩、郝掌村21户5.2亩、赵庄村22户6亩、谢庄村17户8.1亩。</t>
        </is>
      </c>
      <c r="G325" s="104" t="n">
        <v>0.8316</v>
      </c>
      <c r="H325" s="104" t="n">
        <v>0.8316</v>
      </c>
      <c r="I325" s="37" t="n"/>
      <c r="J325" s="37" t="n"/>
      <c r="K325" s="104" t="n"/>
      <c r="L325" s="104" t="inlineStr">
        <is>
          <t>甘财农[2021]50号</t>
        </is>
      </c>
      <c r="M325" s="117" t="inlineStr">
        <is>
          <t>培育壮大草畜产业、增加农户收入、助推产业振兴。</t>
        </is>
      </c>
      <c r="N325" s="37" t="n">
        <v>9</v>
      </c>
      <c r="O325" s="37" t="n"/>
      <c r="P325" s="210">
        <f>Q325+R325</f>
        <v/>
      </c>
      <c r="Q325" s="212" t="n">
        <v>0.026</v>
      </c>
      <c r="R325" s="212" t="n"/>
      <c r="S325" s="210">
        <f>T325+U325</f>
        <v/>
      </c>
      <c r="T325" s="212" t="n">
        <v>0.104</v>
      </c>
      <c r="U325" s="212" t="n"/>
      <c r="V325" s="37" t="inlineStr">
        <is>
          <t>畜牧局</t>
        </is>
      </c>
      <c r="W325" s="37" t="inlineStr">
        <is>
          <t>赵过存</t>
        </is>
      </c>
      <c r="X325" s="104" t="inlineStr">
        <is>
          <t>山城乡</t>
        </is>
      </c>
      <c r="Y325" s="104" t="inlineStr">
        <is>
          <t>姚建平</t>
        </is>
      </c>
      <c r="Z325" s="69" t="inlineStr">
        <is>
          <t>环脱贫领办发〔2021〕25号</t>
        </is>
      </c>
      <c r="AA325" s="69" t="inlineStr">
        <is>
          <t>整合一批</t>
        </is>
      </c>
    </row>
    <row r="326" ht="63" customFormat="1" customHeight="1" s="4">
      <c r="A326" s="37" t="n"/>
      <c r="B326" s="43" t="inlineStr">
        <is>
          <t>脱贫户（监测对象）
胡萝卜种植</t>
        </is>
      </c>
      <c r="C326" s="37" t="inlineStr">
        <is>
          <t>新建</t>
        </is>
      </c>
      <c r="D326" s="37" t="inlineStr">
        <is>
          <t>2021.01-2021.09</t>
        </is>
      </c>
      <c r="E326" s="37" t="inlineStr">
        <is>
          <t xml:space="preserve">天池乡 </t>
        </is>
      </c>
      <c r="F326" s="116" t="inlineStr">
        <is>
          <t>扶持16个村210户种植120亩，其中：天池村3亩、张邓塬村10亩、梁家河村12亩、殷屈河村12亩、苏北岔村15亩、潘老庄湾村10亩、大庄台村5亩、四合掌村8亩、老庄湾村5亩、井渠淌村5亩、鲜岔村5亩、碾盘岭村5亩、大方山村5亩、喜家坪村5亩、曹李川村10亩、吴城子村5亩。</t>
        </is>
      </c>
      <c r="G326" s="104" t="n">
        <v>1.296</v>
      </c>
      <c r="H326" s="104" t="n">
        <v>1.296</v>
      </c>
      <c r="I326" s="37" t="n"/>
      <c r="J326" s="37" t="n"/>
      <c r="K326" s="104" t="n"/>
      <c r="L326" s="104" t="inlineStr">
        <is>
          <t>甘财农[2021]50号</t>
        </is>
      </c>
      <c r="M326" s="117" t="inlineStr">
        <is>
          <t>培育壮大草畜产业、增加农户收入、助推产业振兴。</t>
        </is>
      </c>
      <c r="N326" s="37" t="n">
        <v>16</v>
      </c>
      <c r="O326" s="37" t="n"/>
      <c r="P326" s="210">
        <f>Q326+R326</f>
        <v/>
      </c>
      <c r="Q326" s="212" t="n">
        <v>0.021</v>
      </c>
      <c r="R326" s="212" t="n"/>
      <c r="S326" s="210">
        <f>T326+U326</f>
        <v/>
      </c>
      <c r="T326" s="212" t="n">
        <v>0.08400000000000001</v>
      </c>
      <c r="U326" s="212" t="n"/>
      <c r="V326" s="37" t="inlineStr">
        <is>
          <t>畜牧局</t>
        </is>
      </c>
      <c r="W326" s="37" t="inlineStr">
        <is>
          <t>赵过存</t>
        </is>
      </c>
      <c r="X326" s="104" t="inlineStr">
        <is>
          <t xml:space="preserve">天池乡 </t>
        </is>
      </c>
      <c r="Y326" s="37" t="inlineStr">
        <is>
          <t>刘震</t>
        </is>
      </c>
      <c r="Z326" s="69" t="inlineStr">
        <is>
          <t>环脱贫领办发〔2021〕25号</t>
        </is>
      </c>
      <c r="AA326" s="69" t="inlineStr">
        <is>
          <t>整合一批</t>
        </is>
      </c>
    </row>
    <row r="327" ht="42.95" customFormat="1" customHeight="1" s="4">
      <c r="A327" s="37" t="n"/>
      <c r="B327" s="43" t="inlineStr">
        <is>
          <t>脱贫户（监测对象）
胡萝卜种植</t>
        </is>
      </c>
      <c r="C327" s="37" t="inlineStr">
        <is>
          <t>新建</t>
        </is>
      </c>
      <c r="D327" s="37" t="inlineStr">
        <is>
          <t>2021.01-2021.09</t>
        </is>
      </c>
      <c r="E327" s="37" t="inlineStr">
        <is>
          <t>甜水镇</t>
        </is>
      </c>
      <c r="F327" s="116" t="inlineStr">
        <is>
          <t>扶持3个村28户种植45亩，其中：张铁村26户35亩、高崾岘1户5亩、狼儿滩1户5亩。</t>
        </is>
      </c>
      <c r="G327" s="104" t="n">
        <v>0.486</v>
      </c>
      <c r="H327" s="104" t="n">
        <v>0.486</v>
      </c>
      <c r="I327" s="37" t="n"/>
      <c r="J327" s="37" t="n"/>
      <c r="K327" s="104" t="n"/>
      <c r="L327" s="104" t="inlineStr">
        <is>
          <t>甘财农[2021]50号</t>
        </is>
      </c>
      <c r="M327" s="117" t="inlineStr">
        <is>
          <t>培育壮大草畜产业、增加农户收入、助推产业振兴。</t>
        </is>
      </c>
      <c r="N327" s="37" t="n">
        <v>3</v>
      </c>
      <c r="O327" s="37" t="n"/>
      <c r="P327" s="210">
        <f>Q327+R327</f>
        <v/>
      </c>
      <c r="Q327" s="212" t="n">
        <v>0.0028</v>
      </c>
      <c r="R327" s="212" t="n"/>
      <c r="S327" s="210">
        <f>T327+U327</f>
        <v/>
      </c>
      <c r="T327" s="212" t="n">
        <v>0.0112</v>
      </c>
      <c r="U327" s="212" t="n"/>
      <c r="V327" s="37" t="inlineStr">
        <is>
          <t>畜牧局</t>
        </is>
      </c>
      <c r="W327" s="37" t="inlineStr">
        <is>
          <t>赵过存</t>
        </is>
      </c>
      <c r="X327" s="104" t="inlineStr">
        <is>
          <t>甜水镇</t>
        </is>
      </c>
      <c r="Y327" s="37" t="inlineStr">
        <is>
          <t>常生峰</t>
        </is>
      </c>
      <c r="Z327" s="69" t="inlineStr">
        <is>
          <t>环脱贫领办发〔2021〕25号</t>
        </is>
      </c>
      <c r="AA327" s="69" t="inlineStr">
        <is>
          <t>整合一批</t>
        </is>
      </c>
    </row>
    <row r="328" ht="57.95" customFormat="1" customHeight="1" s="4">
      <c r="A328" s="37" t="n"/>
      <c r="B328" s="43" t="inlineStr">
        <is>
          <t>脱贫户（监测对象）
胡萝卜种植</t>
        </is>
      </c>
      <c r="C328" s="37" t="inlineStr">
        <is>
          <t>新建</t>
        </is>
      </c>
      <c r="D328" s="37" t="inlineStr">
        <is>
          <t>2021.01-2021.09</t>
        </is>
      </c>
      <c r="E328" s="37" t="inlineStr">
        <is>
          <t>小南沟乡</t>
        </is>
      </c>
      <c r="F328" s="116" t="inlineStr">
        <is>
          <t>扶持12个村105户种植35亩。其中：天子渠村4户1.3亩，丁寨柯村12户4亩，许掌村4户1.3亩，燕麦掌村5户1.7亩，陈掌村3户1亩，李上山村5户1.7亩，汪天子村20户7亩，小南沟村4户1.3亩，李塬村25户8.1亩，杨胡套子村13户4.3亩，连川村1户0.3亩，粉子山村9户3亩。</t>
        </is>
      </c>
      <c r="G328" s="104" t="n">
        <v>0.378</v>
      </c>
      <c r="H328" s="104" t="n">
        <v>0.378</v>
      </c>
      <c r="I328" s="37" t="n"/>
      <c r="J328" s="37" t="n"/>
      <c r="K328" s="104" t="n"/>
      <c r="L328" s="104" t="inlineStr">
        <is>
          <t>甘财农[2021]50号</t>
        </is>
      </c>
      <c r="M328" s="117" t="inlineStr">
        <is>
          <t>培育壮大草畜产业、增加农户收入、助推产业振兴。</t>
        </is>
      </c>
      <c r="N328" s="37" t="n">
        <v>12</v>
      </c>
      <c r="O328" s="37" t="n"/>
      <c r="P328" s="210">
        <f>Q328+R328</f>
        <v/>
      </c>
      <c r="Q328" s="212" t="n">
        <v>0.0105</v>
      </c>
      <c r="R328" s="212" t="n"/>
      <c r="S328" s="210">
        <f>T328+U328</f>
        <v/>
      </c>
      <c r="T328" s="212" t="n">
        <v>0.042</v>
      </c>
      <c r="U328" s="212" t="n"/>
      <c r="V328" s="37" t="inlineStr">
        <is>
          <t>畜牧局</t>
        </is>
      </c>
      <c r="W328" s="37" t="inlineStr">
        <is>
          <t>赵过存</t>
        </is>
      </c>
      <c r="X328" s="104" t="inlineStr">
        <is>
          <t>小南沟乡</t>
        </is>
      </c>
      <c r="Y328" s="37" t="inlineStr">
        <is>
          <t>任新育</t>
        </is>
      </c>
      <c r="Z328" s="69" t="inlineStr">
        <is>
          <t>环脱贫领办发〔2021〕25号</t>
        </is>
      </c>
      <c r="AA328" s="69" t="inlineStr">
        <is>
          <t>整合一批</t>
        </is>
      </c>
    </row>
    <row r="329" ht="57.95" customFormat="1" customHeight="1" s="4">
      <c r="A329" s="37" t="n"/>
      <c r="B329" s="43" t="inlineStr">
        <is>
          <t>脱贫户（监测对象）
胡萝卜种植</t>
        </is>
      </c>
      <c r="C329" s="37" t="inlineStr">
        <is>
          <t>新建</t>
        </is>
      </c>
      <c r="D329" s="37" t="inlineStr">
        <is>
          <t>2021.01-2021.09</t>
        </is>
      </c>
      <c r="E329" s="37" t="inlineStr">
        <is>
          <t>演武乡</t>
        </is>
      </c>
      <c r="F329" s="116" t="inlineStr">
        <is>
          <t>扶持9个村164户种植120亩，其中：曳郭咀村12户5亩、杨家洼村10户5亩、佛岔村10户5亩、黑泉河村20户60亩、刘坪村20户5亩、黄山村37户5亩、路家塬村9户5亩、吴家塬村10户5亩、走马硷村36户25亩。</t>
        </is>
      </c>
      <c r="G329" s="104" t="n">
        <v>1.296</v>
      </c>
      <c r="H329" s="104" t="n">
        <v>1.296</v>
      </c>
      <c r="I329" s="37" t="n"/>
      <c r="J329" s="37" t="n"/>
      <c r="K329" s="104" t="n"/>
      <c r="L329" s="104" t="inlineStr">
        <is>
          <t>甘财农[2021]50号</t>
        </is>
      </c>
      <c r="M329" s="117" t="inlineStr">
        <is>
          <t>培育壮大草畜产业、增加农户收入、助推产业振兴。</t>
        </is>
      </c>
      <c r="N329" s="37" t="n">
        <v>9</v>
      </c>
      <c r="O329" s="37" t="n"/>
      <c r="P329" s="210">
        <f>Q329+R329</f>
        <v/>
      </c>
      <c r="Q329" s="212" t="n">
        <v>0.0164</v>
      </c>
      <c r="R329" s="212" t="n"/>
      <c r="S329" s="210">
        <f>T329+U329</f>
        <v/>
      </c>
      <c r="T329" s="212" t="n">
        <v>0.06560000000000001</v>
      </c>
      <c r="U329" s="212" t="n"/>
      <c r="V329" s="37" t="inlineStr">
        <is>
          <t>畜牧局</t>
        </is>
      </c>
      <c r="W329" s="37" t="inlineStr">
        <is>
          <t>赵过存</t>
        </is>
      </c>
      <c r="X329" s="104" t="inlineStr">
        <is>
          <t>演武乡</t>
        </is>
      </c>
      <c r="Y329" s="37" t="inlineStr">
        <is>
          <t>杨永杰</t>
        </is>
      </c>
      <c r="Z329" s="69" t="inlineStr">
        <is>
          <t>环脱贫领办发〔2021〕25号</t>
        </is>
      </c>
      <c r="AA329" s="69" t="inlineStr">
        <is>
          <t>整合一批</t>
        </is>
      </c>
    </row>
    <row r="330" ht="45.95" customFormat="1" customHeight="1" s="4">
      <c r="A330" s="42" t="n"/>
      <c r="B330" s="37" t="inlineStr">
        <is>
          <t>一般农户胡萝卜种植</t>
        </is>
      </c>
      <c r="C330" s="37" t="inlineStr">
        <is>
          <t>新建</t>
        </is>
      </c>
      <c r="D330" s="37" t="inlineStr">
        <is>
          <t>2021.01-2021.487</t>
        </is>
      </c>
      <c r="E330" s="37" t="inlineStr">
        <is>
          <t>小计</t>
        </is>
      </c>
      <c r="F330" s="117" t="inlineStr">
        <is>
          <t>全县共扶持17个乡镇121个村1833户，种植胡萝卜965亩，县畜牧局统一采购种子，每亩按0.6kg免费供应，籽种预算价格180元/㎏。</t>
        </is>
      </c>
      <c r="G330" s="104" t="n">
        <v>10.422</v>
      </c>
      <c r="H330" s="104" t="n">
        <v>10.422</v>
      </c>
      <c r="I330" s="37" t="n"/>
      <c r="J330" s="37" t="n"/>
      <c r="K330" s="104" t="n"/>
      <c r="L330" s="104" t="n"/>
      <c r="M330" s="117" t="inlineStr">
        <is>
          <t>培育壮大草畜产业、增加农户收入、助推产业振兴。</t>
        </is>
      </c>
      <c r="N330" s="37" t="n">
        <v>108</v>
      </c>
      <c r="O330" s="37" t="n">
        <v>13</v>
      </c>
      <c r="P330" s="210">
        <f>Q330+R330</f>
        <v/>
      </c>
      <c r="Q330" s="212" t="n"/>
      <c r="R330" s="212" t="n">
        <v>0.1833</v>
      </c>
      <c r="S330" s="210">
        <f>T330+U330</f>
        <v/>
      </c>
      <c r="T330" s="212" t="n"/>
      <c r="U330" s="212" t="n">
        <v>0.7332</v>
      </c>
      <c r="V330" s="37" t="inlineStr">
        <is>
          <t>畜牧局</t>
        </is>
      </c>
      <c r="W330" s="37" t="inlineStr">
        <is>
          <t>赵过存</t>
        </is>
      </c>
      <c r="X330" s="104" t="n"/>
      <c r="Y330" s="104" t="n"/>
      <c r="Z330" s="69" t="inlineStr">
        <is>
          <t>环脱贫领办发〔2021〕25号</t>
        </is>
      </c>
      <c r="AA330" s="69" t="inlineStr">
        <is>
          <t>整合一批</t>
        </is>
      </c>
    </row>
    <row r="331" ht="75.95" customFormat="1" customHeight="1" s="4">
      <c r="A331" s="42" t="n"/>
      <c r="B331" s="37" t="inlineStr">
        <is>
          <t>一般农户胡萝卜种植</t>
        </is>
      </c>
      <c r="C331" s="37" t="inlineStr">
        <is>
          <t>新建</t>
        </is>
      </c>
      <c r="D331" s="37" t="inlineStr">
        <is>
          <t>2021.01-2021.09</t>
        </is>
      </c>
      <c r="E331" s="37" t="inlineStr">
        <is>
          <t>车道镇</t>
        </is>
      </c>
      <c r="F331" s="116" t="inlineStr">
        <is>
          <t>扶持16个村112户种植52亩，其中：元峁村7户3.25亩、苦水掌7户3.25亩、双庙村7户3.25亩、王西掌7户3.25亩、吊渠村7户3.25亩、三角城村7户3.25亩、杨掌村7户3.25亩、万安村7户3.25亩、魏洼村7户3.25亩、陈掌村7户3.25亩、红台村7户3.25亩、樱桃掌村7户3.25亩、安掌村7户3.25亩、代掌村7户3.25亩、刘渠村7户3.25亩、刘园子村7户3.25亩。</t>
        </is>
      </c>
      <c r="G331" s="104" t="n">
        <v>0.5616</v>
      </c>
      <c r="H331" s="104" t="n">
        <v>0.5616</v>
      </c>
      <c r="I331" s="37" t="n"/>
      <c r="J331" s="37" t="n"/>
      <c r="K331" s="104" t="n"/>
      <c r="L331" s="104" t="inlineStr">
        <is>
          <t>甘财农[2021]50号</t>
        </is>
      </c>
      <c r="M331" s="117" t="inlineStr">
        <is>
          <t>培育壮大草畜产业、增加农户收入、助推产业振兴。</t>
        </is>
      </c>
      <c r="N331" s="37" t="n">
        <v>16</v>
      </c>
      <c r="O331" s="37" t="n"/>
      <c r="P331" s="210">
        <f>Q331+R331</f>
        <v/>
      </c>
      <c r="Q331" s="212" t="n"/>
      <c r="R331" s="212" t="n">
        <v>0.0112</v>
      </c>
      <c r="S331" s="210">
        <f>T331+U331</f>
        <v/>
      </c>
      <c r="T331" s="212" t="n"/>
      <c r="U331" s="212" t="n">
        <v>0.0448</v>
      </c>
      <c r="V331" s="37" t="inlineStr">
        <is>
          <t>畜牧局</t>
        </is>
      </c>
      <c r="W331" s="37" t="inlineStr">
        <is>
          <t>赵过存</t>
        </is>
      </c>
      <c r="X331" s="104" t="inlineStr">
        <is>
          <t>车道镇</t>
        </is>
      </c>
      <c r="Y331" s="104" t="inlineStr">
        <is>
          <t>张会星</t>
        </is>
      </c>
      <c r="Z331" s="69" t="inlineStr">
        <is>
          <t>环脱贫领办发〔2021〕25号</t>
        </is>
      </c>
      <c r="AA331" s="69" t="inlineStr">
        <is>
          <t>整合一批</t>
        </is>
      </c>
    </row>
    <row r="332" ht="68.09999999999999" customFormat="1" customHeight="1" s="4">
      <c r="A332" s="42" t="n"/>
      <c r="B332" s="37" t="inlineStr">
        <is>
          <t>一般农户胡萝卜种植</t>
        </is>
      </c>
      <c r="C332" s="37" t="inlineStr">
        <is>
          <t>新建</t>
        </is>
      </c>
      <c r="D332" s="37" t="inlineStr">
        <is>
          <t>2021.01-2021.09</t>
        </is>
      </c>
      <c r="E332" s="37" t="inlineStr">
        <is>
          <t>耿湾乡</t>
        </is>
      </c>
      <c r="F332" s="116" t="inlineStr">
        <is>
          <t>扶持13个村329户种植56亩，其中：郜庄村18户3亩、耿河村11户2亩、韩老庄村7户2亩、郝东掌村45户7亩、黑城岔村5户2亩、四合原村15户2亩、桃树掌村4户2亩、天桥村4户2亩、万湾村51户8亩、许掌村33户5亩、早流渠村13户2亩、张台村26户4亩、潘掌村97户15亩。</t>
        </is>
      </c>
      <c r="G332" s="104" t="n">
        <v>0.6048</v>
      </c>
      <c r="H332" s="104" t="n">
        <v>0.6048</v>
      </c>
      <c r="I332" s="37" t="n"/>
      <c r="J332" s="37" t="n"/>
      <c r="K332" s="104" t="n"/>
      <c r="L332" s="104" t="inlineStr">
        <is>
          <t>甘财农[2021]50号</t>
        </is>
      </c>
      <c r="M332" s="117" t="inlineStr">
        <is>
          <t>培育壮大草畜产业、增加农户收入、助推产业振兴。</t>
        </is>
      </c>
      <c r="N332" s="37" t="n">
        <v>13</v>
      </c>
      <c r="O332" s="37" t="n"/>
      <c r="P332" s="210">
        <f>Q332+R332</f>
        <v/>
      </c>
      <c r="Q332" s="212" t="n"/>
      <c r="R332" s="212" t="n">
        <v>0.0329</v>
      </c>
      <c r="S332" s="210">
        <f>T332+U332</f>
        <v/>
      </c>
      <c r="T332" s="212" t="n"/>
      <c r="U332" s="212" t="n">
        <v>0.1316</v>
      </c>
      <c r="V332" s="37" t="inlineStr">
        <is>
          <t>畜牧局</t>
        </is>
      </c>
      <c r="W332" s="37" t="inlineStr">
        <is>
          <t>赵过存</t>
        </is>
      </c>
      <c r="X332" s="104" t="inlineStr">
        <is>
          <t>耿湾乡</t>
        </is>
      </c>
      <c r="Y332" s="104" t="inlineStr">
        <is>
          <t>王秀丽</t>
        </is>
      </c>
      <c r="Z332" s="69" t="inlineStr">
        <is>
          <t>环脱贫领办发〔2021〕25号</t>
        </is>
      </c>
      <c r="AA332" s="69" t="inlineStr">
        <is>
          <t>整合一批</t>
        </is>
      </c>
    </row>
    <row r="333" ht="54" customFormat="1" customHeight="1" s="4">
      <c r="A333" s="42" t="n"/>
      <c r="B333" s="37" t="inlineStr">
        <is>
          <t>一般农户胡萝卜种植</t>
        </is>
      </c>
      <c r="C333" s="37" t="inlineStr">
        <is>
          <t>新建</t>
        </is>
      </c>
      <c r="D333" s="37" t="inlineStr">
        <is>
          <t>2021.01-2021.09</t>
        </is>
      </c>
      <c r="E333" s="37" t="inlineStr">
        <is>
          <t>合道镇</t>
        </is>
      </c>
      <c r="F333" s="116" t="inlineStr">
        <is>
          <t>扶持2个村100户种植50亩，其中：赵台村60户30亩、沈家岭村40户20亩。</t>
        </is>
      </c>
      <c r="G333" s="104" t="n">
        <v>0.54</v>
      </c>
      <c r="H333" s="104" t="n">
        <v>0.54</v>
      </c>
      <c r="I333" s="37" t="n"/>
      <c r="J333" s="37" t="n"/>
      <c r="K333" s="104" t="n"/>
      <c r="L333" s="104" t="inlineStr">
        <is>
          <t>甘财农[2021]50号</t>
        </is>
      </c>
      <c r="M333" s="117" t="inlineStr">
        <is>
          <t>培育壮大草畜产业、增加农户收入、助推产业振兴。</t>
        </is>
      </c>
      <c r="N333" s="37" t="n">
        <v>2</v>
      </c>
      <c r="O333" s="37" t="n"/>
      <c r="P333" s="210">
        <f>Q333+R333</f>
        <v/>
      </c>
      <c r="Q333" s="212" t="n"/>
      <c r="R333" s="212" t="n">
        <v>0.01</v>
      </c>
      <c r="S333" s="210">
        <f>T333+U333</f>
        <v/>
      </c>
      <c r="T333" s="212" t="n"/>
      <c r="U333" s="212" t="n">
        <v>0.04</v>
      </c>
      <c r="V333" s="37" t="inlineStr">
        <is>
          <t>畜牧局</t>
        </is>
      </c>
      <c r="W333" s="37" t="inlineStr">
        <is>
          <t>赵过存</t>
        </is>
      </c>
      <c r="X333" s="104" t="inlineStr">
        <is>
          <t>合道镇</t>
        </is>
      </c>
      <c r="Y333" s="37" t="inlineStr">
        <is>
          <t>王宝明</t>
        </is>
      </c>
      <c r="Z333" s="69" t="inlineStr">
        <is>
          <t>环脱贫领办发〔2021〕25号</t>
        </is>
      </c>
      <c r="AA333" s="69" t="inlineStr">
        <is>
          <t>整合一批</t>
        </is>
      </c>
    </row>
    <row r="334" ht="54" customFormat="1" customHeight="1" s="4">
      <c r="A334" s="42" t="n"/>
      <c r="B334" s="37" t="inlineStr">
        <is>
          <t>一般农户胡萝卜种植</t>
        </is>
      </c>
      <c r="C334" s="37" t="inlineStr">
        <is>
          <t>新建</t>
        </is>
      </c>
      <c r="D334" s="37" t="inlineStr">
        <is>
          <t>2021.01-2021.09</t>
        </is>
      </c>
      <c r="E334" s="37" t="inlineStr">
        <is>
          <t>环城镇</t>
        </is>
      </c>
      <c r="F334" s="116" t="inlineStr">
        <is>
          <t>扶持3个村86户种植160亩，其中：高龚塬村57户80亩、宁老庄村28户60亩、杨庙掌村1户20亩。</t>
        </is>
      </c>
      <c r="G334" s="104" t="n">
        <v>1.728</v>
      </c>
      <c r="H334" s="104" t="n">
        <v>1.728</v>
      </c>
      <c r="I334" s="37" t="n"/>
      <c r="J334" s="37" t="n"/>
      <c r="K334" s="104" t="n"/>
      <c r="L334" s="104" t="inlineStr">
        <is>
          <t>甘财农[2021]50号</t>
        </is>
      </c>
      <c r="M334" s="117" t="inlineStr">
        <is>
          <t>培育壮大草畜产业、增加农户收入、助推产业振兴。</t>
        </is>
      </c>
      <c r="N334" s="37" t="n">
        <v>0</v>
      </c>
      <c r="O334" s="37" t="n">
        <v>3</v>
      </c>
      <c r="P334" s="210">
        <f>Q334+R334</f>
        <v/>
      </c>
      <c r="Q334" s="212" t="n"/>
      <c r="R334" s="212" t="n">
        <v>0.0086</v>
      </c>
      <c r="S334" s="210">
        <f>T334+U334</f>
        <v/>
      </c>
      <c r="T334" s="212" t="n"/>
      <c r="U334" s="212" t="n">
        <v>0.0344</v>
      </c>
      <c r="V334" s="37" t="inlineStr">
        <is>
          <t>畜牧局</t>
        </is>
      </c>
      <c r="W334" s="37" t="inlineStr">
        <is>
          <t>赵过存</t>
        </is>
      </c>
      <c r="X334" s="104" t="inlineStr">
        <is>
          <t>环城镇</t>
        </is>
      </c>
      <c r="Y334" s="104" t="inlineStr">
        <is>
          <t>王世沛</t>
        </is>
      </c>
      <c r="Z334" s="69" t="inlineStr">
        <is>
          <t>环脱贫领办发〔2021〕25号</t>
        </is>
      </c>
      <c r="AA334" s="69" t="inlineStr">
        <is>
          <t>整合一批</t>
        </is>
      </c>
    </row>
    <row r="335" ht="60" customFormat="1" customHeight="1" s="4">
      <c r="A335" s="42" t="n"/>
      <c r="B335" s="37" t="inlineStr">
        <is>
          <t>一般农户胡萝卜种植</t>
        </is>
      </c>
      <c r="C335" s="37" t="inlineStr">
        <is>
          <t>新建</t>
        </is>
      </c>
      <c r="D335" s="37" t="inlineStr">
        <is>
          <t>2021.01-2021.09</t>
        </is>
      </c>
      <c r="E335" s="104" t="inlineStr">
        <is>
          <t>八珠乡</t>
        </is>
      </c>
      <c r="F335" s="105" t="inlineStr">
        <is>
          <t>扶持10个村40户种植47亩，其中：八珠塬村3户2.5亩、曹塬村2户2亩、瓦崾岘村10户9.8亩、杏树沟村2户1.7亩、塔尔咀村2户2亩、马连掌村1户1.3亩、冯家湾村3户3.8亩、苟塬村2户1.4亩、湫坝沟村2户1.7亩、白塬村13户20.8亩。</t>
        </is>
      </c>
      <c r="G335" s="37" t="n">
        <v>0.5076000000000001</v>
      </c>
      <c r="H335" s="37" t="n">
        <v>0.5076000000000001</v>
      </c>
      <c r="I335" s="104" t="n"/>
      <c r="J335" s="104" t="n"/>
      <c r="K335" s="104" t="n"/>
      <c r="L335" s="104" t="inlineStr">
        <is>
          <t>甘财农[2021]50号</t>
        </is>
      </c>
      <c r="M335" s="117" t="inlineStr">
        <is>
          <t>培育壮大草畜产业、增加农户收入、助推产业振兴。</t>
        </is>
      </c>
      <c r="N335" s="104" t="n">
        <v>10</v>
      </c>
      <c r="O335" s="104" t="n"/>
      <c r="P335" s="210">
        <f>Q335+R335</f>
        <v/>
      </c>
      <c r="Q335" s="210" t="n"/>
      <c r="R335" s="210" t="n">
        <v>0.004</v>
      </c>
      <c r="S335" s="210">
        <f>T335+U335</f>
        <v/>
      </c>
      <c r="T335" s="210" t="n"/>
      <c r="U335" s="210" t="n">
        <v>0.016</v>
      </c>
      <c r="V335" s="37" t="inlineStr">
        <is>
          <t>畜牧局</t>
        </is>
      </c>
      <c r="W335" s="37" t="inlineStr">
        <is>
          <t>赵过存</t>
        </is>
      </c>
      <c r="X335" s="104" t="inlineStr">
        <is>
          <t>八珠乡</t>
        </is>
      </c>
      <c r="Y335" s="104" t="inlineStr">
        <is>
          <t>白俊虎</t>
        </is>
      </c>
      <c r="Z335" s="69" t="inlineStr">
        <is>
          <t>环脱贫领办发〔2021〕25号</t>
        </is>
      </c>
      <c r="AA335" s="69" t="inlineStr">
        <is>
          <t>整合一批</t>
        </is>
      </c>
    </row>
    <row r="336" ht="39.95" customFormat="1" customHeight="1" s="4">
      <c r="A336" s="42" t="n"/>
      <c r="B336" s="37" t="inlineStr">
        <is>
          <t>一般农户胡萝卜种植</t>
        </is>
      </c>
      <c r="C336" s="37" t="inlineStr">
        <is>
          <t>新建</t>
        </is>
      </c>
      <c r="D336" s="37" t="inlineStr">
        <is>
          <t>2021.01-2021.09</t>
        </is>
      </c>
      <c r="E336" s="104" t="inlineStr">
        <is>
          <t>樊家川镇</t>
        </is>
      </c>
      <c r="F336" s="105" t="inlineStr">
        <is>
          <t>扶持闫塬村14户种植26亩。</t>
        </is>
      </c>
      <c r="G336" s="37" t="n">
        <v>0.2808</v>
      </c>
      <c r="H336" s="37" t="n">
        <v>0.2808</v>
      </c>
      <c r="I336" s="104" t="n"/>
      <c r="J336" s="104" t="n"/>
      <c r="K336" s="104" t="n"/>
      <c r="L336" s="104" t="inlineStr">
        <is>
          <t>甘财农[2021]50号</t>
        </is>
      </c>
      <c r="M336" s="117" t="inlineStr">
        <is>
          <t>培育壮大草畜产业、增加农户收入、助推产业振兴。</t>
        </is>
      </c>
      <c r="N336" s="104" t="n">
        <v>1</v>
      </c>
      <c r="O336" s="104" t="n"/>
      <c r="P336" s="210">
        <f>Q336+R336</f>
        <v/>
      </c>
      <c r="Q336" s="210" t="n"/>
      <c r="R336" s="210" t="n">
        <v>0.0014</v>
      </c>
      <c r="S336" s="210">
        <f>T336+U336</f>
        <v/>
      </c>
      <c r="T336" s="210" t="n"/>
      <c r="U336" s="210" t="n">
        <v>0.0056</v>
      </c>
      <c r="V336" s="37" t="inlineStr">
        <is>
          <t>畜牧局</t>
        </is>
      </c>
      <c r="W336" s="37" t="inlineStr">
        <is>
          <t>赵过存</t>
        </is>
      </c>
      <c r="X336" s="104" t="inlineStr">
        <is>
          <t>樊家川镇</t>
        </is>
      </c>
      <c r="Y336" s="37" t="inlineStr">
        <is>
          <t>王治峰</t>
        </is>
      </c>
      <c r="Z336" s="69" t="inlineStr">
        <is>
          <t>环脱贫领办发〔2021〕25号</t>
        </is>
      </c>
      <c r="AA336" s="69" t="inlineStr">
        <is>
          <t>整合一批</t>
        </is>
      </c>
    </row>
    <row r="337" ht="54.95" customFormat="1" customHeight="1" s="4">
      <c r="A337" s="42" t="n"/>
      <c r="B337" s="37" t="inlineStr">
        <is>
          <t>一般农户胡萝卜种植</t>
        </is>
      </c>
      <c r="C337" s="37" t="inlineStr">
        <is>
          <t>新建</t>
        </is>
      </c>
      <c r="D337" s="37" t="inlineStr">
        <is>
          <t>2021.01-2021.09</t>
        </is>
      </c>
      <c r="E337" s="104" t="inlineStr">
        <is>
          <t>虎洞镇</t>
        </is>
      </c>
      <c r="F337" s="105" t="inlineStr">
        <is>
          <t>扶持8个村58户种植55亩，其中：常兆台村5户4亩、张大掌8户8亩、刘解掌4户4亩、砂井子5户5亩、张家湾村23户23亩、半个城5户4亩、高庙湾4户3亩、金庄塬4户4亩。。</t>
        </is>
      </c>
      <c r="G337" s="37" t="n">
        <v>0.594</v>
      </c>
      <c r="H337" s="37" t="n">
        <v>0.594</v>
      </c>
      <c r="I337" s="104" t="n"/>
      <c r="J337" s="104" t="n"/>
      <c r="K337" s="104" t="n"/>
      <c r="L337" s="104" t="inlineStr">
        <is>
          <t>甘财农[2021]50号</t>
        </is>
      </c>
      <c r="M337" s="117" t="inlineStr">
        <is>
          <t>培育壮大草畜产业、增加农户收入、助推产业振兴。</t>
        </is>
      </c>
      <c r="N337" s="104" t="n">
        <v>8</v>
      </c>
      <c r="O337" s="104" t="n"/>
      <c r="P337" s="210">
        <f>Q337+R337</f>
        <v/>
      </c>
      <c r="Q337" s="210" t="n"/>
      <c r="R337" s="210" t="n">
        <v>0.0058</v>
      </c>
      <c r="S337" s="210">
        <f>T337+U337</f>
        <v/>
      </c>
      <c r="T337" s="210" t="n"/>
      <c r="U337" s="210" t="n">
        <v>0.0232</v>
      </c>
      <c r="V337" s="37" t="inlineStr">
        <is>
          <t>畜牧局</t>
        </is>
      </c>
      <c r="W337" s="37" t="inlineStr">
        <is>
          <t>赵过存</t>
        </is>
      </c>
      <c r="X337" s="104" t="inlineStr">
        <is>
          <t>虎洞镇</t>
        </is>
      </c>
      <c r="Y337" s="37" t="inlineStr">
        <is>
          <t>梁海涛</t>
        </is>
      </c>
      <c r="Z337" s="69" t="inlineStr">
        <is>
          <t>环脱贫领办发〔2021〕25号</t>
        </is>
      </c>
      <c r="AA337" s="69" t="inlineStr">
        <is>
          <t>整合一批</t>
        </is>
      </c>
    </row>
    <row r="338" ht="65.09999999999999" customFormat="1" customHeight="1" s="4">
      <c r="A338" s="42" t="n"/>
      <c r="B338" s="37" t="inlineStr">
        <is>
          <t>一般农户胡萝卜种植</t>
        </is>
      </c>
      <c r="C338" s="37" t="inlineStr">
        <is>
          <t>新建</t>
        </is>
      </c>
      <c r="D338" s="37" t="inlineStr">
        <is>
          <t>2021.01-2021.09</t>
        </is>
      </c>
      <c r="E338" s="104" t="inlineStr">
        <is>
          <t>芦家湾乡</t>
        </is>
      </c>
      <c r="F338" s="105" t="inlineStr">
        <is>
          <t>扶持10个村190户种植47亩，其中：井川村24户3亩、杨新庄村8户2亩、花儿掌村6户1亩、小堡条村5户1亩、桃李湾村21户4亩、盘龙村20户2亩、宋家掌35户5亩、庙儿掌村20户5亩、王庄村38户22亩、大堡条村13户2亩。</t>
        </is>
      </c>
      <c r="G338" s="37" t="n">
        <v>0.5076000000000001</v>
      </c>
      <c r="H338" s="37" t="n">
        <v>0.5076000000000001</v>
      </c>
      <c r="I338" s="104" t="n"/>
      <c r="J338" s="104" t="n"/>
      <c r="K338" s="104" t="n"/>
      <c r="L338" s="104" t="inlineStr">
        <is>
          <t>甘财农[2021]50号</t>
        </is>
      </c>
      <c r="M338" s="117" t="inlineStr">
        <is>
          <t>培育壮大草畜产业、增加农户收入、助推产业振兴。</t>
        </is>
      </c>
      <c r="N338" s="104" t="n">
        <v>10</v>
      </c>
      <c r="O338" s="104" t="n"/>
      <c r="P338" s="210">
        <f>Q338+R338</f>
        <v/>
      </c>
      <c r="Q338" s="210" t="n"/>
      <c r="R338" s="210" t="n">
        <v>0.019</v>
      </c>
      <c r="S338" s="210">
        <f>T338+U338</f>
        <v/>
      </c>
      <c r="T338" s="210" t="n"/>
      <c r="U338" s="210" t="n">
        <v>0.076</v>
      </c>
      <c r="V338" s="37" t="inlineStr">
        <is>
          <t>畜牧局</t>
        </is>
      </c>
      <c r="W338" s="37" t="inlineStr">
        <is>
          <t>赵过存</t>
        </is>
      </c>
      <c r="X338" s="104" t="inlineStr">
        <is>
          <t>芦家湾乡</t>
        </is>
      </c>
      <c r="Y338" s="104" t="inlineStr">
        <is>
          <t>马鹏飞</t>
        </is>
      </c>
      <c r="Z338" s="69" t="inlineStr">
        <is>
          <t>环脱贫领办发〔2021〕25号</t>
        </is>
      </c>
      <c r="AA338" s="69" t="inlineStr">
        <is>
          <t>整合一批</t>
        </is>
      </c>
    </row>
    <row r="339" ht="48.95" customFormat="1" customHeight="1" s="4">
      <c r="A339" s="42" t="n"/>
      <c r="B339" s="37" t="inlineStr">
        <is>
          <t>一般农户胡萝卜种植</t>
        </is>
      </c>
      <c r="C339" s="37" t="inlineStr">
        <is>
          <t>新建</t>
        </is>
      </c>
      <c r="D339" s="37" t="inlineStr">
        <is>
          <t>2021.01-2021.09</t>
        </is>
      </c>
      <c r="E339" s="104" t="inlineStr">
        <is>
          <t>罗山川乡</t>
        </is>
      </c>
      <c r="F339" s="105" t="inlineStr">
        <is>
          <t>扶持陈渠子村60户种植45亩。</t>
        </is>
      </c>
      <c r="G339" s="37" t="n">
        <v>0.486</v>
      </c>
      <c r="H339" s="37" t="n">
        <v>0.486</v>
      </c>
      <c r="I339" s="104" t="n"/>
      <c r="J339" s="104" t="n"/>
      <c r="K339" s="104" t="n"/>
      <c r="L339" s="104" t="inlineStr">
        <is>
          <t>甘财农[2021]50号</t>
        </is>
      </c>
      <c r="M339" s="117" t="inlineStr">
        <is>
          <t>培育壮大草畜产业、增加农户收入、助推产业振兴。</t>
        </is>
      </c>
      <c r="N339" s="104" t="n">
        <v>1</v>
      </c>
      <c r="O339" s="104" t="n"/>
      <c r="P339" s="210">
        <f>Q339+R339</f>
        <v/>
      </c>
      <c r="Q339" s="210" t="n"/>
      <c r="R339" s="210" t="n">
        <v>0.006</v>
      </c>
      <c r="S339" s="210">
        <f>T339+U339</f>
        <v/>
      </c>
      <c r="T339" s="210" t="n"/>
      <c r="U339" s="210" t="n">
        <v>0.024</v>
      </c>
      <c r="V339" s="37" t="inlineStr">
        <is>
          <t>畜牧局</t>
        </is>
      </c>
      <c r="W339" s="37" t="inlineStr">
        <is>
          <t>赵过存</t>
        </is>
      </c>
      <c r="X339" s="104" t="inlineStr">
        <is>
          <t>罗山川乡</t>
        </is>
      </c>
      <c r="Y339" s="104" t="inlineStr">
        <is>
          <t>李怀文</t>
        </is>
      </c>
      <c r="Z339" s="69" t="inlineStr">
        <is>
          <t>环脱贫领办发〔2021〕25号</t>
        </is>
      </c>
      <c r="AA339" s="69" t="inlineStr">
        <is>
          <t>整合一批</t>
        </is>
      </c>
    </row>
    <row r="340" ht="63" customFormat="1" customHeight="1" s="4">
      <c r="A340" s="42" t="n"/>
      <c r="B340" s="37" t="inlineStr">
        <is>
          <t>一般农户胡萝卜种植</t>
        </is>
      </c>
      <c r="C340" s="37" t="inlineStr">
        <is>
          <t>新建</t>
        </is>
      </c>
      <c r="D340" s="37" t="inlineStr">
        <is>
          <t>2021.01-2021.09</t>
        </is>
      </c>
      <c r="E340" s="104" t="inlineStr">
        <is>
          <t>毛井镇</t>
        </is>
      </c>
      <c r="F340" s="105" t="inlineStr">
        <is>
          <t>扶持12个村157户种植53亩，其中：二条俭村9户3亩、砖城子村18户6亩、山西掌村11户4亩、杨东掌村9户3亩、施家滩村22户7亩、乔崾岘村10户4亩、黄寨柯村25户9亩、高家洼村7户2亩、丁连掌村10户3亩、大户掌村10户3亩、红土咀村20户7亩、马趟村6户2亩。</t>
        </is>
      </c>
      <c r="G340" s="37" t="n">
        <v>0.5724</v>
      </c>
      <c r="H340" s="37" t="n">
        <v>0.5724</v>
      </c>
      <c r="I340" s="104" t="n"/>
      <c r="J340" s="104" t="n"/>
      <c r="K340" s="104" t="n"/>
      <c r="L340" s="104" t="inlineStr">
        <is>
          <t>甘财农[2021]50号</t>
        </is>
      </c>
      <c r="M340" s="117" t="inlineStr">
        <is>
          <t>培育壮大草畜产业、增加农户收入、助推产业振兴。</t>
        </is>
      </c>
      <c r="N340" s="104" t="n">
        <v>12</v>
      </c>
      <c r="O340" s="104" t="n"/>
      <c r="P340" s="210">
        <f>Q340+R340</f>
        <v/>
      </c>
      <c r="Q340" s="210" t="n"/>
      <c r="R340" s="210" t="n">
        <v>0.0157</v>
      </c>
      <c r="S340" s="210">
        <f>T340+U340</f>
        <v/>
      </c>
      <c r="T340" s="210" t="n"/>
      <c r="U340" s="210" t="n">
        <v>0.06279999999999999</v>
      </c>
      <c r="V340" s="37" t="inlineStr">
        <is>
          <t>畜牧局</t>
        </is>
      </c>
      <c r="W340" s="37" t="inlineStr">
        <is>
          <t>赵过存</t>
        </is>
      </c>
      <c r="X340" s="104" t="inlineStr">
        <is>
          <t>毛井镇</t>
        </is>
      </c>
      <c r="Y340" s="104" t="inlineStr">
        <is>
          <t>梁立群</t>
        </is>
      </c>
      <c r="Z340" s="69" t="inlineStr">
        <is>
          <t>环脱贫领办发〔2021〕25号</t>
        </is>
      </c>
      <c r="AA340" s="69" t="inlineStr">
        <is>
          <t>整合一批</t>
        </is>
      </c>
    </row>
    <row r="341" ht="42" customFormat="1" customHeight="1" s="4">
      <c r="A341" s="42" t="n"/>
      <c r="B341" s="37" t="inlineStr">
        <is>
          <t>一般农户胡萝卜种植</t>
        </is>
      </c>
      <c r="C341" s="37" t="inlineStr">
        <is>
          <t>新建</t>
        </is>
      </c>
      <c r="D341" s="37" t="inlineStr">
        <is>
          <t>2021.01-2021.09</t>
        </is>
      </c>
      <c r="E341" s="104" t="inlineStr">
        <is>
          <t>木钵镇</t>
        </is>
      </c>
      <c r="F341" s="105" t="inlineStr">
        <is>
          <t>扶持1个村65户种植60亩，其中：坪子塬村65户60亩、</t>
        </is>
      </c>
      <c r="G341" s="37" t="n">
        <v>0.648</v>
      </c>
      <c r="H341" s="37" t="n">
        <v>0.648</v>
      </c>
      <c r="I341" s="104" t="n"/>
      <c r="J341" s="104" t="n"/>
      <c r="K341" s="104" t="n"/>
      <c r="L341" s="104" t="inlineStr">
        <is>
          <t>甘财农[2021]50号</t>
        </is>
      </c>
      <c r="M341" s="117" t="inlineStr">
        <is>
          <t>培育壮大草畜产业、增加农户收入、助推产业振兴。</t>
        </is>
      </c>
      <c r="N341" s="104" t="n">
        <v>1</v>
      </c>
      <c r="O341" s="104" t="n"/>
      <c r="P341" s="210">
        <f>Q341+R341</f>
        <v/>
      </c>
      <c r="Q341" s="210" t="n"/>
      <c r="R341" s="210" t="n">
        <v>0.0065</v>
      </c>
      <c r="S341" s="210">
        <f>T341+U341</f>
        <v/>
      </c>
      <c r="T341" s="210" t="n"/>
      <c r="U341" s="210" t="n">
        <v>0.026</v>
      </c>
      <c r="V341" s="37" t="inlineStr">
        <is>
          <t>畜牧局</t>
        </is>
      </c>
      <c r="W341" s="37" t="inlineStr">
        <is>
          <t>赵过存</t>
        </is>
      </c>
      <c r="X341" s="104" t="inlineStr">
        <is>
          <t>木钵镇</t>
        </is>
      </c>
      <c r="Y341" s="37" t="inlineStr">
        <is>
          <t>方显</t>
        </is>
      </c>
      <c r="Z341" s="69" t="inlineStr">
        <is>
          <t>环脱贫领办发〔2021〕25号</t>
        </is>
      </c>
      <c r="AA341" s="69" t="inlineStr">
        <is>
          <t>整合一批</t>
        </is>
      </c>
    </row>
    <row r="342" ht="42" customFormat="1" customHeight="1" s="4">
      <c r="A342" s="42" t="n"/>
      <c r="B342" s="37" t="inlineStr">
        <is>
          <t>一般农户胡萝卜种植</t>
        </is>
      </c>
      <c r="C342" s="37" t="inlineStr">
        <is>
          <t>新建</t>
        </is>
      </c>
      <c r="D342" s="37" t="inlineStr">
        <is>
          <t>2021.01-2021.09</t>
        </is>
      </c>
      <c r="E342" s="37" t="inlineStr">
        <is>
          <t>南湫乡</t>
        </is>
      </c>
      <c r="F342" s="116" t="inlineStr">
        <is>
          <t>扶持花儿山村1户种植20亩。</t>
        </is>
      </c>
      <c r="G342" s="37" t="n">
        <v>0.216</v>
      </c>
      <c r="H342" s="37" t="n">
        <v>0.216</v>
      </c>
      <c r="I342" s="37" t="n"/>
      <c r="J342" s="37" t="n"/>
      <c r="K342" s="37" t="n"/>
      <c r="L342" s="37" t="inlineStr">
        <is>
          <t>甘财农[2021]50号</t>
        </is>
      </c>
      <c r="M342" s="42" t="inlineStr">
        <is>
          <t>培育壮大草畜产业、增加农户收入、助推产业振兴。</t>
        </is>
      </c>
      <c r="N342" s="37" t="n">
        <v>1</v>
      </c>
      <c r="O342" s="37" t="n"/>
      <c r="P342" s="210">
        <f>Q342+R342</f>
        <v/>
      </c>
      <c r="Q342" s="212" t="n"/>
      <c r="R342" s="212" t="n">
        <v>0.0001</v>
      </c>
      <c r="S342" s="210">
        <f>T342+U342</f>
        <v/>
      </c>
      <c r="T342" s="212" t="n"/>
      <c r="U342" s="212" t="n">
        <v>0.0004</v>
      </c>
      <c r="V342" s="37" t="inlineStr">
        <is>
          <t>畜牧局</t>
        </is>
      </c>
      <c r="W342" s="37" t="inlineStr">
        <is>
          <t>赵过存</t>
        </is>
      </c>
      <c r="X342" s="37" t="inlineStr">
        <is>
          <t>南湫乡</t>
        </is>
      </c>
      <c r="Y342" s="104" t="inlineStr">
        <is>
          <t>杜志远</t>
        </is>
      </c>
      <c r="Z342" s="69" t="inlineStr">
        <is>
          <t>环脱贫领办发〔2021〕25号</t>
        </is>
      </c>
      <c r="AA342" s="69" t="inlineStr">
        <is>
          <t>整合一批</t>
        </is>
      </c>
    </row>
    <row r="343" ht="53.1" customFormat="1" customHeight="1" s="4">
      <c r="A343" s="42" t="n"/>
      <c r="B343" s="37" t="inlineStr">
        <is>
          <t>一般农户胡萝卜种植</t>
        </is>
      </c>
      <c r="C343" s="37" t="inlineStr">
        <is>
          <t>新建</t>
        </is>
      </c>
      <c r="D343" s="37" t="inlineStr">
        <is>
          <t>2021.01-2021.09</t>
        </is>
      </c>
      <c r="E343" s="37" t="inlineStr">
        <is>
          <t>秦团庄乡</t>
        </is>
      </c>
      <c r="F343" s="116" t="inlineStr">
        <is>
          <t>扶持8个村92户种植10亩。其中南掌堡子村13户1亩、王团庄村15户2亩、大天子村11户1亩、白塬畔村19户2亩、贾塬村8户1亩、新集子村10户1亩、秦团庄村9户1亩、新峁村7户1亩。</t>
        </is>
      </c>
      <c r="G343" s="37" t="n">
        <v>0.108</v>
      </c>
      <c r="H343" s="37" t="n">
        <v>0.108</v>
      </c>
      <c r="I343" s="37" t="n"/>
      <c r="J343" s="37" t="n"/>
      <c r="K343" s="37" t="n"/>
      <c r="L343" s="37" t="inlineStr">
        <is>
          <t>甘财农[2021]50号</t>
        </is>
      </c>
      <c r="M343" s="42" t="inlineStr">
        <is>
          <t>培育壮大草畜产业、增加农户收入、助推产业振兴。</t>
        </is>
      </c>
      <c r="N343" s="37" t="n">
        <v>8</v>
      </c>
      <c r="O343" s="37" t="n"/>
      <c r="P343" s="210">
        <f>Q343+R343</f>
        <v/>
      </c>
      <c r="Q343" s="212" t="n"/>
      <c r="R343" s="212" t="n">
        <v>0.0092</v>
      </c>
      <c r="S343" s="210">
        <f>T343+U343</f>
        <v/>
      </c>
      <c r="T343" s="212" t="n"/>
      <c r="U343" s="212" t="n">
        <v>0.0368</v>
      </c>
      <c r="V343" s="37" t="inlineStr">
        <is>
          <t>畜牧局</t>
        </is>
      </c>
      <c r="W343" s="37" t="inlineStr">
        <is>
          <t>赵过存</t>
        </is>
      </c>
      <c r="X343" s="37" t="inlineStr">
        <is>
          <t>秦团庄乡</t>
        </is>
      </c>
      <c r="Y343" s="104" t="inlineStr">
        <is>
          <t>刘凤飞</t>
        </is>
      </c>
      <c r="Z343" s="69" t="inlineStr">
        <is>
          <t>环脱贫领办发〔2021〕25号</t>
        </is>
      </c>
      <c r="AA343" s="69" t="inlineStr">
        <is>
          <t>整合一批</t>
        </is>
      </c>
    </row>
    <row r="344" ht="66.95" customFormat="1" customHeight="1" s="4">
      <c r="A344" s="42" t="n"/>
      <c r="B344" s="37" t="inlineStr">
        <is>
          <t>一般农户胡萝卜种植</t>
        </is>
      </c>
      <c r="C344" s="37" t="inlineStr">
        <is>
          <t>新建</t>
        </is>
      </c>
      <c r="D344" s="37" t="inlineStr">
        <is>
          <t>2021.01-2021.09</t>
        </is>
      </c>
      <c r="E344" s="37" t="inlineStr">
        <is>
          <t>曲子镇</t>
        </is>
      </c>
      <c r="F344" s="116" t="inlineStr">
        <is>
          <t>扶持11个村300户种植181亩，其中：五里桥村1户10亩、双城村1户4亩、高李湾村15户7亩、楼房子村4户4亩、西沟170户78亩、许家塬村24户21亩、宋家塬村30户30亩、金村寺村20户9亩、金盆掌14户6亩、小庄子村6户6亩、董家村15户6亩。</t>
        </is>
      </c>
      <c r="G344" s="37" t="n">
        <v>1.9548</v>
      </c>
      <c r="H344" s="37" t="n">
        <v>1.9548</v>
      </c>
      <c r="I344" s="37" t="n"/>
      <c r="J344" s="37" t="n"/>
      <c r="K344" s="37" t="n"/>
      <c r="L344" s="37" t="inlineStr">
        <is>
          <t>甘财农[2021]50号</t>
        </is>
      </c>
      <c r="M344" s="117" t="inlineStr">
        <is>
          <t>培育壮大草畜产业、增加农户收入、助推产业振兴。</t>
        </is>
      </c>
      <c r="N344" s="37" t="n">
        <v>1</v>
      </c>
      <c r="O344" s="37" t="n">
        <v>10</v>
      </c>
      <c r="P344" s="210">
        <f>Q344+R344</f>
        <v/>
      </c>
      <c r="Q344" s="212" t="n"/>
      <c r="R344" s="212" t="n">
        <v>0.03</v>
      </c>
      <c r="S344" s="210">
        <f>T344+U344</f>
        <v/>
      </c>
      <c r="T344" s="212" t="n"/>
      <c r="U344" s="212" t="n">
        <v>0.12</v>
      </c>
      <c r="V344" s="37" t="inlineStr">
        <is>
          <t>畜牧局</t>
        </is>
      </c>
      <c r="W344" s="37" t="inlineStr">
        <is>
          <t>赵过存</t>
        </is>
      </c>
      <c r="X344" s="37" t="inlineStr">
        <is>
          <t>曲子镇</t>
        </is>
      </c>
      <c r="Y344" s="37" t="inlineStr">
        <is>
          <t>段斌杰</t>
        </is>
      </c>
      <c r="Z344" s="69" t="inlineStr">
        <is>
          <t>环脱贫领办发〔2021〕25号</t>
        </is>
      </c>
      <c r="AA344" s="69" t="inlineStr">
        <is>
          <t>整合一批</t>
        </is>
      </c>
    </row>
    <row r="345" ht="54" customFormat="1" customHeight="1" s="4">
      <c r="A345" s="42" t="n"/>
      <c r="B345" s="37" t="inlineStr">
        <is>
          <t>一般农户胡萝卜种植</t>
        </is>
      </c>
      <c r="C345" s="37" t="inlineStr">
        <is>
          <t>新建</t>
        </is>
      </c>
      <c r="D345" s="37" t="inlineStr">
        <is>
          <t>2021.01-2021.09</t>
        </is>
      </c>
      <c r="E345" s="104" t="inlineStr">
        <is>
          <t>山城乡</t>
        </is>
      </c>
      <c r="F345" s="105" t="inlineStr">
        <is>
          <t>扶持5个村83户种植23亩，其中:山城堡村15户5亩、薛塬村36户7.3亩、郝掌村14户4.8亩、赵庄村13户4亩、谢庄村5户1.9亩。</t>
        </is>
      </c>
      <c r="G345" s="104" t="n">
        <v>0.2484</v>
      </c>
      <c r="H345" s="104" t="n">
        <v>0.2484</v>
      </c>
      <c r="I345" s="37" t="n"/>
      <c r="J345" s="37" t="n"/>
      <c r="K345" s="104" t="n"/>
      <c r="L345" s="104" t="inlineStr">
        <is>
          <t>甘财农[2021]50号</t>
        </is>
      </c>
      <c r="M345" s="117" t="inlineStr">
        <is>
          <t>培育壮大草畜产业、增加农户收入、助推产业振兴。</t>
        </is>
      </c>
      <c r="N345" s="37" t="n">
        <v>5</v>
      </c>
      <c r="O345" s="37" t="n"/>
      <c r="P345" s="210">
        <f>Q345+R345</f>
        <v/>
      </c>
      <c r="Q345" s="212" t="n"/>
      <c r="R345" s="212" t="n">
        <v>0.0083</v>
      </c>
      <c r="S345" s="210">
        <f>T345+U345</f>
        <v/>
      </c>
      <c r="T345" s="212" t="n"/>
      <c r="U345" s="212" t="n">
        <v>0.0332</v>
      </c>
      <c r="V345" s="37" t="inlineStr">
        <is>
          <t>畜牧局</t>
        </is>
      </c>
      <c r="W345" s="37" t="inlineStr">
        <is>
          <t>赵过存</t>
        </is>
      </c>
      <c r="X345" s="104" t="inlineStr">
        <is>
          <t>山城乡</t>
        </is>
      </c>
      <c r="Y345" s="104" t="inlineStr">
        <is>
          <t>姚建平</t>
        </is>
      </c>
      <c r="Z345" s="69" t="inlineStr">
        <is>
          <t>环脱贫领办发〔2021〕25号</t>
        </is>
      </c>
      <c r="AA345" s="69" t="inlineStr">
        <is>
          <t>整合一批</t>
        </is>
      </c>
    </row>
    <row r="346" ht="56.1" customFormat="1" customHeight="1" s="4">
      <c r="A346" s="42" t="n"/>
      <c r="B346" s="37" t="inlineStr">
        <is>
          <t>一般农户胡萝卜种植</t>
        </is>
      </c>
      <c r="C346" s="37" t="inlineStr">
        <is>
          <t>新建</t>
        </is>
      </c>
      <c r="D346" s="37" t="inlineStr">
        <is>
          <t>2021.01-2021.09</t>
        </is>
      </c>
      <c r="E346" s="104" t="inlineStr">
        <is>
          <t>甜水镇</t>
        </is>
      </c>
      <c r="F346" s="105" t="inlineStr">
        <is>
          <t>扶持7个村10户种植35亩，其中：大良洼村1户5亩、何塬村1户5亩、鲁掌村1户5亩、邱滩村1户5亩、甜水街村1户5亩、赵掌村1户5亩、张铁村4户5亩。</t>
        </is>
      </c>
      <c r="G346" s="104" t="n">
        <v>0.378</v>
      </c>
      <c r="H346" s="104" t="n">
        <v>0.378</v>
      </c>
      <c r="I346" s="37" t="n"/>
      <c r="J346" s="37" t="n"/>
      <c r="K346" s="104" t="n"/>
      <c r="L346" s="104" t="inlineStr">
        <is>
          <t>甘财农[2021]50号</t>
        </is>
      </c>
      <c r="M346" s="117" t="inlineStr">
        <is>
          <t>培育壮大草畜产业、增加农户收入、助推产业振兴。</t>
        </is>
      </c>
      <c r="N346" s="37" t="n">
        <v>7</v>
      </c>
      <c r="O346" s="37" t="n"/>
      <c r="P346" s="210">
        <f>Q346+R346</f>
        <v/>
      </c>
      <c r="Q346" s="212" t="n"/>
      <c r="R346" s="212" t="n">
        <v>0.001</v>
      </c>
      <c r="S346" s="210">
        <f>T346+U346</f>
        <v/>
      </c>
      <c r="T346" s="212" t="n"/>
      <c r="U346" s="212" t="n">
        <v>0.004</v>
      </c>
      <c r="V346" s="37" t="inlineStr">
        <is>
          <t>畜牧局</t>
        </is>
      </c>
      <c r="W346" s="37" t="inlineStr">
        <is>
          <t>赵过存</t>
        </is>
      </c>
      <c r="X346" s="104" t="inlineStr">
        <is>
          <t>甜水镇</t>
        </is>
      </c>
      <c r="Y346" s="37" t="inlineStr">
        <is>
          <t>常生峰</t>
        </is>
      </c>
      <c r="Z346" s="69" t="inlineStr">
        <is>
          <t>环脱贫领办发〔2021〕25号</t>
        </is>
      </c>
      <c r="AA346" s="69" t="inlineStr">
        <is>
          <t>整合一批</t>
        </is>
      </c>
    </row>
    <row r="347" ht="72" customFormat="1" customHeight="1" s="4">
      <c r="A347" s="42" t="n"/>
      <c r="B347" s="37" t="inlineStr">
        <is>
          <t>一般农户胡萝卜种植</t>
        </is>
      </c>
      <c r="C347" s="37" t="inlineStr">
        <is>
          <t>新建</t>
        </is>
      </c>
      <c r="D347" s="37" t="inlineStr">
        <is>
          <t>2021.01-2021.09</t>
        </is>
      </c>
      <c r="E347" s="104" t="inlineStr">
        <is>
          <t>小南沟乡</t>
        </is>
      </c>
      <c r="F347" s="105" t="inlineStr">
        <is>
          <t>扶持12个村136户种植45亩。其中：天子渠村2户0.7亩，丁寨柯村4户1.3亩，许掌村3户1亩，燕麦掌村2户0.7亩，陈掌村8户2.6亩，李上山村8户2.6亩，汪天子村24户7.9亩，小南沟村30户10亩，李塬村23户7.7亩，杨胡套子村1户0.3亩，连川村10户3.3亩，粉子山村21户6.9亩。</t>
        </is>
      </c>
      <c r="G347" s="104" t="n">
        <v>0.486</v>
      </c>
      <c r="H347" s="104" t="n">
        <v>0.486</v>
      </c>
      <c r="I347" s="37" t="n"/>
      <c r="J347" s="37" t="n"/>
      <c r="K347" s="104" t="n"/>
      <c r="L347" s="104" t="inlineStr">
        <is>
          <t>甘财农[2021]50号</t>
        </is>
      </c>
      <c r="M347" s="117" t="inlineStr">
        <is>
          <t>培育壮大草畜产业、增加农户收入、助推产业振兴。</t>
        </is>
      </c>
      <c r="N347" s="37" t="n">
        <v>12</v>
      </c>
      <c r="O347" s="37" t="n"/>
      <c r="P347" s="210">
        <f>Q347+R347</f>
        <v/>
      </c>
      <c r="Q347" s="212" t="n"/>
      <c r="R347" s="212" t="n">
        <v>0.0136</v>
      </c>
      <c r="S347" s="210">
        <f>T347+U347</f>
        <v/>
      </c>
      <c r="T347" s="212" t="n"/>
      <c r="U347" s="212" t="n">
        <v>0.0544</v>
      </c>
      <c r="V347" s="37" t="inlineStr">
        <is>
          <t>畜牧局</t>
        </is>
      </c>
      <c r="W347" s="37" t="inlineStr">
        <is>
          <t>赵过存</t>
        </is>
      </c>
      <c r="X347" s="104" t="inlineStr">
        <is>
          <t>小南沟乡</t>
        </is>
      </c>
      <c r="Y347" s="37" t="inlineStr">
        <is>
          <t>任新育</t>
        </is>
      </c>
      <c r="Z347" s="69" t="inlineStr">
        <is>
          <t>环脱贫领办发〔2021〕25号</t>
        </is>
      </c>
      <c r="AA347" s="69" t="inlineStr">
        <is>
          <t>整合一批</t>
        </is>
      </c>
    </row>
    <row r="348" ht="48" customFormat="1" customHeight="1" s="4">
      <c r="A348" s="119" t="n"/>
      <c r="B348" s="104" t="inlineStr">
        <is>
          <t>脱贫户（监测对象）羔羊保温箱</t>
        </is>
      </c>
      <c r="C348" s="119" t="inlineStr">
        <is>
          <t>新建</t>
        </is>
      </c>
      <c r="D348" s="37" t="inlineStr">
        <is>
          <t>2021.01-2021.06</t>
        </is>
      </c>
      <c r="E348" s="104" t="inlineStr">
        <is>
          <t>小计</t>
        </is>
      </c>
      <c r="F348" s="50" t="inlineStr">
        <is>
          <t>为全县4209户湖羊养殖专业户，每户投放羔羊保温箱1个，按保温箱价格的70%给予补贴。其中550元标准3533户136.0205万元，400元标准676户18.928万元。产权归农户所有。</t>
        </is>
      </c>
      <c r="G348" s="37" t="n">
        <v>154.9485</v>
      </c>
      <c r="H348" s="37" t="n">
        <v>154.9485</v>
      </c>
      <c r="I348" s="37" t="n"/>
      <c r="J348" s="37" t="n"/>
      <c r="K348" s="37" t="n"/>
      <c r="L348" s="37" t="inlineStr">
        <is>
          <t>甘财扶贫[2020]42号</t>
        </is>
      </c>
      <c r="M348" s="50" t="inlineStr">
        <is>
          <t>改善养殖条件，提高羔羊成活率，增加养殖户收入。</t>
        </is>
      </c>
      <c r="N348" s="37" t="n">
        <v>212</v>
      </c>
      <c r="O348" s="37" t="n">
        <v>24</v>
      </c>
      <c r="P348" s="210">
        <f>Q348+R348</f>
        <v/>
      </c>
      <c r="Q348" s="212" t="n">
        <v>0.4209</v>
      </c>
      <c r="R348" s="210" t="n"/>
      <c r="S348" s="210">
        <f>T348+U348</f>
        <v/>
      </c>
      <c r="T348" s="212" t="n">
        <v>1.6836</v>
      </c>
      <c r="U348" s="212" t="n"/>
      <c r="V348" s="104" t="inlineStr">
        <is>
          <t>畜牧局</t>
        </is>
      </c>
      <c r="W348" s="42" t="inlineStr">
        <is>
          <t>赵过存</t>
        </is>
      </c>
      <c r="X348" s="37" t="n"/>
      <c r="Y348" s="37" t="n"/>
      <c r="Z348" s="69" t="inlineStr">
        <is>
          <t>环脱贫领办发〔2021〕10号</t>
        </is>
      </c>
      <c r="AA348" s="69" t="inlineStr">
        <is>
          <t>中央一批</t>
        </is>
      </c>
    </row>
    <row r="349" ht="63" customFormat="1" customHeight="1" s="4">
      <c r="A349" s="119" t="n"/>
      <c r="B349" s="104" t="inlineStr">
        <is>
          <t>脱贫户（监测对象）羔羊保温箱</t>
        </is>
      </c>
      <c r="C349" s="104" t="inlineStr">
        <is>
          <t>新建</t>
        </is>
      </c>
      <c r="D349" s="37" t="inlineStr">
        <is>
          <t>2021.01-2021.06</t>
        </is>
      </c>
      <c r="E349" s="104" t="inlineStr">
        <is>
          <t>甜水镇</t>
        </is>
      </c>
      <c r="F349" s="105" t="inlineStr">
        <is>
          <t>为221户湖羊养殖专业户每户投放羔羊保温箱1个（550元标准209户,400元标准12户)，其中：甜水街村9户，张铁村53户，鲁掌村13户，何塬村27户，邱滩村4户，赵掌村22户，高崾岘村28户，狼儿滩村24户（含边缘户1户），大良洼村34户，七里墩村7户。</t>
        </is>
      </c>
      <c r="G349" s="104" t="n">
        <v>8.3825</v>
      </c>
      <c r="H349" s="104" t="n">
        <v>8.3825</v>
      </c>
      <c r="I349" s="104" t="n"/>
      <c r="J349" s="104" t="n"/>
      <c r="K349" s="37" t="n"/>
      <c r="L349" s="37" t="inlineStr">
        <is>
          <t>甘财扶贫[2020]42号</t>
        </is>
      </c>
      <c r="M349" s="50" t="inlineStr">
        <is>
          <t>改善养殖条件，提高羔羊成活率，增加养殖户收入。</t>
        </is>
      </c>
      <c r="N349" s="104" t="n">
        <v>10</v>
      </c>
      <c r="O349" s="37" t="n"/>
      <c r="P349" s="210">
        <f>Q349+R349</f>
        <v/>
      </c>
      <c r="Q349" s="210" t="n">
        <v>0.0221</v>
      </c>
      <c r="R349" s="212" t="n"/>
      <c r="S349" s="210">
        <f>T349+U349</f>
        <v/>
      </c>
      <c r="T349" s="212" t="n">
        <v>0.08840000000000001</v>
      </c>
      <c r="U349" s="212" t="n"/>
      <c r="V349" s="104" t="inlineStr">
        <is>
          <t>畜牧局</t>
        </is>
      </c>
      <c r="W349" s="42" t="inlineStr">
        <is>
          <t>赵过存</t>
        </is>
      </c>
      <c r="X349" s="104" t="inlineStr">
        <is>
          <t>甜水镇</t>
        </is>
      </c>
      <c r="Y349" s="37" t="inlineStr">
        <is>
          <t>常生峰</t>
        </is>
      </c>
      <c r="Z349" s="69" t="inlineStr">
        <is>
          <t>环脱贫领办发〔2021〕10号</t>
        </is>
      </c>
      <c r="AA349" s="69" t="inlineStr">
        <is>
          <t>中央一批</t>
        </is>
      </c>
    </row>
    <row r="350" ht="96" customFormat="1" customHeight="1" s="4">
      <c r="A350" s="119" t="n"/>
      <c r="B350" s="104" t="inlineStr">
        <is>
          <t>脱贫户（监测对象）羔羊保温箱</t>
        </is>
      </c>
      <c r="C350" s="104" t="inlineStr">
        <is>
          <t>新建</t>
        </is>
      </c>
      <c r="D350" s="37" t="inlineStr">
        <is>
          <t>2021.01-2021.06</t>
        </is>
      </c>
      <c r="E350" s="104" t="inlineStr">
        <is>
          <t>洪德镇</t>
        </is>
      </c>
      <c r="F350" s="105" t="inlineStr">
        <is>
          <t>为450户湖羊养殖专业户每户投放550元标准羔羊保温箱1个，其中：大户塬村20户（含边缘户1户），丁阳渠子村34户，耿塬畔村25户，河连湾村27户（含边缘户2户），洪德街村18户（含边缘户2户），寇河村12户，李达掌村4户，李塬村11户，马塬村29户（含边缘户1户），梁岔村22户,苗河村51户（含边缘户1户），私盐路村45户（含边缘户1户），苏长沟村11户（含边缘户1户），肖关村10户，新集子村82户，许旗村13户，张崾岘村9户，张塬村12户，赵洼村15户。</t>
        </is>
      </c>
      <c r="G350" s="104" t="n">
        <v>17.325</v>
      </c>
      <c r="H350" s="104" t="n">
        <v>17.325</v>
      </c>
      <c r="I350" s="104" t="n"/>
      <c r="J350" s="104" t="n"/>
      <c r="K350" s="37" t="n"/>
      <c r="L350" s="37" t="inlineStr">
        <is>
          <t>甘财扶贫[2020]42号</t>
        </is>
      </c>
      <c r="M350" s="50" t="inlineStr">
        <is>
          <t>改善养殖条件，提高羔羊成活率，增加养殖户收入。</t>
        </is>
      </c>
      <c r="N350" s="104" t="n">
        <v>19</v>
      </c>
      <c r="O350" s="37" t="n"/>
      <c r="P350" s="210">
        <f>Q350+R350</f>
        <v/>
      </c>
      <c r="Q350" s="210" t="n">
        <v>0.045</v>
      </c>
      <c r="R350" s="212" t="n"/>
      <c r="S350" s="210">
        <f>T350+U350</f>
        <v/>
      </c>
      <c r="T350" s="212" t="n">
        <v>0.18</v>
      </c>
      <c r="U350" s="212" t="n"/>
      <c r="V350" s="104" t="inlineStr">
        <is>
          <t>畜牧局</t>
        </is>
      </c>
      <c r="W350" s="42" t="inlineStr">
        <is>
          <t>赵过存</t>
        </is>
      </c>
      <c r="X350" s="104" t="inlineStr">
        <is>
          <t>洪德镇</t>
        </is>
      </c>
      <c r="Y350" s="104" t="inlineStr">
        <is>
          <t>张伟宏</t>
        </is>
      </c>
      <c r="Z350" s="69" t="inlineStr">
        <is>
          <t>环脱贫领办发〔2021〕10号</t>
        </is>
      </c>
      <c r="AA350" s="69" t="inlineStr">
        <is>
          <t>中央一批</t>
        </is>
      </c>
    </row>
    <row r="351" ht="66" customFormat="1" customHeight="1" s="4">
      <c r="A351" s="119" t="n"/>
      <c r="B351" s="104" t="inlineStr">
        <is>
          <t>脱贫户（监测对象）羔羊保温箱</t>
        </is>
      </c>
      <c r="C351" s="104" t="inlineStr">
        <is>
          <t>新建</t>
        </is>
      </c>
      <c r="D351" s="37" t="inlineStr">
        <is>
          <t>2021.01-2021.06</t>
        </is>
      </c>
      <c r="E351" s="104" t="inlineStr">
        <is>
          <t>樊家川镇</t>
        </is>
      </c>
      <c r="F351" s="105" t="inlineStr">
        <is>
          <t>为133户湖羊养殖专业户每户投放羔羊保温箱1户(550元标准130户，400元标准3户）其中：慕家河村21户；樊家川村12户，马驿沟村10户，郝集村15户，长城村13户，闫塬村35户（含边缘户2户），李崾岘村9户；马骏滩村18户（含边缘户1户）。</t>
        </is>
      </c>
      <c r="G351" s="104" t="n">
        <v>5.089</v>
      </c>
      <c r="H351" s="104" t="n">
        <v>5.089</v>
      </c>
      <c r="I351" s="104" t="n"/>
      <c r="J351" s="104" t="n"/>
      <c r="K351" s="37" t="n"/>
      <c r="L351" s="37" t="inlineStr">
        <is>
          <t>甘财扶贫[2020]42号</t>
        </is>
      </c>
      <c r="M351" s="50" t="inlineStr">
        <is>
          <t>改善养殖条件，提高羔羊成活率，增加养殖户收入。</t>
        </is>
      </c>
      <c r="N351" s="104" t="n">
        <v>8</v>
      </c>
      <c r="O351" s="37" t="n"/>
      <c r="P351" s="210">
        <f>Q351+R351</f>
        <v/>
      </c>
      <c r="Q351" s="210" t="n">
        <v>0.0133</v>
      </c>
      <c r="R351" s="212" t="n"/>
      <c r="S351" s="210">
        <f>T351+U351</f>
        <v/>
      </c>
      <c r="T351" s="212" t="n">
        <v>0.0532</v>
      </c>
      <c r="U351" s="212" t="n"/>
      <c r="V351" s="104" t="inlineStr">
        <is>
          <t>畜牧局</t>
        </is>
      </c>
      <c r="W351" s="42" t="inlineStr">
        <is>
          <t>赵过存</t>
        </is>
      </c>
      <c r="X351" s="104" t="inlineStr">
        <is>
          <t>樊家川镇</t>
        </is>
      </c>
      <c r="Y351" s="37" t="inlineStr">
        <is>
          <t>王治峰</t>
        </is>
      </c>
      <c r="Z351" s="69" t="inlineStr">
        <is>
          <t>环脱贫领办发〔2021〕10号</t>
        </is>
      </c>
      <c r="AA351" s="69" t="inlineStr">
        <is>
          <t>中央一批</t>
        </is>
      </c>
    </row>
    <row r="352" ht="77.09999999999999" customFormat="1" customHeight="1" s="4">
      <c r="A352" s="119" t="n"/>
      <c r="B352" s="104" t="inlineStr">
        <is>
          <t>脱贫户（监测对象）羔羊保温箱</t>
        </is>
      </c>
      <c r="C352" s="104" t="inlineStr">
        <is>
          <t>新建</t>
        </is>
      </c>
      <c r="D352" s="37" t="inlineStr">
        <is>
          <t>2021.01-2021.06</t>
        </is>
      </c>
      <c r="E352" s="104" t="inlineStr">
        <is>
          <t>环城镇</t>
        </is>
      </c>
      <c r="F352" s="105" t="inlineStr">
        <is>
          <t>为61户湖羊养殖专业户每户投放550元标准羔羊保温箱1个，其中：北郭塬村1户，赵小掌村17户（含边缘户1个），宁老庄村6户，城东塬村3户，冉旗寨村3户，十八里村1户，鸳鸯沟村1户，张淌村3户（含边缘户1个），肖川村3户，马坊塬村3户，龚淌村2户，唐塬村4户，耿家沟村13户，漫塬村1户。</t>
        </is>
      </c>
      <c r="G352" s="104" t="n">
        <v>2.3485</v>
      </c>
      <c r="H352" s="104" t="n">
        <v>2.3485</v>
      </c>
      <c r="I352" s="104" t="n"/>
      <c r="J352" s="104" t="n"/>
      <c r="K352" s="37" t="n"/>
      <c r="L352" s="37" t="inlineStr">
        <is>
          <t>甘财扶贫[2020]42号</t>
        </is>
      </c>
      <c r="M352" s="50" t="inlineStr">
        <is>
          <t>改善养殖条件，提高羔羊成活率，增加养殖户收入。</t>
        </is>
      </c>
      <c r="N352" s="104" t="n">
        <v>2</v>
      </c>
      <c r="O352" s="37" t="n">
        <v>12</v>
      </c>
      <c r="P352" s="210">
        <f>Q352+R352</f>
        <v/>
      </c>
      <c r="Q352" s="210" t="n">
        <v>0.0061</v>
      </c>
      <c r="R352" s="212" t="n"/>
      <c r="S352" s="210">
        <f>T352+U352</f>
        <v/>
      </c>
      <c r="T352" s="212" t="n">
        <v>0.0244</v>
      </c>
      <c r="U352" s="212" t="n"/>
      <c r="V352" s="104" t="inlineStr">
        <is>
          <t>畜牧局</t>
        </is>
      </c>
      <c r="W352" s="42" t="inlineStr">
        <is>
          <t>赵过存</t>
        </is>
      </c>
      <c r="X352" s="104" t="inlineStr">
        <is>
          <t>环城镇</t>
        </is>
      </c>
      <c r="Y352" s="104" t="inlineStr">
        <is>
          <t>王世沛</t>
        </is>
      </c>
      <c r="Z352" s="69" t="inlineStr">
        <is>
          <t>环脱贫领办发〔2021〕10号</t>
        </is>
      </c>
      <c r="AA352" s="69" t="inlineStr">
        <is>
          <t>中央一批</t>
        </is>
      </c>
    </row>
    <row r="353" ht="72" customFormat="1" customHeight="1" s="4">
      <c r="A353" s="119" t="n"/>
      <c r="B353" s="104" t="inlineStr">
        <is>
          <t>脱贫户（监测对象）羔羊保温箱</t>
        </is>
      </c>
      <c r="C353" s="104" t="inlineStr">
        <is>
          <t>新建</t>
        </is>
      </c>
      <c r="D353" s="37" t="inlineStr">
        <is>
          <t>2021.01-2021.06</t>
        </is>
      </c>
      <c r="E353" s="104" t="inlineStr">
        <is>
          <t>天池乡</t>
        </is>
      </c>
      <c r="F353" s="105" t="inlineStr">
        <is>
          <t>为222户湖羊养殖专业户每户投放550元标准的羔羊保温箱1个，其中：天池村5个，张邓塬村9个，梁家河村20个，殷屈河村22个，苏北岔村49个，潘老庄村22个，大庄台村9个，四合掌村17个，老庄湾村7个，鲜岔村2个，碾盘岭村2个，大方山村9个，喜家坪村28个，曹李川村5个，吴城子村16个。</t>
        </is>
      </c>
      <c r="G353" s="104" t="n">
        <v>8.547000000000001</v>
      </c>
      <c r="H353" s="104" t="n">
        <v>8.547000000000001</v>
      </c>
      <c r="I353" s="104" t="n"/>
      <c r="J353" s="104" t="n"/>
      <c r="K353" s="37" t="n"/>
      <c r="L353" s="37" t="inlineStr">
        <is>
          <t>甘财扶贫[2020]42号</t>
        </is>
      </c>
      <c r="M353" s="50" t="inlineStr">
        <is>
          <t>改善养殖条件，提高羔羊成活率，增加养殖户收入。</t>
        </is>
      </c>
      <c r="N353" s="104" t="n">
        <v>15</v>
      </c>
      <c r="O353" s="37" t="n"/>
      <c r="P353" s="210">
        <f>Q353+R353</f>
        <v/>
      </c>
      <c r="Q353" s="210" t="n">
        <v>0.0222</v>
      </c>
      <c r="R353" s="212" t="n"/>
      <c r="S353" s="210">
        <f>T353+U353</f>
        <v/>
      </c>
      <c r="T353" s="212" t="n">
        <v>0.0888</v>
      </c>
      <c r="U353" s="212" t="n"/>
      <c r="V353" s="104" t="inlineStr">
        <is>
          <t>畜牧局</t>
        </is>
      </c>
      <c r="W353" s="42" t="inlineStr">
        <is>
          <t>赵过存</t>
        </is>
      </c>
      <c r="X353" s="104" t="inlineStr">
        <is>
          <t>天池乡</t>
        </is>
      </c>
      <c r="Y353" s="37" t="inlineStr">
        <is>
          <t>刘震</t>
        </is>
      </c>
      <c r="Z353" s="69" t="inlineStr">
        <is>
          <t>环脱贫领办发〔2021〕10号</t>
        </is>
      </c>
      <c r="AA353" s="69" t="inlineStr">
        <is>
          <t>中央一批</t>
        </is>
      </c>
    </row>
    <row r="354" ht="65.09999999999999" customFormat="1" customHeight="1" s="4">
      <c r="A354" s="119" t="n"/>
      <c r="B354" s="104" t="inlineStr">
        <is>
          <t>脱贫户（监测对象）羔羊保温箱</t>
        </is>
      </c>
      <c r="C354" s="104" t="inlineStr">
        <is>
          <t>新建</t>
        </is>
      </c>
      <c r="D354" s="37" t="inlineStr">
        <is>
          <t>2021.01-2021.06</t>
        </is>
      </c>
      <c r="E354" s="104" t="inlineStr">
        <is>
          <t>虎洞镇</t>
        </is>
      </c>
      <c r="F354" s="105" t="inlineStr">
        <is>
          <t>为158户湖羊养殖专业户每户投放550元标准羔羊保温箱1个，其中：半个城村5户，常兆台村19户，高庙湾村14户，贾驿20户，金庄塬村23户，刘解掌村18户，砂井子村28户，魏家河村3户，张大掌村4户，张家湾村24户。</t>
        </is>
      </c>
      <c r="G354" s="104" t="n">
        <v>6.083</v>
      </c>
      <c r="H354" s="104" t="n">
        <v>6.083</v>
      </c>
      <c r="I354" s="104" t="n"/>
      <c r="J354" s="104" t="n"/>
      <c r="K354" s="37" t="n"/>
      <c r="L354" s="37" t="inlineStr">
        <is>
          <t>甘财扶贫[2020]42号</t>
        </is>
      </c>
      <c r="M354" s="50" t="inlineStr">
        <is>
          <t>改善养殖条件，提高羔羊成活率，增加养殖户收入。</t>
        </is>
      </c>
      <c r="N354" s="104" t="n">
        <v>10</v>
      </c>
      <c r="O354" s="37" t="n"/>
      <c r="P354" s="210">
        <f>Q354+R354</f>
        <v/>
      </c>
      <c r="Q354" s="210" t="n">
        <v>0.0158</v>
      </c>
      <c r="R354" s="212" t="n"/>
      <c r="S354" s="210">
        <f>T354+U354</f>
        <v/>
      </c>
      <c r="T354" s="212" t="n">
        <v>0.06320000000000001</v>
      </c>
      <c r="U354" s="212" t="n"/>
      <c r="V354" s="104" t="inlineStr">
        <is>
          <t>畜牧局</t>
        </is>
      </c>
      <c r="W354" s="42" t="inlineStr">
        <is>
          <t>赵过存</t>
        </is>
      </c>
      <c r="X354" s="104" t="inlineStr">
        <is>
          <t>虎洞镇</t>
        </is>
      </c>
      <c r="Y354" s="37" t="inlineStr">
        <is>
          <t>梁海涛</t>
        </is>
      </c>
      <c r="Z354" s="69" t="inlineStr">
        <is>
          <t>环脱贫领办发〔2021〕10号</t>
        </is>
      </c>
      <c r="AA354" s="69" t="inlineStr">
        <is>
          <t>中央一批</t>
        </is>
      </c>
    </row>
    <row r="355" ht="99" customFormat="1" customHeight="1" s="4">
      <c r="A355" s="119" t="n"/>
      <c r="B355" s="104" t="inlineStr">
        <is>
          <t>脱贫户（监测对象）羔羊保温箱</t>
        </is>
      </c>
      <c r="C355" s="104" t="inlineStr">
        <is>
          <t>新建</t>
        </is>
      </c>
      <c r="D355" s="37" t="inlineStr">
        <is>
          <t>2021.01-2021.06</t>
        </is>
      </c>
      <c r="E355" s="104" t="inlineStr">
        <is>
          <t>合道镇</t>
        </is>
      </c>
      <c r="F355" s="105" t="inlineStr">
        <is>
          <t>为178户湖羊养殖专业户每户投放羔羊保温箱1个，其中：常崾岘村3户，陈旗塬村6户，大路洼村16户（含边缘户1户），何家坪村6户，红崖洼村8户（含边缘户1个），梁坪村16户（含边缘户2户），尚西坪村9户（含边缘户1户），唐台子村7户（含边缘户1户），陶洼子村5户，瓦天沟村16户（含边缘户1户），辛坪村7户（含边缘户1户），杨坪沟村18户（含边缘户1户），寨子坪村11户，赵塬村6户（含边缘户1户），朱家塬村6户，沈家岭村12户，赵台村26户（含边缘户1户）。</t>
        </is>
      </c>
      <c r="G355" s="104" t="n">
        <v>6.853</v>
      </c>
      <c r="H355" s="104" t="n">
        <v>6.853</v>
      </c>
      <c r="I355" s="104" t="n"/>
      <c r="J355" s="104" t="n"/>
      <c r="K355" s="37" t="n"/>
      <c r="L355" s="37" t="inlineStr">
        <is>
          <t>甘财扶贫[2020]42号</t>
        </is>
      </c>
      <c r="M355" s="50" t="inlineStr">
        <is>
          <t>改善养殖条件，提高羔羊成活率，增加养殖户收入。</t>
        </is>
      </c>
      <c r="N355" s="104" t="n">
        <v>17</v>
      </c>
      <c r="O355" s="37" t="n"/>
      <c r="P355" s="210">
        <f>Q355+R355</f>
        <v/>
      </c>
      <c r="Q355" s="210" t="n">
        <v>0.0178</v>
      </c>
      <c r="R355" s="212" t="n"/>
      <c r="S355" s="210">
        <f>T355+U355</f>
        <v/>
      </c>
      <c r="T355" s="212" t="n">
        <v>0.0712</v>
      </c>
      <c r="U355" s="212" t="n"/>
      <c r="V355" s="104" t="inlineStr">
        <is>
          <t>畜牧局</t>
        </is>
      </c>
      <c r="W355" s="42" t="inlineStr">
        <is>
          <t>赵过存</t>
        </is>
      </c>
      <c r="X355" s="104" t="inlineStr">
        <is>
          <t>合道镇</t>
        </is>
      </c>
      <c r="Y355" s="37" t="inlineStr">
        <is>
          <t>王宝明</t>
        </is>
      </c>
      <c r="Z355" s="69" t="inlineStr">
        <is>
          <t>环脱贫领办发〔2021〕10号</t>
        </is>
      </c>
      <c r="AA355" s="69" t="inlineStr">
        <is>
          <t>中央一批</t>
        </is>
      </c>
    </row>
    <row r="356" ht="63" customFormat="1" customHeight="1" s="4">
      <c r="A356" s="119" t="n"/>
      <c r="B356" s="104" t="inlineStr">
        <is>
          <t>脱贫户（监测对象）羔羊保温箱</t>
        </is>
      </c>
      <c r="C356" s="104" t="inlineStr">
        <is>
          <t>新建</t>
        </is>
      </c>
      <c r="D356" s="37" t="inlineStr">
        <is>
          <t>2021.01-2021.06</t>
        </is>
      </c>
      <c r="E356" s="104" t="inlineStr">
        <is>
          <t>芦家湾乡</t>
        </is>
      </c>
      <c r="F356" s="105" t="inlineStr">
        <is>
          <t>为282户湖羊养殖专业户每户投550元标准羔羊保温箱1个，其中：杨新庄村80户，花儿掌村10户，庙儿掌村33户（含边缘户2户），宋家掌村5户，井川村5户，桃李湾村8户，王庄村78户（含边缘户3户），大堡条村13户（含边缘户2户），盘龙村30户，小堡条村20户。</t>
        </is>
      </c>
      <c r="G356" s="104" t="n">
        <v>10.857</v>
      </c>
      <c r="H356" s="104" t="n">
        <v>10.857</v>
      </c>
      <c r="I356" s="104" t="n"/>
      <c r="J356" s="104" t="n"/>
      <c r="K356" s="37" t="n"/>
      <c r="L356" s="37" t="inlineStr">
        <is>
          <t>甘财扶贫[2020]42号</t>
        </is>
      </c>
      <c r="M356" s="50" t="inlineStr">
        <is>
          <t>改善养殖条件，提高羔羊成活率，增加养殖户收入。</t>
        </is>
      </c>
      <c r="N356" s="104" t="n">
        <v>10</v>
      </c>
      <c r="O356" s="37" t="n"/>
      <c r="P356" s="210">
        <f>Q356+R356</f>
        <v/>
      </c>
      <c r="Q356" s="210" t="n">
        <v>0.0282</v>
      </c>
      <c r="R356" s="212" t="n"/>
      <c r="S356" s="210">
        <f>T356+U356</f>
        <v/>
      </c>
      <c r="T356" s="212" t="n">
        <v>0.1128</v>
      </c>
      <c r="U356" s="212" t="n"/>
      <c r="V356" s="104" t="inlineStr">
        <is>
          <t>畜牧局</t>
        </is>
      </c>
      <c r="W356" s="42" t="inlineStr">
        <is>
          <t>赵过存</t>
        </is>
      </c>
      <c r="X356" s="104" t="inlineStr">
        <is>
          <t>芦家湾乡</t>
        </is>
      </c>
      <c r="Y356" s="104" t="inlineStr">
        <is>
          <t>马鹏飞</t>
        </is>
      </c>
      <c r="Z356" s="69" t="inlineStr">
        <is>
          <t>环脱贫领办发〔2021〕10号</t>
        </is>
      </c>
      <c r="AA356" s="69" t="inlineStr">
        <is>
          <t>中央一批</t>
        </is>
      </c>
    </row>
    <row r="357" ht="72" customFormat="1" customHeight="1" s="4">
      <c r="A357" s="119" t="n"/>
      <c r="B357" s="104" t="inlineStr">
        <is>
          <t>脱贫户（监测对象）羔羊保温箱</t>
        </is>
      </c>
      <c r="C357" s="104" t="inlineStr">
        <is>
          <t>新建</t>
        </is>
      </c>
      <c r="D357" s="37" t="inlineStr">
        <is>
          <t>2021.01-2021.06</t>
        </is>
      </c>
      <c r="E357" s="104" t="inlineStr">
        <is>
          <t>毛井镇</t>
        </is>
      </c>
      <c r="F357" s="105" t="inlineStr">
        <is>
          <t>为208户湖羊养殖专业户每户投放550元羔羊保温箱1个，其中：施家滩村14户，红土咀村43户（含边缘户1户），大户掌村22户，马趟村12户，高家洼村5户，黄寨柯村8户，乔崾岘村13户，二条俭村20户（含边缘户1户），砖城子村23户，山西掌村11户，杨东掌村18户，丁连掌村18户，红糜湾村1户。</t>
        </is>
      </c>
      <c r="G357" s="104" t="n">
        <v>8.007999999999999</v>
      </c>
      <c r="H357" s="104" t="n">
        <v>8.007999999999999</v>
      </c>
      <c r="I357" s="104" t="n"/>
      <c r="J357" s="104" t="n"/>
      <c r="K357" s="37" t="n"/>
      <c r="L357" s="37" t="inlineStr">
        <is>
          <t>甘财扶贫[2020]42号</t>
        </is>
      </c>
      <c r="M357" s="50" t="inlineStr">
        <is>
          <t>改善养殖条件，提高羔羊成活率，增加养殖户收入。</t>
        </is>
      </c>
      <c r="N357" s="104" t="n">
        <v>13</v>
      </c>
      <c r="O357" s="37" t="n"/>
      <c r="P357" s="210">
        <f>Q357+R357</f>
        <v/>
      </c>
      <c r="Q357" s="210" t="n">
        <v>0.0208</v>
      </c>
      <c r="R357" s="212" t="n"/>
      <c r="S357" s="210">
        <f>T357+U357</f>
        <v/>
      </c>
      <c r="T357" s="212" t="n">
        <v>0.0832</v>
      </c>
      <c r="U357" s="212" t="n"/>
      <c r="V357" s="104" t="inlineStr">
        <is>
          <t>畜牧局</t>
        </is>
      </c>
      <c r="W357" s="42" t="inlineStr">
        <is>
          <t>赵过存</t>
        </is>
      </c>
      <c r="X357" s="104" t="inlineStr">
        <is>
          <t>毛井镇</t>
        </is>
      </c>
      <c r="Y357" s="104" t="inlineStr">
        <is>
          <t>梁立群</t>
        </is>
      </c>
      <c r="Z357" s="69" t="inlineStr">
        <is>
          <t>环脱贫领办发〔2021〕10号</t>
        </is>
      </c>
      <c r="AA357" s="69" t="inlineStr">
        <is>
          <t>中央一批</t>
        </is>
      </c>
    </row>
    <row r="358" ht="72" customFormat="1" customHeight="1" s="4">
      <c r="A358" s="119" t="n"/>
      <c r="B358" s="104" t="inlineStr">
        <is>
          <t>脱贫户（监测对象）羔羊保温箱</t>
        </is>
      </c>
      <c r="C358" s="104" t="inlineStr">
        <is>
          <t>新建</t>
        </is>
      </c>
      <c r="D358" s="37" t="inlineStr">
        <is>
          <t>2021.01-2021.06</t>
        </is>
      </c>
      <c r="E358" s="104" t="inlineStr">
        <is>
          <t>小南沟乡</t>
        </is>
      </c>
      <c r="F358" s="105" t="inlineStr">
        <is>
          <t>为112户湖羊养殖专业户每户投放550元标准羔羊保温箱1个，其中：丁寨柯村13户，粉子山村7户，李上山村18户，李塬村19户，连川村4户，天子渠村17户，汪天子村17户，小南沟村3户，许掌村4户，燕麦掌村7户，杨胡套子村3户。</t>
        </is>
      </c>
      <c r="G358" s="104" t="n">
        <v>4.312</v>
      </c>
      <c r="H358" s="104" t="n">
        <v>4.312</v>
      </c>
      <c r="I358" s="104" t="n"/>
      <c r="J358" s="104" t="n"/>
      <c r="K358" s="37" t="n"/>
      <c r="L358" s="37" t="inlineStr">
        <is>
          <t>甘财扶贫[2020]42号</t>
        </is>
      </c>
      <c r="M358" s="50" t="inlineStr">
        <is>
          <t>改善养殖条件，提高羔羊成活率，增加养殖户收入。</t>
        </is>
      </c>
      <c r="N358" s="104" t="n">
        <v>11</v>
      </c>
      <c r="O358" s="37" t="n"/>
      <c r="P358" s="210">
        <f>Q358+R358</f>
        <v/>
      </c>
      <c r="Q358" s="210" t="n">
        <v>0.0112</v>
      </c>
      <c r="R358" s="212" t="n"/>
      <c r="S358" s="210">
        <f>T358+U358</f>
        <v/>
      </c>
      <c r="T358" s="212" t="n">
        <v>0.0448</v>
      </c>
      <c r="U358" s="212" t="n"/>
      <c r="V358" s="104" t="inlineStr">
        <is>
          <t>畜牧局</t>
        </is>
      </c>
      <c r="W358" s="42" t="inlineStr">
        <is>
          <t>赵过存</t>
        </is>
      </c>
      <c r="X358" s="104" t="inlineStr">
        <is>
          <t>小南沟乡</t>
        </is>
      </c>
      <c r="Y358" s="37" t="inlineStr">
        <is>
          <t>任新育</t>
        </is>
      </c>
      <c r="Z358" s="69" t="inlineStr">
        <is>
          <t>环脱贫领办发〔2021〕10号</t>
        </is>
      </c>
      <c r="AA358" s="69" t="inlineStr">
        <is>
          <t>中央一批</t>
        </is>
      </c>
    </row>
    <row r="359" ht="72" customFormat="1" customHeight="1" s="4">
      <c r="A359" s="119" t="n"/>
      <c r="B359" s="104" t="inlineStr">
        <is>
          <t>脱贫户（监测对象）羔羊保温箱</t>
        </is>
      </c>
      <c r="C359" s="104" t="inlineStr">
        <is>
          <t>新建</t>
        </is>
      </c>
      <c r="D359" s="37" t="inlineStr">
        <is>
          <t>2021.01-2021.06</t>
        </is>
      </c>
      <c r="E359" s="104" t="inlineStr">
        <is>
          <t>车道镇</t>
        </is>
      </c>
      <c r="F359" s="116" t="inlineStr">
        <is>
          <t>为295户湖羊养殖专业户每户投放550元标准羔羊保温箱1个，其中：元峁村13户，苦水掌村6户，双庙村28户，王西掌村9户，吊渠村24户，三角城村21户，杨掌村34户，万安村63户，魏洼村18户，陈掌村10户，红台村3户，樱桃掌村3户，安掌村5户，代掌村14户，刘渠村40户，刘园子村4户。</t>
        </is>
      </c>
      <c r="G359" s="104" t="n">
        <v>11.3575</v>
      </c>
      <c r="H359" s="104" t="n">
        <v>11.3575</v>
      </c>
      <c r="I359" s="37" t="n"/>
      <c r="J359" s="37" t="n"/>
      <c r="K359" s="37" t="n"/>
      <c r="L359" s="37" t="inlineStr">
        <is>
          <t>甘财扶贫[2020]42号</t>
        </is>
      </c>
      <c r="M359" s="50" t="inlineStr">
        <is>
          <t>改善养殖条件，提高羔羊成活率，增加养殖户收入。</t>
        </is>
      </c>
      <c r="N359" s="104" t="n">
        <v>16</v>
      </c>
      <c r="O359" s="37" t="n"/>
      <c r="P359" s="210">
        <f>Q359+R359</f>
        <v/>
      </c>
      <c r="Q359" s="210" t="n">
        <v>0.0295</v>
      </c>
      <c r="R359" s="212" t="n"/>
      <c r="S359" s="210">
        <f>T359+U359</f>
        <v/>
      </c>
      <c r="T359" s="212" t="n">
        <v>0.118</v>
      </c>
      <c r="U359" s="212" t="n"/>
      <c r="V359" s="104" t="inlineStr">
        <is>
          <t>畜牧局</t>
        </is>
      </c>
      <c r="W359" s="42" t="inlineStr">
        <is>
          <t>赵过存</t>
        </is>
      </c>
      <c r="X359" s="104" t="inlineStr">
        <is>
          <t>车道镇</t>
        </is>
      </c>
      <c r="Y359" s="104" t="inlineStr">
        <is>
          <t>张会星</t>
        </is>
      </c>
      <c r="Z359" s="69" t="inlineStr">
        <is>
          <t>环脱贫领办发〔2021〕10号</t>
        </is>
      </c>
      <c r="AA359" s="69" t="inlineStr">
        <is>
          <t>中央一批</t>
        </is>
      </c>
    </row>
    <row r="360" ht="72" customFormat="1" customHeight="1" s="4">
      <c r="A360" s="119" t="n"/>
      <c r="B360" s="104" t="inlineStr">
        <is>
          <t>脱贫户（监测对象）羔羊保温箱</t>
        </is>
      </c>
      <c r="C360" s="104" t="inlineStr">
        <is>
          <t>新建</t>
        </is>
      </c>
      <c r="D360" s="37" t="inlineStr">
        <is>
          <t>2021.01-2021.06</t>
        </is>
      </c>
      <c r="E360" s="104" t="inlineStr">
        <is>
          <t>木钵镇</t>
        </is>
      </c>
      <c r="F360" s="105" t="inlineStr">
        <is>
          <t>为219户湖羊养殖专业户每户投放550元标准羔羊保温箱1个，其中：殷家桥村12户，木钵街村2户，周湾村7户，韩洼子村11户，曹旗村18户，关营村3户，高寨村3户，高楼塬村20户，刘家塬村6户，白家掌村11户，邓寨子村17户，郭西掌村17户，二合塬村24户，坪子塬村33户，井儿岔村11户，水坝滩村9户，罗家沟村15户。</t>
        </is>
      </c>
      <c r="G360" s="104" t="n">
        <v>8.4315</v>
      </c>
      <c r="H360" s="104" t="n">
        <v>8.4315</v>
      </c>
      <c r="I360" s="37" t="n"/>
      <c r="J360" s="37" t="n"/>
      <c r="K360" s="37" t="n"/>
      <c r="L360" s="37" t="inlineStr">
        <is>
          <t>甘财扶贫[2020]42号</t>
        </is>
      </c>
      <c r="M360" s="50" t="inlineStr">
        <is>
          <t>改善养殖条件，提高羔羊成活率，增加养殖户收入。</t>
        </is>
      </c>
      <c r="N360" s="104" t="n">
        <v>17</v>
      </c>
      <c r="O360" s="37" t="n"/>
      <c r="P360" s="210">
        <f>Q360+R360</f>
        <v/>
      </c>
      <c r="Q360" s="210" t="n">
        <v>0.0219</v>
      </c>
      <c r="R360" s="212" t="n"/>
      <c r="S360" s="210">
        <f>T360+U360</f>
        <v/>
      </c>
      <c r="T360" s="212" t="n">
        <v>0.0876</v>
      </c>
      <c r="U360" s="212" t="n"/>
      <c r="V360" s="104" t="inlineStr">
        <is>
          <t>畜牧局</t>
        </is>
      </c>
      <c r="W360" s="42" t="inlineStr">
        <is>
          <t>赵过存</t>
        </is>
      </c>
      <c r="X360" s="104" t="inlineStr">
        <is>
          <t>木钵镇</t>
        </is>
      </c>
      <c r="Y360" s="37" t="inlineStr">
        <is>
          <t>方显</t>
        </is>
      </c>
      <c r="Z360" s="69" t="inlineStr">
        <is>
          <t>环脱贫领办发〔2021〕10号</t>
        </is>
      </c>
      <c r="AA360" s="69" t="inlineStr">
        <is>
          <t>中央一批</t>
        </is>
      </c>
    </row>
    <row r="361" ht="77" customFormat="1" customHeight="1" s="4">
      <c r="A361" s="119" t="n"/>
      <c r="B361" s="104" t="inlineStr">
        <is>
          <t>脱贫户（监测对象）羔羊保温箱</t>
        </is>
      </c>
      <c r="C361" s="104" t="inlineStr">
        <is>
          <t>新建</t>
        </is>
      </c>
      <c r="D361" s="37" t="inlineStr">
        <is>
          <t>2021.01-2021.06</t>
        </is>
      </c>
      <c r="E361" s="104" t="inlineStr">
        <is>
          <t>曲子镇</t>
        </is>
      </c>
      <c r="F361" s="105" t="inlineStr">
        <is>
          <t>为93户湖羊养殖专业户每户投放550元羔羊保温箱1个，其中：五里桥村1户，刘旗村3户，高李湾村1户，楼房子村9户，西沟村48户，宋家塬村1户，许家塬村9户，金村寺村1户，油坊塬村1户，金盆掌村5户，小庄子村4户，马家河村5户，董家塬村5户。</t>
        </is>
      </c>
      <c r="G361" s="104" t="n">
        <v>3.5805</v>
      </c>
      <c r="H361" s="104" t="n">
        <v>3.5805</v>
      </c>
      <c r="I361" s="37" t="n"/>
      <c r="J361" s="37" t="n"/>
      <c r="K361" s="37" t="n"/>
      <c r="L361" s="37" t="inlineStr">
        <is>
          <t>甘财扶贫[2020]42号</t>
        </is>
      </c>
      <c r="M361" s="50" t="inlineStr">
        <is>
          <t>改善养殖条件，提高羔羊成活率，增加养殖户收入。</t>
        </is>
      </c>
      <c r="N361" s="37" t="n">
        <v>1</v>
      </c>
      <c r="O361" s="37" t="n">
        <v>12</v>
      </c>
      <c r="P361" s="210">
        <f>Q361+R361</f>
        <v/>
      </c>
      <c r="Q361" s="228" t="n">
        <v>0.009299999999999999</v>
      </c>
      <c r="R361" s="212" t="n"/>
      <c r="S361" s="210">
        <f>T361+U361</f>
        <v/>
      </c>
      <c r="T361" s="212" t="n">
        <v>0.0372</v>
      </c>
      <c r="U361" s="212" t="n"/>
      <c r="V361" s="104" t="inlineStr">
        <is>
          <t>畜牧局</t>
        </is>
      </c>
      <c r="W361" s="42" t="inlineStr">
        <is>
          <t>赵过存</t>
        </is>
      </c>
      <c r="X361" s="104" t="inlineStr">
        <is>
          <t>曲子镇</t>
        </is>
      </c>
      <c r="Y361" s="37" t="inlineStr">
        <is>
          <t>段斌杰</t>
        </is>
      </c>
      <c r="Z361" s="69" t="inlineStr">
        <is>
          <t>环脱贫领办发〔2021〕10号</t>
        </is>
      </c>
      <c r="AA361" s="69" t="inlineStr">
        <is>
          <t>中央一批</t>
        </is>
      </c>
    </row>
    <row r="362" ht="80" customFormat="1" customHeight="1" s="4">
      <c r="A362" s="119" t="n"/>
      <c r="B362" s="104" t="inlineStr">
        <is>
          <t>脱贫户（监测对象）羔羊保温箱</t>
        </is>
      </c>
      <c r="C362" s="104" t="inlineStr">
        <is>
          <t>新建</t>
        </is>
      </c>
      <c r="D362" s="37" t="inlineStr">
        <is>
          <t>2021.01-2021.455</t>
        </is>
      </c>
      <c r="E362" s="104" t="inlineStr">
        <is>
          <t>八珠乡</t>
        </is>
      </c>
      <c r="F362" s="105" t="inlineStr">
        <is>
          <t>为236户湖羊养殖专业户每户投放550元羔羊保温箱1个，其中：八珠塬村35户，曹塬村15户（含边缘户1户），瓦崾岘91户（含边缘户1户），杏树沟村10户，塔儿咀村10户，马连掌村3户，冯家湾村5户，苟塬村19户（含边缘户2户），湫坝沟村20户，白塬村28户（含边缘户2户）。</t>
        </is>
      </c>
      <c r="G362" s="104" t="n">
        <v>9.086</v>
      </c>
      <c r="H362" s="104" t="n">
        <v>9.086</v>
      </c>
      <c r="I362" s="104" t="n"/>
      <c r="J362" s="104" t="n"/>
      <c r="K362" s="37" t="n"/>
      <c r="L362" s="37" t="inlineStr">
        <is>
          <t>甘财扶贫[2020]42号</t>
        </is>
      </c>
      <c r="M362" s="50" t="inlineStr">
        <is>
          <t>改善养殖条件，提高羔羊成活率，增加养殖户收入。</t>
        </is>
      </c>
      <c r="N362" s="104" t="n">
        <v>10</v>
      </c>
      <c r="O362" s="37" t="n"/>
      <c r="P362" s="210">
        <f>Q362+R362</f>
        <v/>
      </c>
      <c r="Q362" s="210" t="n">
        <v>0.0236</v>
      </c>
      <c r="R362" s="212" t="n"/>
      <c r="S362" s="210">
        <f>T362+U362</f>
        <v/>
      </c>
      <c r="T362" s="210" t="n">
        <v>0.0944</v>
      </c>
      <c r="U362" s="212" t="n"/>
      <c r="V362" s="40" t="inlineStr">
        <is>
          <t>畜牧局</t>
        </is>
      </c>
      <c r="W362" s="42" t="inlineStr">
        <is>
          <t>赵过存</t>
        </is>
      </c>
      <c r="X362" s="104" t="inlineStr">
        <is>
          <t>八珠乡</t>
        </is>
      </c>
      <c r="Y362" s="104" t="inlineStr">
        <is>
          <t>白俊虎</t>
        </is>
      </c>
      <c r="Z362" s="69" t="inlineStr">
        <is>
          <t>环脱贫领办发〔2021〕10号</t>
        </is>
      </c>
      <c r="AA362" s="69" t="inlineStr">
        <is>
          <t>中央一批</t>
        </is>
      </c>
    </row>
    <row r="363" ht="99" customFormat="1" customHeight="1" s="4">
      <c r="A363" s="119" t="n"/>
      <c r="B363" s="104" t="inlineStr">
        <is>
          <t>脱贫户（监测对象）羔羊保温箱</t>
        </is>
      </c>
      <c r="C363" s="104" t="inlineStr">
        <is>
          <t>新建</t>
        </is>
      </c>
      <c r="D363" s="37" t="inlineStr">
        <is>
          <t>2021.01-2021.06</t>
        </is>
      </c>
      <c r="E363" s="104" t="inlineStr">
        <is>
          <t>耿湾乡</t>
        </is>
      </c>
      <c r="F363" s="105" t="inlineStr">
        <is>
          <t>为365户湖羊养殖专业户每户投放400元标准羔羊保温箱1个，其中：潘掌村88户（含边缘户4户），许掌村23户，郜庄村24户，郝东掌村51户（含边缘户2户），万家湾村78户（含边缘户2户）,耿河村15户（含边缘户1户），韩老庄村12户（含边缘户1户），黑城岔村7户，四合原村39户，桃树掌村2户，天桥村4户，早流渠村13户，张台村9户。</t>
        </is>
      </c>
      <c r="G363" s="104" t="n">
        <v>10.22</v>
      </c>
      <c r="H363" s="104" t="n">
        <v>10.22</v>
      </c>
      <c r="I363" s="104" t="n"/>
      <c r="J363" s="104" t="n"/>
      <c r="K363" s="37" t="n"/>
      <c r="L363" s="37" t="inlineStr">
        <is>
          <t>甘财扶贫[2020]42号</t>
        </is>
      </c>
      <c r="M363" s="50" t="inlineStr">
        <is>
          <t>改善养殖条件，提高羔羊成活率，增加养殖户收入。</t>
        </is>
      </c>
      <c r="N363" s="104" t="n">
        <v>13</v>
      </c>
      <c r="O363" s="37" t="n"/>
      <c r="P363" s="210">
        <f>Q363+R363</f>
        <v/>
      </c>
      <c r="Q363" s="210" t="n">
        <v>0.0365</v>
      </c>
      <c r="R363" s="212" t="n"/>
      <c r="S363" s="210">
        <f>T363+U363</f>
        <v/>
      </c>
      <c r="T363" s="210" t="n">
        <v>0.146</v>
      </c>
      <c r="U363" s="212" t="n"/>
      <c r="V363" s="40" t="inlineStr">
        <is>
          <t>畜牧局</t>
        </is>
      </c>
      <c r="W363" s="42" t="inlineStr">
        <is>
          <t>赵过存</t>
        </is>
      </c>
      <c r="X363" s="104" t="inlineStr">
        <is>
          <t>耿湾乡</t>
        </is>
      </c>
      <c r="Y363" s="104" t="inlineStr">
        <is>
          <t>王秀丽</t>
        </is>
      </c>
      <c r="Z363" s="69" t="inlineStr">
        <is>
          <t>环脱贫领办发〔2021〕10号</t>
        </is>
      </c>
      <c r="AA363" s="69" t="inlineStr">
        <is>
          <t>中央一批</t>
        </is>
      </c>
    </row>
    <row r="364" ht="72" customFormat="1" customHeight="1" s="4">
      <c r="A364" s="119" t="n"/>
      <c r="B364" s="104" t="inlineStr">
        <is>
          <t>脱贫户（监测对象）羔羊保温箱</t>
        </is>
      </c>
      <c r="C364" s="104" t="inlineStr">
        <is>
          <t>新建</t>
        </is>
      </c>
      <c r="D364" s="37" t="inlineStr">
        <is>
          <t>2021.01-2021.06</t>
        </is>
      </c>
      <c r="E364" s="104" t="inlineStr">
        <is>
          <t>山城乡</t>
        </is>
      </c>
      <c r="F364" s="105" t="inlineStr">
        <is>
          <t>为121户湖羊养殖户每户投放550元标准羔羊保温箱1个，其中：山城堡村20户（含边缘户1户），薛原村5户，王山口子村26户（含边缘户1户），寨柯村25户，冯家沟村19户，郝掌村9户，赵庄村2户，谢庄村15户（含边缘户1户）。</t>
        </is>
      </c>
      <c r="G364" s="104" t="n">
        <v>4.6585</v>
      </c>
      <c r="H364" s="104" t="n">
        <v>4.6585</v>
      </c>
      <c r="I364" s="104" t="n"/>
      <c r="J364" s="104" t="n"/>
      <c r="K364" s="37" t="n"/>
      <c r="L364" s="37" t="inlineStr">
        <is>
          <t>甘财扶贫[2020]42号</t>
        </is>
      </c>
      <c r="M364" s="50" t="inlineStr">
        <is>
          <t>改善养殖条件，提高羔羊成活率，增加养殖户收入。</t>
        </is>
      </c>
      <c r="N364" s="104" t="n">
        <v>8</v>
      </c>
      <c r="O364" s="37" t="n"/>
      <c r="P364" s="210">
        <f>Q364+R364</f>
        <v/>
      </c>
      <c r="Q364" s="210" t="n">
        <v>0.0121</v>
      </c>
      <c r="R364" s="212" t="n"/>
      <c r="S364" s="210">
        <f>T364+U364</f>
        <v/>
      </c>
      <c r="T364" s="210" t="n">
        <v>0.0484</v>
      </c>
      <c r="U364" s="212" t="n"/>
      <c r="V364" s="40" t="inlineStr">
        <is>
          <t>畜牧局</t>
        </is>
      </c>
      <c r="W364" s="42" t="inlineStr">
        <is>
          <t>赵过存</t>
        </is>
      </c>
      <c r="X364" s="104" t="inlineStr">
        <is>
          <t>山城乡</t>
        </is>
      </c>
      <c r="Y364" s="104" t="inlineStr">
        <is>
          <t>姚建平</t>
        </is>
      </c>
      <c r="Z364" s="69" t="inlineStr">
        <is>
          <t>环脱贫领办发〔2021〕10号</t>
        </is>
      </c>
      <c r="AA364" s="69" t="inlineStr">
        <is>
          <t>中央一批</t>
        </is>
      </c>
    </row>
    <row r="365" ht="72" customFormat="1" customHeight="1" s="4">
      <c r="A365" s="119" t="n"/>
      <c r="B365" s="104" t="inlineStr">
        <is>
          <t>脱贫户（监测对象）羔羊保温箱</t>
        </is>
      </c>
      <c r="C365" s="104" t="inlineStr">
        <is>
          <t>新建</t>
        </is>
      </c>
      <c r="D365" s="37" t="inlineStr">
        <is>
          <t>2021.01-2021.06</t>
        </is>
      </c>
      <c r="E365" s="104" t="inlineStr">
        <is>
          <t>南湫乡</t>
        </is>
      </c>
      <c r="F365" s="105" t="inlineStr">
        <is>
          <t>为全乡133户湖羊养殖专业户每户投放550元标准羔羊保温箱1个，其中：代家洼村16户，党家洼村33户（含边缘户1户），双井子村22户，岳后渠村8户，杨新堡村11户，洪涝池村29户，花儿山村14户。</t>
        </is>
      </c>
      <c r="G365" s="104" t="n">
        <v>5.1205</v>
      </c>
      <c r="H365" s="104" t="n">
        <v>5.1205</v>
      </c>
      <c r="I365" s="104" t="n"/>
      <c r="J365" s="104" t="n"/>
      <c r="K365" s="37" t="n"/>
      <c r="L365" s="37" t="inlineStr">
        <is>
          <t>甘财扶贫[2020]42号</t>
        </is>
      </c>
      <c r="M365" s="50" t="inlineStr">
        <is>
          <t>改善养殖条件，提高羔羊成活率，增加养殖户收入。</t>
        </is>
      </c>
      <c r="N365" s="104" t="n">
        <v>7</v>
      </c>
      <c r="O365" s="37" t="n"/>
      <c r="P365" s="210">
        <f>Q365+R365</f>
        <v/>
      </c>
      <c r="Q365" s="210" t="n">
        <v>0.0133</v>
      </c>
      <c r="R365" s="212" t="n"/>
      <c r="S365" s="210">
        <f>T365+U365</f>
        <v/>
      </c>
      <c r="T365" s="210" t="n">
        <v>0.0532</v>
      </c>
      <c r="U365" s="212" t="n"/>
      <c r="V365" s="40" t="inlineStr">
        <is>
          <t>畜牧局</t>
        </is>
      </c>
      <c r="W365" s="42" t="inlineStr">
        <is>
          <t>赵过存</t>
        </is>
      </c>
      <c r="X365" s="104" t="inlineStr">
        <is>
          <t>南湫乡</t>
        </is>
      </c>
      <c r="Y365" s="104" t="inlineStr">
        <is>
          <t>杜志远</t>
        </is>
      </c>
      <c r="Z365" s="69" t="inlineStr">
        <is>
          <t>环脱贫领办发〔2021〕10号</t>
        </is>
      </c>
      <c r="AA365" s="69" t="inlineStr">
        <is>
          <t>中央一批</t>
        </is>
      </c>
    </row>
    <row r="366" ht="72" customFormat="1" customHeight="1" s="4">
      <c r="A366" s="119" t="n"/>
      <c r="B366" s="104" t="inlineStr">
        <is>
          <t>脱贫户（监测对象）羔羊保温箱</t>
        </is>
      </c>
      <c r="C366" s="104" t="inlineStr">
        <is>
          <t>新建</t>
        </is>
      </c>
      <c r="D366" s="37" t="inlineStr">
        <is>
          <t>2021.01-2021.06</t>
        </is>
      </c>
      <c r="E366" s="104" t="inlineStr">
        <is>
          <t>演武乡</t>
        </is>
      </c>
      <c r="F366" s="105" t="inlineStr">
        <is>
          <t>为204户湖羊养殖专业户每户投放羔羊保温箱1个，（400元标准66户，550元标准138户），其中：黑泉河村32户，佛岔村40户，吴家塬村20户，杨家洼村25户，黄山村15户，刘坪村12户，路家塬村42户，曳郭咀村9户 ，走马俭村9户。</t>
        </is>
      </c>
      <c r="G366" s="104" t="n">
        <v>7.161</v>
      </c>
      <c r="H366" s="104" t="n">
        <v>7.161</v>
      </c>
      <c r="I366" s="104" t="n"/>
      <c r="J366" s="104" t="n"/>
      <c r="K366" s="37" t="n"/>
      <c r="L366" s="37" t="inlineStr">
        <is>
          <t>甘财扶贫[2020]42号</t>
        </is>
      </c>
      <c r="M366" s="50" t="inlineStr">
        <is>
          <t>改善养殖条件，提高羔羊成活率，增加养殖户收入。</t>
        </is>
      </c>
      <c r="N366" s="104" t="n">
        <v>9</v>
      </c>
      <c r="O366" s="37" t="n"/>
      <c r="P366" s="210">
        <f>Q366+R366</f>
        <v/>
      </c>
      <c r="Q366" s="210" t="n">
        <v>0.0204</v>
      </c>
      <c r="R366" s="212" t="n"/>
      <c r="S366" s="210">
        <f>T366+U366</f>
        <v/>
      </c>
      <c r="T366" s="210" t="n">
        <v>0.08160000000000001</v>
      </c>
      <c r="U366" s="212" t="n"/>
      <c r="V366" s="40" t="inlineStr">
        <is>
          <t>畜牧局</t>
        </is>
      </c>
      <c r="W366" s="42" t="inlineStr">
        <is>
          <t>赵过存</t>
        </is>
      </c>
      <c r="X366" s="104" t="inlineStr">
        <is>
          <t>演武乡</t>
        </is>
      </c>
      <c r="Y366" s="37" t="inlineStr">
        <is>
          <t>杨永杰</t>
        </is>
      </c>
      <c r="Z366" s="69" t="inlineStr">
        <is>
          <t>环脱贫领办发〔2021〕10号</t>
        </is>
      </c>
      <c r="AA366" s="69" t="inlineStr">
        <is>
          <t>中央一批</t>
        </is>
      </c>
    </row>
    <row r="367" ht="72" customFormat="1" customHeight="1" s="4">
      <c r="A367" s="119" t="n"/>
      <c r="B367" s="104" t="inlineStr">
        <is>
          <t>脱贫户（监测对象）羔羊保温箱</t>
        </is>
      </c>
      <c r="C367" s="104" t="inlineStr">
        <is>
          <t>新建</t>
        </is>
      </c>
      <c r="D367" s="37" t="inlineStr">
        <is>
          <t>2021.01-2021.06</t>
        </is>
      </c>
      <c r="E367" s="104" t="inlineStr">
        <is>
          <t>罗山川乡</t>
        </is>
      </c>
      <c r="F367" s="105" t="inlineStr">
        <is>
          <t>为238户湖羊养殖专业户每户投放羔羊保温箱1个，其中：西阳洼村33户，苇芝城村30户，龙柏山村18户，兰家掌村55户，大树塬村34户，山水湾村29户，光明村22户，陈渠子村17户。</t>
        </is>
      </c>
      <c r="G367" s="104" t="n">
        <v>9.163</v>
      </c>
      <c r="H367" s="104" t="n">
        <v>9.163</v>
      </c>
      <c r="I367" s="104" t="n"/>
      <c r="J367" s="104" t="n"/>
      <c r="K367" s="37" t="n"/>
      <c r="L367" s="37" t="inlineStr">
        <is>
          <t>甘财扶贫[2020]42号</t>
        </is>
      </c>
      <c r="M367" s="50" t="inlineStr">
        <is>
          <t>改善养殖条件，提高羔羊成活率，增加养殖户收入。</t>
        </is>
      </c>
      <c r="N367" s="104" t="n">
        <v>8</v>
      </c>
      <c r="O367" s="37" t="n"/>
      <c r="P367" s="210">
        <f>Q367+R367</f>
        <v/>
      </c>
      <c r="Q367" s="210" t="n">
        <v>0.0238</v>
      </c>
      <c r="R367" s="212" t="n"/>
      <c r="S367" s="210">
        <f>T367+U367</f>
        <v/>
      </c>
      <c r="T367" s="210" t="n">
        <v>0.09520000000000001</v>
      </c>
      <c r="U367" s="212" t="n"/>
      <c r="V367" s="40" t="inlineStr">
        <is>
          <t>畜牧局</t>
        </is>
      </c>
      <c r="W367" s="42" t="inlineStr">
        <is>
          <t>赵过存</t>
        </is>
      </c>
      <c r="X367" s="104" t="inlineStr">
        <is>
          <t>罗山川乡</t>
        </is>
      </c>
      <c r="Y367" s="104" t="inlineStr">
        <is>
          <t>李怀文</t>
        </is>
      </c>
      <c r="Z367" s="69" t="inlineStr">
        <is>
          <t>环脱贫领办发〔2021〕10号</t>
        </is>
      </c>
      <c r="AA367" s="69" t="inlineStr">
        <is>
          <t>中央一批</t>
        </is>
      </c>
    </row>
    <row r="368" ht="72" customFormat="1" customHeight="1" s="4">
      <c r="A368" s="119" t="n"/>
      <c r="B368" s="104" t="inlineStr">
        <is>
          <t>脱贫户（监测对象）羔羊保温箱</t>
        </is>
      </c>
      <c r="C368" s="104" t="inlineStr">
        <is>
          <t>新建</t>
        </is>
      </c>
      <c r="D368" s="37" t="inlineStr">
        <is>
          <t>2021.01-2021.06</t>
        </is>
      </c>
      <c r="E368" s="104" t="inlineStr">
        <is>
          <t>秦团庄乡</t>
        </is>
      </c>
      <c r="F368" s="105" t="inlineStr">
        <is>
          <t>为280户湖羊养殖专业户每户投放羔羊保温箱1个(550元标准50户，400元标准230户）其中：贾塬村29户，白塬畔村34户，大天子村21户，新集子村36户，新峁村67户，秦团庄村35户，王团庄村30户，南掌堡子村28户。</t>
        </is>
      </c>
      <c r="G368" s="104" t="n">
        <v>8.365</v>
      </c>
      <c r="H368" s="104" t="n">
        <v>8.365</v>
      </c>
      <c r="I368" s="104" t="n"/>
      <c r="J368" s="104" t="n"/>
      <c r="K368" s="37" t="n"/>
      <c r="L368" s="37" t="inlineStr">
        <is>
          <t>甘财扶贫[2020]42号</t>
        </is>
      </c>
      <c r="M368" s="50" t="inlineStr">
        <is>
          <t>改善养殖条件，提高羔羊成活率，增加养殖户收入。</t>
        </is>
      </c>
      <c r="N368" s="104" t="n">
        <v>8</v>
      </c>
      <c r="O368" s="37" t="n"/>
      <c r="P368" s="210">
        <f>Q368+R368</f>
        <v/>
      </c>
      <c r="Q368" s="210" t="n">
        <v>0.028</v>
      </c>
      <c r="R368" s="212" t="n"/>
      <c r="S368" s="210">
        <f>T368+U368</f>
        <v/>
      </c>
      <c r="T368" s="210" t="n">
        <v>0.112</v>
      </c>
      <c r="U368" s="212" t="n"/>
      <c r="V368" s="40" t="inlineStr">
        <is>
          <t>畜牧局</t>
        </is>
      </c>
      <c r="W368" s="37" t="inlineStr">
        <is>
          <t>赵过存</t>
        </is>
      </c>
      <c r="X368" s="104" t="inlineStr">
        <is>
          <t>秦团庄乡</t>
        </is>
      </c>
      <c r="Y368" s="104" t="inlineStr">
        <is>
          <t>刘凤飞</t>
        </is>
      </c>
      <c r="Z368" s="69" t="inlineStr">
        <is>
          <t>环脱贫领办发〔2021〕10号</t>
        </is>
      </c>
      <c r="AA368" s="69" t="inlineStr">
        <is>
          <t>中央一批</t>
        </is>
      </c>
    </row>
    <row r="369" ht="45.95" customFormat="1" customHeight="1" s="4">
      <c r="A369" s="229" t="n"/>
      <c r="B369" s="222" t="inlineStr">
        <is>
          <t>种畜补贴
（湖羊基础母羊）</t>
        </is>
      </c>
      <c r="C369" s="229" t="inlineStr">
        <is>
          <t>新建</t>
        </is>
      </c>
      <c r="D369" s="37" t="inlineStr">
        <is>
          <t>2021.01-2021.448</t>
        </is>
      </c>
      <c r="E369" s="104" t="inlineStr">
        <is>
          <t>小计</t>
        </is>
      </c>
      <c r="F369" s="50" t="inlineStr">
        <is>
          <t>扶持2443户脱贫户（监测对象）发展湖羊标准化养殖，每户调引基础母羊10只，每只补助800元，每户补助最高不超过8000元。产权归农户所有。</t>
        </is>
      </c>
      <c r="G369" s="104" t="n">
        <v>1953.92</v>
      </c>
      <c r="H369" s="104" t="n">
        <v>1953.92</v>
      </c>
      <c r="I369" s="104" t="n"/>
      <c r="J369" s="104" t="n"/>
      <c r="K369" s="104" t="n"/>
      <c r="L369" s="104" t="inlineStr">
        <is>
          <t>甘财扶贫[2020]42号</t>
        </is>
      </c>
      <c r="M369" s="50" t="inlineStr">
        <is>
          <t>培育养殖示范户，带动脱贫户和边缘户发展湖羊养殖，增加收入。</t>
        </is>
      </c>
      <c r="N369" s="104" t="n">
        <v>173</v>
      </c>
      <c r="O369" s="104" t="n">
        <v>6</v>
      </c>
      <c r="P369" s="210">
        <f>Q369+R369</f>
        <v/>
      </c>
      <c r="Q369" s="210" t="n">
        <v>0.2443</v>
      </c>
      <c r="R369" s="210" t="n"/>
      <c r="S369" s="210">
        <f>T369+U369</f>
        <v/>
      </c>
      <c r="T369" s="210" t="n">
        <v>1.01652</v>
      </c>
      <c r="U369" s="210" t="n"/>
      <c r="V369" s="40" t="inlineStr">
        <is>
          <t>畜牧局</t>
        </is>
      </c>
      <c r="W369" s="37" t="inlineStr">
        <is>
          <t>赵过存</t>
        </is>
      </c>
      <c r="X369" s="104" t="n"/>
      <c r="Y369" s="104" t="n"/>
      <c r="Z369" s="69" t="inlineStr">
        <is>
          <t>环脱贫领办发〔2021〕10号</t>
        </is>
      </c>
      <c r="AA369" s="69" t="inlineStr">
        <is>
          <t>中央一批</t>
        </is>
      </c>
    </row>
    <row r="370" ht="56.1" customFormat="1" customHeight="1" s="4">
      <c r="A370" s="229" t="n"/>
      <c r="B370" s="222" t="inlineStr">
        <is>
          <t>种畜补贴
（湖羊基础母羊）</t>
        </is>
      </c>
      <c r="C370" s="222" t="inlineStr">
        <is>
          <t>新建</t>
        </is>
      </c>
      <c r="D370" s="37" t="inlineStr">
        <is>
          <t>2021.01-2021.06</t>
        </is>
      </c>
      <c r="E370" s="104" t="inlineStr">
        <is>
          <t>罗山川乡</t>
        </is>
      </c>
      <c r="F370" s="105" t="inlineStr">
        <is>
          <t>扶持112户脱贫户，2户边缘户发展湖羊养殖，其中：西阳洼村11户，苇芝城村5户（边缘户1户），龙柏山村9户，兰家掌村30户，大树塬村40户，陈渠子村1户，山水湾村4户，光明村14户（边缘户1户）。</t>
        </is>
      </c>
      <c r="G370" s="104" t="n">
        <v>91.2</v>
      </c>
      <c r="H370" s="104" t="n">
        <v>91.2</v>
      </c>
      <c r="I370" s="104" t="n"/>
      <c r="J370" s="104" t="n"/>
      <c r="K370" s="104" t="n"/>
      <c r="L370" s="104" t="inlineStr">
        <is>
          <t>甘财扶贫[2020]42号</t>
        </is>
      </c>
      <c r="M370" s="50" t="inlineStr">
        <is>
          <t>培育养殖示范户，带动脱贫户和边缘户发展湖羊养殖，增加收入。</t>
        </is>
      </c>
      <c r="N370" s="104" t="n">
        <v>8</v>
      </c>
      <c r="O370" s="104" t="n"/>
      <c r="P370" s="210">
        <f>Q370+R370</f>
        <v/>
      </c>
      <c r="Q370" s="210" t="n">
        <v>0.0114</v>
      </c>
      <c r="R370" s="210" t="n"/>
      <c r="S370" s="210">
        <f>T370+U370</f>
        <v/>
      </c>
      <c r="T370" s="210" t="n">
        <v>0.0478</v>
      </c>
      <c r="U370" s="210" t="n"/>
      <c r="V370" s="40" t="inlineStr">
        <is>
          <t>畜牧局</t>
        </is>
      </c>
      <c r="W370" s="37" t="inlineStr">
        <is>
          <t>赵过存</t>
        </is>
      </c>
      <c r="X370" s="104" t="inlineStr">
        <is>
          <t>罗山川乡</t>
        </is>
      </c>
      <c r="Y370" s="104" t="inlineStr">
        <is>
          <t>李怀文</t>
        </is>
      </c>
      <c r="Z370" s="69" t="inlineStr">
        <is>
          <t>环脱贫领办发〔2021〕10号</t>
        </is>
      </c>
      <c r="AA370" s="69" t="inlineStr">
        <is>
          <t>中央一批</t>
        </is>
      </c>
    </row>
    <row r="371" ht="44.1" customFormat="1" customHeight="1" s="4">
      <c r="A371" s="229" t="n"/>
      <c r="B371" s="222" t="inlineStr">
        <is>
          <t>种畜补贴
（湖羊基础母羊）</t>
        </is>
      </c>
      <c r="C371" s="222" t="inlineStr">
        <is>
          <t>新建</t>
        </is>
      </c>
      <c r="D371" s="37" t="inlineStr">
        <is>
          <t>2021.01-2021.06</t>
        </is>
      </c>
      <c r="E371" s="104" t="inlineStr">
        <is>
          <t>甜水镇</t>
        </is>
      </c>
      <c r="F371" s="105" t="inlineStr">
        <is>
          <t>扶持52户脱贫户发展湖羊养殖，其中：甜水街村3户，张铁村1户，何塬村10户，邱滩村3户，高崾岘村3户，狼儿滩村24户，大良洼村5户，七里墩村3户。</t>
        </is>
      </c>
      <c r="G371" s="104" t="n">
        <v>41.6</v>
      </c>
      <c r="H371" s="104" t="n">
        <v>41.6</v>
      </c>
      <c r="I371" s="104" t="n"/>
      <c r="J371" s="104" t="n"/>
      <c r="K371" s="104" t="n"/>
      <c r="L371" s="104" t="inlineStr">
        <is>
          <t>甘财扶贫[2020]42号</t>
        </is>
      </c>
      <c r="M371" s="50" t="inlineStr">
        <is>
          <t>培育养殖示范户，带动脱贫户和边缘户发展湖羊养殖，增加收入。</t>
        </is>
      </c>
      <c r="N371" s="104" t="n">
        <v>8</v>
      </c>
      <c r="O371" s="104" t="n"/>
      <c r="P371" s="210">
        <f>Q371+R371</f>
        <v/>
      </c>
      <c r="Q371" s="210" t="n">
        <v>0.0052</v>
      </c>
      <c r="R371" s="210" t="n"/>
      <c r="S371" s="210">
        <f>T371+U371</f>
        <v/>
      </c>
      <c r="T371" s="210" t="n">
        <v>0.02184</v>
      </c>
      <c r="U371" s="210" t="n"/>
      <c r="V371" s="40" t="inlineStr">
        <is>
          <t>畜牧局</t>
        </is>
      </c>
      <c r="W371" s="37" t="inlineStr">
        <is>
          <t>赵过存</t>
        </is>
      </c>
      <c r="X371" s="104" t="inlineStr">
        <is>
          <t>甜水镇</t>
        </is>
      </c>
      <c r="Y371" s="37" t="inlineStr">
        <is>
          <t>常生峰</t>
        </is>
      </c>
      <c r="Z371" s="69" t="inlineStr">
        <is>
          <t>环脱贫领办发〔2021〕10号</t>
        </is>
      </c>
      <c r="AA371" s="69" t="inlineStr">
        <is>
          <t>中央一批</t>
        </is>
      </c>
    </row>
    <row r="372" ht="51" customFormat="1" customHeight="1" s="4">
      <c r="A372" s="229" t="n"/>
      <c r="B372" s="222" t="inlineStr">
        <is>
          <t>种畜补贴
（湖羊基础母羊）</t>
        </is>
      </c>
      <c r="C372" s="222" t="inlineStr">
        <is>
          <t>新建</t>
        </is>
      </c>
      <c r="D372" s="37" t="inlineStr">
        <is>
          <t>2021.01-2021.06</t>
        </is>
      </c>
      <c r="E372" s="104" t="inlineStr">
        <is>
          <t>洪德镇</t>
        </is>
      </c>
      <c r="F372" s="105" t="inlineStr">
        <is>
          <t>扶持88户脱贫户发展湖羊养殖，其中：丁阳渠子村15户，耿塬畔村10户，洪德街村6户，梁岔村5户，马塬村15户，苗河村3户，私盐路村9户，苏长沟村8户，新集子村6户，张崾岘村4户，赵洼村7户。</t>
        </is>
      </c>
      <c r="G372" s="104" t="n">
        <v>70.40000000000001</v>
      </c>
      <c r="H372" s="104" t="n">
        <v>70.40000000000001</v>
      </c>
      <c r="I372" s="104" t="n"/>
      <c r="J372" s="104" t="n"/>
      <c r="K372" s="104" t="n"/>
      <c r="L372" s="104" t="inlineStr">
        <is>
          <t>甘财扶贫[2020]42号</t>
        </is>
      </c>
      <c r="M372" s="50" t="inlineStr">
        <is>
          <t>培育养殖示范户，带动脱贫户和边缘户发展湖羊养殖，增加收入。</t>
        </is>
      </c>
      <c r="N372" s="104" t="n">
        <v>11</v>
      </c>
      <c r="O372" s="104" t="n"/>
      <c r="P372" s="210">
        <f>Q372+R372</f>
        <v/>
      </c>
      <c r="Q372" s="210" t="n">
        <v>0.008800000000000001</v>
      </c>
      <c r="R372" s="210" t="n"/>
      <c r="S372" s="210">
        <f>T372+U372</f>
        <v/>
      </c>
      <c r="T372" s="210" t="n">
        <v>0.03696</v>
      </c>
      <c r="U372" s="210" t="n"/>
      <c r="V372" s="40" t="inlineStr">
        <is>
          <t>畜牧局</t>
        </is>
      </c>
      <c r="W372" s="37" t="inlineStr">
        <is>
          <t>赵过存</t>
        </is>
      </c>
      <c r="X372" s="104" t="inlineStr">
        <is>
          <t>洪德镇</t>
        </is>
      </c>
      <c r="Y372" s="104" t="inlineStr">
        <is>
          <t>张伟宏</t>
        </is>
      </c>
      <c r="Z372" s="69" t="inlineStr">
        <is>
          <t>环脱贫领办发〔2021〕10号</t>
        </is>
      </c>
      <c r="AA372" s="69" t="inlineStr">
        <is>
          <t>中央一批</t>
        </is>
      </c>
    </row>
    <row r="373" ht="62.1" customFormat="1" customHeight="1" s="4">
      <c r="A373" s="229" t="n"/>
      <c r="B373" s="222" t="inlineStr">
        <is>
          <t>种畜补贴
（湖羊基础母羊）</t>
        </is>
      </c>
      <c r="C373" s="222" t="inlineStr">
        <is>
          <t>新建</t>
        </is>
      </c>
      <c r="D373" s="37" t="inlineStr">
        <is>
          <t>2021.01-2021.06</t>
        </is>
      </c>
      <c r="E373" s="104" t="inlineStr">
        <is>
          <t>车道镇</t>
        </is>
      </c>
      <c r="F373" s="105" t="inlineStr">
        <is>
          <t>扶持303户脱贫户发展湖羊养殖，其中：元峁村20户，苦水掌村50户，双庙村16户，王西掌村12户，吊渠村30户，杨掌村20户，万安村12户，魏洼村14户，陈掌村10户，红台村10户，樱桃掌村20户，安掌村20户，代掌村15户，刘渠村18户，刘园子村36户。</t>
        </is>
      </c>
      <c r="G373" s="104" t="n">
        <v>242.4</v>
      </c>
      <c r="H373" s="104" t="n">
        <v>242.4</v>
      </c>
      <c r="I373" s="104" t="n"/>
      <c r="J373" s="104" t="n"/>
      <c r="K373" s="104" t="n"/>
      <c r="L373" s="104" t="inlineStr">
        <is>
          <t>甘财扶贫[2020]42号</t>
        </is>
      </c>
      <c r="M373" s="50" t="inlineStr">
        <is>
          <t>培育养殖示范户，带动脱贫户和边缘户发展湖羊养殖，增加收入。</t>
        </is>
      </c>
      <c r="N373" s="104" t="n">
        <v>15</v>
      </c>
      <c r="O373" s="104" t="n"/>
      <c r="P373" s="210">
        <f>Q373+R373</f>
        <v/>
      </c>
      <c r="Q373" s="210" t="n">
        <v>0.0303</v>
      </c>
      <c r="R373" s="210" t="n"/>
      <c r="S373" s="210">
        <f>T373+U373</f>
        <v/>
      </c>
      <c r="T373" s="210" t="n">
        <v>0.12726</v>
      </c>
      <c r="U373" s="210" t="n"/>
      <c r="V373" s="40" t="inlineStr">
        <is>
          <t>畜牧局</t>
        </is>
      </c>
      <c r="W373" s="37" t="inlineStr">
        <is>
          <t>赵过存</t>
        </is>
      </c>
      <c r="X373" s="104" t="inlineStr">
        <is>
          <t>车道镇</t>
        </is>
      </c>
      <c r="Y373" s="104" t="inlineStr">
        <is>
          <t>张会星</t>
        </is>
      </c>
      <c r="Z373" s="69" t="inlineStr">
        <is>
          <t>环脱贫领办发〔2021〕10号</t>
        </is>
      </c>
      <c r="AA373" s="69" t="inlineStr">
        <is>
          <t>中央一批</t>
        </is>
      </c>
    </row>
    <row r="374" ht="48.95" customFormat="1" customHeight="1" s="4">
      <c r="A374" s="229" t="n"/>
      <c r="B374" s="222" t="inlineStr">
        <is>
          <t>种畜补贴
（湖羊基础母羊）</t>
        </is>
      </c>
      <c r="C374" s="222" t="inlineStr">
        <is>
          <t>新建</t>
        </is>
      </c>
      <c r="D374" s="37" t="inlineStr">
        <is>
          <t>2021.01-2021.06</t>
        </is>
      </c>
      <c r="E374" s="104" t="inlineStr">
        <is>
          <t>耿湾乡</t>
        </is>
      </c>
      <c r="F374" s="105" t="inlineStr">
        <is>
          <t>扶持93户脱贫户发展湖羊养殖，其中：张台村1户，万家湾村23户，黑城岔村9户，许家掌村3户，郝东掌村8户，潘掌村14户，天桥村12户（边缘户2户），耿河村6户，早流渠村17户。</t>
        </is>
      </c>
      <c r="G374" s="104" t="n">
        <v>74.40000000000001</v>
      </c>
      <c r="H374" s="104" t="n">
        <v>74.40000000000001</v>
      </c>
      <c r="I374" s="37" t="n"/>
      <c r="J374" s="104" t="n"/>
      <c r="K374" s="104" t="n"/>
      <c r="L374" s="104" t="inlineStr">
        <is>
          <t>甘财扶贫[2020]42号</t>
        </is>
      </c>
      <c r="M374" s="50" t="inlineStr">
        <is>
          <t>培育养殖示范户，带动脱贫户和边缘户发展湖羊养殖，增加收入。</t>
        </is>
      </c>
      <c r="N374" s="104" t="n">
        <v>9</v>
      </c>
      <c r="O374" s="104" t="n"/>
      <c r="P374" s="210">
        <f>Q374+R374</f>
        <v/>
      </c>
      <c r="Q374" s="210" t="n">
        <v>0.009299999999999999</v>
      </c>
      <c r="R374" s="210" t="n"/>
      <c r="S374" s="210">
        <f>T374+U374</f>
        <v/>
      </c>
      <c r="T374" s="210" t="n">
        <v>0.03906</v>
      </c>
      <c r="U374" s="210" t="n"/>
      <c r="V374" s="40" t="inlineStr">
        <is>
          <t>畜牧局</t>
        </is>
      </c>
      <c r="W374" s="37" t="inlineStr">
        <is>
          <t>赵过存</t>
        </is>
      </c>
      <c r="X374" s="104" t="inlineStr">
        <is>
          <t>耿湾乡</t>
        </is>
      </c>
      <c r="Y374" s="104" t="inlineStr">
        <is>
          <t>王秀丽</t>
        </is>
      </c>
      <c r="Z374" s="69" t="inlineStr">
        <is>
          <t>环脱贫领办发〔2021〕10号</t>
        </is>
      </c>
      <c r="AA374" s="69" t="inlineStr">
        <is>
          <t>中央一批</t>
        </is>
      </c>
    </row>
    <row r="375" ht="44.1" customFormat="1" customHeight="1" s="4">
      <c r="A375" s="229" t="n"/>
      <c r="B375" s="222" t="inlineStr">
        <is>
          <t>种畜补贴
（湖羊基础母羊）</t>
        </is>
      </c>
      <c r="C375" s="222" t="inlineStr">
        <is>
          <t>新建</t>
        </is>
      </c>
      <c r="D375" s="37" t="inlineStr">
        <is>
          <t>2021.01-2021.06</t>
        </is>
      </c>
      <c r="E375" s="104" t="inlineStr">
        <is>
          <t>毛井镇</t>
        </is>
      </c>
      <c r="F375" s="105" t="inlineStr">
        <is>
          <t>扶持31户脱贫户发展湖羊养殖，其中：丁连掌村100只，杨东掌村94，山西掌村100只，红土咀10只。</t>
        </is>
      </c>
      <c r="G375" s="104" t="n">
        <v>24.32</v>
      </c>
      <c r="H375" s="104" t="n">
        <v>24.32</v>
      </c>
      <c r="I375" s="37" t="n"/>
      <c r="J375" s="104" t="n"/>
      <c r="K375" s="104" t="n"/>
      <c r="L375" s="104" t="inlineStr">
        <is>
          <t>甘财扶贫[2020]42号</t>
        </is>
      </c>
      <c r="M375" s="50" t="inlineStr">
        <is>
          <t>培育养殖示范户，带动脱贫户和边缘户发展湖羊养殖，增加收入。</t>
        </is>
      </c>
      <c r="N375" s="104" t="n">
        <v>4</v>
      </c>
      <c r="O375" s="104" t="n"/>
      <c r="P375" s="210">
        <f>Q375+R375</f>
        <v/>
      </c>
      <c r="Q375" s="210" t="n">
        <v>0.0031</v>
      </c>
      <c r="R375" s="210" t="n"/>
      <c r="S375" s="210">
        <f>T375+U375</f>
        <v/>
      </c>
      <c r="T375" s="210" t="n">
        <v>0.0128</v>
      </c>
      <c r="U375" s="210" t="n"/>
      <c r="V375" s="40" t="inlineStr">
        <is>
          <t>畜牧局</t>
        </is>
      </c>
      <c r="W375" s="37" t="inlineStr">
        <is>
          <t>赵过存</t>
        </is>
      </c>
      <c r="X375" s="104" t="inlineStr">
        <is>
          <t>毛井镇</t>
        </is>
      </c>
      <c r="Y375" s="104" t="inlineStr">
        <is>
          <t>梁立群</t>
        </is>
      </c>
      <c r="Z375" s="69" t="inlineStr">
        <is>
          <t>环脱贫领办发〔2021〕10号</t>
        </is>
      </c>
      <c r="AA375" s="69" t="inlineStr">
        <is>
          <t>中央一批</t>
        </is>
      </c>
    </row>
    <row r="376" ht="45" customFormat="1" customHeight="1" s="4">
      <c r="A376" s="229" t="n"/>
      <c r="B376" s="222" t="inlineStr">
        <is>
          <t>种畜补贴
（湖羊基础母羊）</t>
        </is>
      </c>
      <c r="C376" s="222" t="inlineStr">
        <is>
          <t>新建</t>
        </is>
      </c>
      <c r="D376" s="37" t="inlineStr">
        <is>
          <t>2021.01-2021.06</t>
        </is>
      </c>
      <c r="E376" s="104" t="inlineStr">
        <is>
          <t>虎洞镇</t>
        </is>
      </c>
      <c r="F376" s="105" t="inlineStr">
        <is>
          <t>扶持181户脱贫户发展湖羊养殖，其中：半个城村10户，常兆台村10户，高庙湾村15户，贾驿村30户，刘解掌村31户，魏家河村10户，张大掌村5户，砂井子村5户，金庄原村65户。</t>
        </is>
      </c>
      <c r="G376" s="104" t="n">
        <v>144.8</v>
      </c>
      <c r="H376" s="104" t="n">
        <v>144.8</v>
      </c>
      <c r="I376" s="104" t="n"/>
      <c r="J376" s="104" t="n"/>
      <c r="K376" s="104" t="n"/>
      <c r="L376" s="104" t="inlineStr">
        <is>
          <t>甘财扶贫[2020]42号</t>
        </is>
      </c>
      <c r="M376" s="50" t="inlineStr">
        <is>
          <t>培育养殖示范户，带动脱贫户和边缘户发展湖羊养殖，增加收入。</t>
        </is>
      </c>
      <c r="N376" s="104" t="n">
        <v>9</v>
      </c>
      <c r="O376" s="104" t="n"/>
      <c r="P376" s="210">
        <f>Q376+R376</f>
        <v/>
      </c>
      <c r="Q376" s="210" t="n">
        <v>0.0181</v>
      </c>
      <c r="R376" s="210" t="n"/>
      <c r="S376" s="210">
        <f>T376+U376</f>
        <v/>
      </c>
      <c r="T376" s="210" t="n">
        <v>0.07602</v>
      </c>
      <c r="U376" s="210" t="n"/>
      <c r="V376" s="40" t="inlineStr">
        <is>
          <t>畜牧局</t>
        </is>
      </c>
      <c r="W376" s="37" t="inlineStr">
        <is>
          <t>赵过存</t>
        </is>
      </c>
      <c r="X376" s="104" t="inlineStr">
        <is>
          <t>虎洞镇</t>
        </is>
      </c>
      <c r="Y376" s="37" t="inlineStr">
        <is>
          <t>梁海涛</t>
        </is>
      </c>
      <c r="Z376" s="69" t="inlineStr">
        <is>
          <t>环脱贫领办发〔2021〕10号</t>
        </is>
      </c>
      <c r="AA376" s="69" t="inlineStr">
        <is>
          <t>中央一批</t>
        </is>
      </c>
    </row>
    <row r="377" ht="44.1" customFormat="1" customHeight="1" s="4">
      <c r="A377" s="229" t="n"/>
      <c r="B377" s="222" t="inlineStr">
        <is>
          <t>种畜补贴
（湖羊基础母羊）</t>
        </is>
      </c>
      <c r="C377" s="222" t="inlineStr">
        <is>
          <t>新建</t>
        </is>
      </c>
      <c r="D377" s="37" t="inlineStr">
        <is>
          <t>2021.01-2021.06</t>
        </is>
      </c>
      <c r="E377" s="104" t="inlineStr">
        <is>
          <t>环城镇</t>
        </is>
      </c>
      <c r="F377" s="105" t="inlineStr">
        <is>
          <t>扶持51户脱贫户发展湖羊养殖，其中：张滩滩村5户，赵小掌21户，宁老庄18户，高龚塬村6户，冉旗寨村1户。</t>
        </is>
      </c>
      <c r="G377" s="104" t="n">
        <v>40.8</v>
      </c>
      <c r="H377" s="104" t="n">
        <v>40.8</v>
      </c>
      <c r="I377" s="104" t="n"/>
      <c r="J377" s="104" t="n"/>
      <c r="K377" s="104" t="n"/>
      <c r="L377" s="104" t="inlineStr">
        <is>
          <t>甘财扶贫[2020]42号</t>
        </is>
      </c>
      <c r="M377" s="50" t="inlineStr">
        <is>
          <t>培育养殖示范户，带动脱贫户和边缘户发展湖羊养殖，增加收入。</t>
        </is>
      </c>
      <c r="N377" s="104" t="n">
        <v>1</v>
      </c>
      <c r="O377" s="104" t="n">
        <v>4</v>
      </c>
      <c r="P377" s="210">
        <f>Q377+R377</f>
        <v/>
      </c>
      <c r="Q377" s="210" t="n">
        <v>0.0051</v>
      </c>
      <c r="R377" s="210" t="n"/>
      <c r="S377" s="210">
        <f>T377+U377</f>
        <v/>
      </c>
      <c r="T377" s="210" t="n">
        <v>0.02142</v>
      </c>
      <c r="U377" s="210" t="n"/>
      <c r="V377" s="40" t="inlineStr">
        <is>
          <t>畜牧局</t>
        </is>
      </c>
      <c r="W377" s="37" t="inlineStr">
        <is>
          <t>赵过存</t>
        </is>
      </c>
      <c r="X377" s="104" t="inlineStr">
        <is>
          <t>环城镇</t>
        </is>
      </c>
      <c r="Y377" s="104" t="inlineStr">
        <is>
          <t>王世沛</t>
        </is>
      </c>
      <c r="Z377" s="69" t="inlineStr">
        <is>
          <t>环脱贫领办发〔2021〕10号</t>
        </is>
      </c>
      <c r="AA377" s="69" t="inlineStr">
        <is>
          <t>中央一批</t>
        </is>
      </c>
    </row>
    <row r="378" ht="44.1" customFormat="1" customHeight="1" s="4">
      <c r="A378" s="229" t="n"/>
      <c r="B378" s="222" t="inlineStr">
        <is>
          <t>种畜补贴
（湖羊基础母羊）</t>
        </is>
      </c>
      <c r="C378" s="222" t="inlineStr">
        <is>
          <t>新建</t>
        </is>
      </c>
      <c r="D378" s="37" t="inlineStr">
        <is>
          <t>2021.01-2021.06</t>
        </is>
      </c>
      <c r="E378" s="104" t="inlineStr">
        <is>
          <t>樊家川镇</t>
        </is>
      </c>
      <c r="F378" s="105" t="inlineStr">
        <is>
          <t>扶持214户脱贫户发展湖羊养殖，其中：慕家河村30户，樊家川村30户，马驿沟村10户，郝集村40户，长城村20户，闫塬村21户，李崾岘村23户，马骏滩40户。</t>
        </is>
      </c>
      <c r="G378" s="104" t="n">
        <v>171.2</v>
      </c>
      <c r="H378" s="104" t="n">
        <v>171.2</v>
      </c>
      <c r="I378" s="37" t="n"/>
      <c r="J378" s="104" t="n"/>
      <c r="K378" s="104" t="n"/>
      <c r="L378" s="104" t="inlineStr">
        <is>
          <t>甘财扶贫[2020]42号</t>
        </is>
      </c>
      <c r="M378" s="50" t="inlineStr">
        <is>
          <t>培育养殖示范户，带动脱贫户和边缘户发展湖羊养殖，增加收入。</t>
        </is>
      </c>
      <c r="N378" s="104" t="n">
        <v>8</v>
      </c>
      <c r="O378" s="104" t="n"/>
      <c r="P378" s="210">
        <f>Q378+R378</f>
        <v/>
      </c>
      <c r="Q378" s="210" t="n">
        <v>0.0214</v>
      </c>
      <c r="R378" s="210" t="n"/>
      <c r="S378" s="210">
        <f>T378+U378</f>
        <v/>
      </c>
      <c r="T378" s="210" t="n">
        <v>0.08988</v>
      </c>
      <c r="U378" s="210" t="n"/>
      <c r="V378" s="40" t="inlineStr">
        <is>
          <t>畜牧局</t>
        </is>
      </c>
      <c r="W378" s="37" t="inlineStr">
        <is>
          <t>赵过存</t>
        </is>
      </c>
      <c r="X378" s="104" t="inlineStr">
        <is>
          <t>樊家川镇</t>
        </is>
      </c>
      <c r="Y378" s="37" t="inlineStr">
        <is>
          <t>王治峰</t>
        </is>
      </c>
      <c r="Z378" s="69" t="inlineStr">
        <is>
          <t>环脱贫领办发〔2021〕10号</t>
        </is>
      </c>
      <c r="AA378" s="69" t="inlineStr">
        <is>
          <t>中央一批</t>
        </is>
      </c>
    </row>
    <row r="379" ht="44.1" customFormat="1" customHeight="1" s="4">
      <c r="A379" s="229" t="n"/>
      <c r="B379" s="222" t="inlineStr">
        <is>
          <t>种畜补贴
（湖羊基础母羊）</t>
        </is>
      </c>
      <c r="C379" s="222" t="inlineStr">
        <is>
          <t>新建</t>
        </is>
      </c>
      <c r="D379" s="37" t="inlineStr">
        <is>
          <t>2021.01-2021.06</t>
        </is>
      </c>
      <c r="E379" s="104" t="inlineStr">
        <is>
          <t>山城乡</t>
        </is>
      </c>
      <c r="F379" s="105" t="inlineStr">
        <is>
          <t>扶持144户脱贫户发展湖羊养殖，其中：山城堡村12户，八里铺村5户，薛塬村30户，王山口子村50户，寨柯村10户，冯家沟村5户，郝掌村10户，赵庄村10户，谢庄村12户。</t>
        </is>
      </c>
      <c r="G379" s="104" t="n">
        <v>115.2</v>
      </c>
      <c r="H379" s="37" t="n">
        <v>115.2</v>
      </c>
      <c r="I379" s="104" t="n"/>
      <c r="J379" s="37" t="n"/>
      <c r="K379" s="37" t="n"/>
      <c r="L379" s="37" t="inlineStr">
        <is>
          <t>甘财扶贫[2020]42号</t>
        </is>
      </c>
      <c r="M379" s="50" t="inlineStr">
        <is>
          <t>培育养殖示范户，带动脱贫户和边缘户发展湖羊养殖，增加收入。</t>
        </is>
      </c>
      <c r="N379" s="37" t="n">
        <v>9</v>
      </c>
      <c r="O379" s="37" t="n"/>
      <c r="P379" s="210">
        <f>Q379+R379</f>
        <v/>
      </c>
      <c r="Q379" s="212" t="n">
        <v>0.0144</v>
      </c>
      <c r="R379" s="212" t="n"/>
      <c r="S379" s="210">
        <f>T379+U379</f>
        <v/>
      </c>
      <c r="T379" s="210" t="n">
        <v>0.06048</v>
      </c>
      <c r="U379" s="210" t="n"/>
      <c r="V379" s="40" t="inlineStr">
        <is>
          <t>畜牧局</t>
        </is>
      </c>
      <c r="W379" s="37" t="inlineStr">
        <is>
          <t>赵过存</t>
        </is>
      </c>
      <c r="X379" s="104" t="inlineStr">
        <is>
          <t>山城乡</t>
        </is>
      </c>
      <c r="Y379" s="104" t="inlineStr">
        <is>
          <t>姚建平</t>
        </is>
      </c>
      <c r="Z379" s="69" t="inlineStr">
        <is>
          <t>环脱贫领办发〔2021〕10号</t>
        </is>
      </c>
      <c r="AA379" s="69" t="inlineStr">
        <is>
          <t>中央一批</t>
        </is>
      </c>
    </row>
    <row r="380" ht="44.1" customFormat="1" customHeight="1" s="4">
      <c r="A380" s="222" t="n"/>
      <c r="B380" s="222" t="inlineStr">
        <is>
          <t>种畜补贴
（湖羊基础母羊）</t>
        </is>
      </c>
      <c r="C380" s="222" t="inlineStr">
        <is>
          <t>新建</t>
        </is>
      </c>
      <c r="D380" s="37" t="inlineStr">
        <is>
          <t>2021.01-2021.6</t>
        </is>
      </c>
      <c r="E380" s="37" t="inlineStr">
        <is>
          <t>芦家湾乡</t>
        </is>
      </c>
      <c r="F380" s="105" t="inlineStr">
        <is>
          <t>扶持137户脱贫户发展湖羊养殖，其中：杨新庄村50户，庙儿掌村10户，井川村2户，宋家掌村10户，桃李湾村10户，大堡条村5户，盘龙20户，小堡条村20户，花儿掌村10户。</t>
        </is>
      </c>
      <c r="G380" s="37" t="n">
        <v>109.6</v>
      </c>
      <c r="H380" s="37" t="n">
        <v>109.6</v>
      </c>
      <c r="I380" s="37" t="n"/>
      <c r="J380" s="37" t="n"/>
      <c r="K380" s="37" t="n"/>
      <c r="L380" s="37" t="inlineStr">
        <is>
          <t>甘财扶贫[2020]42号</t>
        </is>
      </c>
      <c r="M380" s="50" t="inlineStr">
        <is>
          <t>培育养殖示范户，带动脱贫户和边缘户发展湖羊养殖，增加收入。</t>
        </is>
      </c>
      <c r="N380" s="37" t="n">
        <v>9</v>
      </c>
      <c r="O380" s="37" t="n"/>
      <c r="P380" s="210">
        <f>Q380+R380</f>
        <v/>
      </c>
      <c r="Q380" s="212" t="n">
        <v>0.0137</v>
      </c>
      <c r="R380" s="212" t="n"/>
      <c r="S380" s="210">
        <f>T380+U380</f>
        <v/>
      </c>
      <c r="T380" s="212" t="n">
        <v>0.05754</v>
      </c>
      <c r="U380" s="212" t="n"/>
      <c r="V380" s="37" t="inlineStr">
        <is>
          <t>畜牧局</t>
        </is>
      </c>
      <c r="W380" s="37" t="inlineStr">
        <is>
          <t>赵过存</t>
        </is>
      </c>
      <c r="X380" s="37" t="inlineStr">
        <is>
          <t>芦家湾乡</t>
        </is>
      </c>
      <c r="Y380" s="104" t="inlineStr">
        <is>
          <t>马鹏飞</t>
        </is>
      </c>
      <c r="Z380" s="69" t="inlineStr">
        <is>
          <t>环脱贫领办发〔2021〕10号</t>
        </is>
      </c>
      <c r="AA380" s="69" t="inlineStr">
        <is>
          <t>中央一批</t>
        </is>
      </c>
    </row>
    <row r="381" ht="44.1" customFormat="1" customHeight="1" s="4">
      <c r="A381" s="222" t="n"/>
      <c r="B381" s="222" t="inlineStr">
        <is>
          <t>种畜补贴
（湖羊基础母羊）</t>
        </is>
      </c>
      <c r="C381" s="222" t="inlineStr">
        <is>
          <t>新建</t>
        </is>
      </c>
      <c r="D381" s="37" t="inlineStr">
        <is>
          <t>2021.01-2021.06</t>
        </is>
      </c>
      <c r="E381" s="37" t="inlineStr">
        <is>
          <t>南湫乡</t>
        </is>
      </c>
      <c r="F381" s="105" t="inlineStr">
        <is>
          <t>扶持48户脱贫户发展湖羊养殖，其中：代家洼村8户，党家洼村10户，岳后渠村5户，杨兴堡村5户，洪涝池村10户，花儿山村10户。</t>
        </is>
      </c>
      <c r="G381" s="37" t="n">
        <v>38.4</v>
      </c>
      <c r="H381" s="37" t="n">
        <v>38.4</v>
      </c>
      <c r="I381" s="37" t="n"/>
      <c r="J381" s="37" t="n"/>
      <c r="K381" s="37" t="n"/>
      <c r="L381" s="37" t="inlineStr">
        <is>
          <t>甘财扶贫[2020]42号</t>
        </is>
      </c>
      <c r="M381" s="50" t="inlineStr">
        <is>
          <t>培育养殖示范户，带动脱贫户和边缘户发展湖羊养殖，增加收入。</t>
        </is>
      </c>
      <c r="N381" s="37" t="n">
        <v>6</v>
      </c>
      <c r="O381" s="37" t="n"/>
      <c r="P381" s="210">
        <f>Q381+R381</f>
        <v/>
      </c>
      <c r="Q381" s="212" t="n">
        <v>0.0048</v>
      </c>
      <c r="R381" s="212" t="n"/>
      <c r="S381" s="210">
        <f>T381+U381</f>
        <v/>
      </c>
      <c r="T381" s="212" t="n">
        <v>0.02016</v>
      </c>
      <c r="U381" s="212" t="n"/>
      <c r="V381" s="37" t="inlineStr">
        <is>
          <t>畜牧局</t>
        </is>
      </c>
      <c r="W381" s="37" t="inlineStr">
        <is>
          <t>赵过存</t>
        </is>
      </c>
      <c r="X381" s="37" t="inlineStr">
        <is>
          <t>南湫乡</t>
        </is>
      </c>
      <c r="Y381" s="104" t="inlineStr">
        <is>
          <t>杜志远</t>
        </is>
      </c>
      <c r="Z381" s="69" t="inlineStr">
        <is>
          <t>环脱贫领办发〔2021〕10号</t>
        </is>
      </c>
      <c r="AA381" s="69" t="inlineStr">
        <is>
          <t>中央一批</t>
        </is>
      </c>
    </row>
    <row r="382" ht="44.1" customFormat="1" customHeight="1" s="4">
      <c r="A382" s="222" t="n"/>
      <c r="B382" s="222" t="inlineStr">
        <is>
          <t>种畜补贴
（湖羊基础母羊）</t>
        </is>
      </c>
      <c r="C382" s="222" t="inlineStr">
        <is>
          <t>新建</t>
        </is>
      </c>
      <c r="D382" s="37" t="inlineStr">
        <is>
          <t>2021.01-2021.06</t>
        </is>
      </c>
      <c r="E382" s="37" t="inlineStr">
        <is>
          <t>秦团庄乡</t>
        </is>
      </c>
      <c r="F382" s="105" t="inlineStr">
        <is>
          <t>扶持65户脱贫户发展湖羊养殖，其中：新峁村15户，大天子村20户，秦团庄村10户，新集子村20户。</t>
        </is>
      </c>
      <c r="G382" s="37" t="n">
        <v>52</v>
      </c>
      <c r="H382" s="37" t="n">
        <v>52</v>
      </c>
      <c r="I382" s="37" t="n"/>
      <c r="J382" s="37" t="n"/>
      <c r="K382" s="37" t="n"/>
      <c r="L382" s="37" t="inlineStr">
        <is>
          <t>甘财扶贫[2020]42号</t>
        </is>
      </c>
      <c r="M382" s="50" t="inlineStr">
        <is>
          <t>培育养殖示范户，带动脱贫户和边缘户发展湖羊养殖，增加收入。</t>
        </is>
      </c>
      <c r="N382" s="37" t="n">
        <v>4</v>
      </c>
      <c r="O382" s="37" t="n"/>
      <c r="P382" s="210">
        <f>Q382+R382</f>
        <v/>
      </c>
      <c r="Q382" s="212" t="n">
        <v>0.0065</v>
      </c>
      <c r="R382" s="212" t="n"/>
      <c r="S382" s="210">
        <f>T382+U382</f>
        <v/>
      </c>
      <c r="T382" s="212" t="n">
        <v>0.0273</v>
      </c>
      <c r="U382" s="212" t="n"/>
      <c r="V382" s="37" t="inlineStr">
        <is>
          <t>畜牧局</t>
        </is>
      </c>
      <c r="W382" s="37" t="inlineStr">
        <is>
          <t>赵过存</t>
        </is>
      </c>
      <c r="X382" s="37" t="inlineStr">
        <is>
          <t>秦团庄乡</t>
        </is>
      </c>
      <c r="Y382" s="104" t="inlineStr">
        <is>
          <t>刘凤飞</t>
        </is>
      </c>
      <c r="Z382" s="69" t="inlineStr">
        <is>
          <t>环脱贫领办发〔2021〕10号</t>
        </is>
      </c>
      <c r="AA382" s="69" t="inlineStr">
        <is>
          <t>中央一批</t>
        </is>
      </c>
    </row>
    <row r="383" ht="44.1" customFormat="1" customHeight="1" s="4">
      <c r="A383" s="222" t="n"/>
      <c r="B383" s="222" t="inlineStr">
        <is>
          <t>种畜补贴
（湖羊基础母羊）</t>
        </is>
      </c>
      <c r="C383" s="222" t="inlineStr">
        <is>
          <t>新建</t>
        </is>
      </c>
      <c r="D383" s="37" t="inlineStr">
        <is>
          <t>2021.01-2021.06</t>
        </is>
      </c>
      <c r="E383" s="37" t="inlineStr">
        <is>
          <t>曲子镇</t>
        </is>
      </c>
      <c r="F383" s="105" t="inlineStr">
        <is>
          <t>扶持9户脱贫户发展湖羊养殖，其中：高李湾村2户，楼房子村6户，小庄子村1户。</t>
        </is>
      </c>
      <c r="G383" s="37" t="n">
        <v>7.2</v>
      </c>
      <c r="H383" s="37" t="n">
        <v>7.2</v>
      </c>
      <c r="I383" s="37" t="n"/>
      <c r="J383" s="37" t="n"/>
      <c r="K383" s="37" t="n"/>
      <c r="L383" s="37" t="inlineStr">
        <is>
          <t>甘财扶贫[2020]42号</t>
        </is>
      </c>
      <c r="M383" s="50" t="inlineStr">
        <is>
          <t>培育养殖示范户，带动脱贫户和边缘户发展湖羊养殖，增加收入。</t>
        </is>
      </c>
      <c r="N383" s="37" t="n">
        <v>1</v>
      </c>
      <c r="O383" s="37" t="n">
        <v>2</v>
      </c>
      <c r="P383" s="210">
        <f>Q383+R383</f>
        <v/>
      </c>
      <c r="Q383" s="212" t="n">
        <v>0.0009</v>
      </c>
      <c r="R383" s="212" t="n"/>
      <c r="S383" s="210">
        <f>T383+U383</f>
        <v/>
      </c>
      <c r="T383" s="212" t="n">
        <v>0.00378</v>
      </c>
      <c r="U383" s="212" t="n"/>
      <c r="V383" s="37" t="inlineStr">
        <is>
          <t>畜牧局</t>
        </is>
      </c>
      <c r="W383" s="37" t="inlineStr">
        <is>
          <t>赵过存</t>
        </is>
      </c>
      <c r="X383" s="37" t="inlineStr">
        <is>
          <t>曲子镇</t>
        </is>
      </c>
      <c r="Y383" s="37" t="inlineStr">
        <is>
          <t>段斌杰</t>
        </is>
      </c>
      <c r="Z383" s="69" t="inlineStr">
        <is>
          <t>环脱贫领办发〔2021〕10号</t>
        </is>
      </c>
      <c r="AA383" s="69" t="inlineStr">
        <is>
          <t>中央一批</t>
        </is>
      </c>
    </row>
    <row r="384" ht="72" customFormat="1" customHeight="1" s="4">
      <c r="A384" s="222" t="n"/>
      <c r="B384" s="222" t="inlineStr">
        <is>
          <t>种畜补贴
（湖羊基础母羊）</t>
        </is>
      </c>
      <c r="C384" s="222" t="inlineStr">
        <is>
          <t>新建</t>
        </is>
      </c>
      <c r="D384" s="37" t="inlineStr">
        <is>
          <t>2021.01-2021.06</t>
        </is>
      </c>
      <c r="E384" s="37" t="inlineStr">
        <is>
          <t>天池乡</t>
        </is>
      </c>
      <c r="F384" s="105" t="inlineStr">
        <is>
          <t>扶持241户脱贫户，1户边缘户发展湖羊养殖，其中：张邓塬村8户，殷屈河31户，苏北岔20户，潘老庄村33户，四合掌7户，老庄湾村20户，鲜岔村9户，碾盘岭3户，大方山8户，喜家坪村17户，曹李川村32户，吴城子村27户，大庄台3户，井渠淌1户，梁家河18户，天池村4户，吴城子村1户（边缘户1户）。</t>
        </is>
      </c>
      <c r="G384" s="37" t="n">
        <v>193.6</v>
      </c>
      <c r="H384" s="37" t="n">
        <v>193.6</v>
      </c>
      <c r="I384" s="37" t="n"/>
      <c r="J384" s="37" t="n"/>
      <c r="K384" s="37" t="n"/>
      <c r="L384" s="37" t="inlineStr">
        <is>
          <t>甘财扶贫[2020]42号</t>
        </is>
      </c>
      <c r="M384" s="50" t="inlineStr">
        <is>
          <t>培育养殖示范户，带动脱贫户和边缘户发展湖羊养殖，增加收入。</t>
        </is>
      </c>
      <c r="N384" s="37" t="n">
        <v>17</v>
      </c>
      <c r="O384" s="37" t="n"/>
      <c r="P384" s="210">
        <f>Q384+R384</f>
        <v/>
      </c>
      <c r="Q384" s="212" t="n">
        <v>0.0242</v>
      </c>
      <c r="R384" s="212" t="n"/>
      <c r="S384" s="210">
        <f>T384+U384</f>
        <v/>
      </c>
      <c r="T384" s="212" t="n">
        <v>0.10164</v>
      </c>
      <c r="U384" s="212" t="n"/>
      <c r="V384" s="37" t="inlineStr">
        <is>
          <t>畜牧局</t>
        </is>
      </c>
      <c r="W384" s="37" t="inlineStr">
        <is>
          <t>赵过存</t>
        </is>
      </c>
      <c r="X384" s="37" t="inlineStr">
        <is>
          <t>天池乡</t>
        </is>
      </c>
      <c r="Y384" s="37" t="inlineStr">
        <is>
          <t>刘震</t>
        </is>
      </c>
      <c r="Z384" s="69" t="inlineStr">
        <is>
          <t>环脱贫领办发〔2021〕10号</t>
        </is>
      </c>
      <c r="AA384" s="69" t="inlineStr">
        <is>
          <t>中央一批</t>
        </is>
      </c>
    </row>
    <row r="385" ht="44.1" customFormat="1" customHeight="1" s="4">
      <c r="A385" s="222" t="n"/>
      <c r="B385" s="222" t="inlineStr">
        <is>
          <t>种畜补贴
（湖羊基础母羊）</t>
        </is>
      </c>
      <c r="C385" s="222" t="inlineStr">
        <is>
          <t>新建</t>
        </is>
      </c>
      <c r="D385" s="37" t="inlineStr">
        <is>
          <t>2021.01-2021.06</t>
        </is>
      </c>
      <c r="E385" s="37" t="inlineStr">
        <is>
          <t>演武乡</t>
        </is>
      </c>
      <c r="F385" s="105" t="inlineStr">
        <is>
          <t>扶持111户脱贫户发展湖羊养殖，其中：吴家塬村13户，走马硷10户，佛岔村39户，曳郭咀村7户，杨家洼村19户，刘坪村8户，黑泉河村14户，黄山村1户。</t>
        </is>
      </c>
      <c r="G385" s="37" t="n">
        <v>88.8</v>
      </c>
      <c r="H385" s="37" t="n">
        <v>88.8</v>
      </c>
      <c r="I385" s="37" t="n"/>
      <c r="J385" s="37" t="n"/>
      <c r="K385" s="37" t="n"/>
      <c r="L385" s="37" t="inlineStr">
        <is>
          <t>甘财扶贫[2020]42号</t>
        </is>
      </c>
      <c r="M385" s="50" t="inlineStr">
        <is>
          <t>培育养殖示范户，带动脱贫户和边缘户发展湖羊养殖，增加收入。</t>
        </is>
      </c>
      <c r="N385" s="37" t="n">
        <v>8</v>
      </c>
      <c r="O385" s="37" t="n"/>
      <c r="P385" s="210">
        <f>Q385+R385</f>
        <v/>
      </c>
      <c r="Q385" s="212" t="n">
        <v>0.0111</v>
      </c>
      <c r="R385" s="212" t="n"/>
      <c r="S385" s="210">
        <f>T385+U385</f>
        <v/>
      </c>
      <c r="T385" s="212" t="n">
        <v>0.04662</v>
      </c>
      <c r="U385" s="212" t="n"/>
      <c r="V385" s="37" t="inlineStr">
        <is>
          <t>畜牧局</t>
        </is>
      </c>
      <c r="W385" s="37" t="inlineStr">
        <is>
          <t>赵过存</t>
        </is>
      </c>
      <c r="X385" s="37" t="inlineStr">
        <is>
          <t>演武乡</t>
        </is>
      </c>
      <c r="Y385" s="37" t="inlineStr">
        <is>
          <t>杨永杰</t>
        </is>
      </c>
      <c r="Z385" s="69" t="inlineStr">
        <is>
          <t>环脱贫领办发〔2021〕10号</t>
        </is>
      </c>
      <c r="AA385" s="69" t="inlineStr">
        <is>
          <t>中央一批</t>
        </is>
      </c>
    </row>
    <row r="386" ht="66.95" customFormat="1" customHeight="1" s="4">
      <c r="A386" s="222" t="n"/>
      <c r="B386" s="222" t="inlineStr">
        <is>
          <t>种畜补贴
（湖羊基础母羊）</t>
        </is>
      </c>
      <c r="C386" s="222" t="inlineStr">
        <is>
          <t>新建</t>
        </is>
      </c>
      <c r="D386" s="37" t="inlineStr">
        <is>
          <t>2021.01-2021.06</t>
        </is>
      </c>
      <c r="E386" s="37" t="inlineStr">
        <is>
          <t>合道镇</t>
        </is>
      </c>
      <c r="F386" s="105" t="inlineStr">
        <is>
          <t>扶持190户脱贫户和边缘户发展湖羊养殖，其中：常崾岘村10户，陈旗塬村10户，大路洼村10户，何家坪村10户，红崖洼村10户，梁坪村10户，尚西坪村10户，沈家岭村17户，唐台子村10户，陶洼子村10户，瓦天沟村12户，辛坪村10户，杨坪沟村13户，寨子坪村12户，赵家塬村10户，赵台村16户，朱家塬村10户。</t>
        </is>
      </c>
      <c r="G386" s="37" t="n">
        <v>152</v>
      </c>
      <c r="H386" s="37" t="n">
        <v>152</v>
      </c>
      <c r="I386" s="37" t="n"/>
      <c r="J386" s="37" t="n"/>
      <c r="K386" s="37" t="n"/>
      <c r="L386" s="37" t="inlineStr">
        <is>
          <t>甘财扶贫[2020]42号</t>
        </is>
      </c>
      <c r="M386" s="50" t="inlineStr">
        <is>
          <t>培育养殖示范户，带动脱贫户和边缘户发展湖羊养殖，增加收入。</t>
        </is>
      </c>
      <c r="N386" s="37" t="n">
        <v>17</v>
      </c>
      <c r="O386" s="37" t="n"/>
      <c r="P386" s="210">
        <f>Q386+R386</f>
        <v/>
      </c>
      <c r="Q386" s="212" t="n">
        <v>0.019</v>
      </c>
      <c r="R386" s="212" t="n"/>
      <c r="S386" s="210">
        <f>T386+U386</f>
        <v/>
      </c>
      <c r="T386" s="212" t="n">
        <v>0.0756</v>
      </c>
      <c r="U386" s="212" t="n"/>
      <c r="V386" s="37" t="inlineStr">
        <is>
          <t>畜牧局</t>
        </is>
      </c>
      <c r="W386" s="37" t="inlineStr">
        <is>
          <t>赵过存</t>
        </is>
      </c>
      <c r="X386" s="37" t="inlineStr">
        <is>
          <t>合道镇</t>
        </is>
      </c>
      <c r="Y386" s="37" t="inlineStr">
        <is>
          <t>王宝明</t>
        </is>
      </c>
      <c r="Z386" s="69" t="inlineStr">
        <is>
          <t>环脱贫领办发〔2021〕10号</t>
        </is>
      </c>
      <c r="AA386" s="69" t="inlineStr">
        <is>
          <t>中央一批</t>
        </is>
      </c>
    </row>
    <row r="387" ht="44.1" customFormat="1" customHeight="1" s="4">
      <c r="A387" s="222" t="n"/>
      <c r="B387" s="222" t="inlineStr">
        <is>
          <t>种畜补贴
（湖羊基础母羊）</t>
        </is>
      </c>
      <c r="C387" s="222" t="inlineStr">
        <is>
          <t>新建</t>
        </is>
      </c>
      <c r="D387" s="37" t="inlineStr">
        <is>
          <t>2021.01-2021.06</t>
        </is>
      </c>
      <c r="E387" s="37" t="inlineStr">
        <is>
          <t>小南沟乡</t>
        </is>
      </c>
      <c r="F387" s="105" t="inlineStr">
        <is>
          <t>扶持94户脱贫户发展湖羊养殖，其中：汪天子村20户，李上山村10户，李塬村10户，丁寨柯村10户，陈掌村6户，粉子山村8户，小南沟村10户，连川村3户，天子渠村7户，燕麦掌村10户。</t>
        </is>
      </c>
      <c r="G387" s="37" t="n">
        <v>75.2</v>
      </c>
      <c r="H387" s="37" t="n">
        <v>75.2</v>
      </c>
      <c r="I387" s="37" t="n"/>
      <c r="J387" s="37" t="n"/>
      <c r="K387" s="37" t="n"/>
      <c r="L387" s="37" t="inlineStr">
        <is>
          <t>甘财扶贫[2020]42号</t>
        </is>
      </c>
      <c r="M387" s="50" t="inlineStr">
        <is>
          <t>培育养殖示范户，带动脱贫户和边缘户发展湖羊养殖，增加收入。</t>
        </is>
      </c>
      <c r="N387" s="37" t="n">
        <v>10</v>
      </c>
      <c r="O387" s="37" t="n"/>
      <c r="P387" s="210">
        <f>Q387+R387</f>
        <v/>
      </c>
      <c r="Q387" s="212" t="n">
        <v>0.0094</v>
      </c>
      <c r="R387" s="212" t="n"/>
      <c r="S387" s="210">
        <f>T387+U387</f>
        <v/>
      </c>
      <c r="T387" s="212" t="n">
        <v>0.03948</v>
      </c>
      <c r="U387" s="212" t="n"/>
      <c r="V387" s="37" t="inlineStr">
        <is>
          <t>畜牧局</t>
        </is>
      </c>
      <c r="W387" s="37" t="inlineStr">
        <is>
          <t>赵过存</t>
        </is>
      </c>
      <c r="X387" s="37" t="inlineStr">
        <is>
          <t>小南沟乡</t>
        </is>
      </c>
      <c r="Y387" s="37" t="inlineStr">
        <is>
          <t>任新育</t>
        </is>
      </c>
      <c r="Z387" s="69" t="inlineStr">
        <is>
          <t>环脱贫领办发〔2021〕10号</t>
        </is>
      </c>
      <c r="AA387" s="69" t="inlineStr">
        <is>
          <t>中央一批</t>
        </is>
      </c>
    </row>
    <row r="388" ht="48" customFormat="1" customHeight="1" s="4">
      <c r="A388" s="222" t="n"/>
      <c r="B388" s="222" t="inlineStr">
        <is>
          <t>种畜补贴
（湖羊基础母羊）</t>
        </is>
      </c>
      <c r="C388" s="222" t="inlineStr">
        <is>
          <t>新建</t>
        </is>
      </c>
      <c r="D388" s="37" t="inlineStr">
        <is>
          <t>2021.01-2021.06</t>
        </is>
      </c>
      <c r="E388" s="104" t="inlineStr">
        <is>
          <t>木钵镇</t>
        </is>
      </c>
      <c r="F388" s="105" t="inlineStr">
        <is>
          <t>扶持64户脱贫户发展湖羊养殖，其中：邓寨子村10户，高寨村8户，坪子塬村3户，二合塬村5户，井儿岔村6户，韩洼子村8户，白家掌村1户，高楼塬村1户，郭西掌村22户。</t>
        </is>
      </c>
      <c r="G388" s="104" t="n">
        <v>51.2</v>
      </c>
      <c r="H388" s="104" t="n">
        <v>51.2</v>
      </c>
      <c r="I388" s="104" t="n"/>
      <c r="J388" s="104" t="n"/>
      <c r="K388" s="104" t="n"/>
      <c r="L388" s="104" t="inlineStr">
        <is>
          <t>甘财扶贫[2020]42号</t>
        </is>
      </c>
      <c r="M388" s="105" t="inlineStr">
        <is>
          <t>培育养殖示范户，带动脱贫户和边缘户发展湖羊养殖，增加收入。</t>
        </is>
      </c>
      <c r="N388" s="104" t="n">
        <v>9</v>
      </c>
      <c r="O388" s="104" t="n"/>
      <c r="P388" s="210">
        <f>Q388+R388</f>
        <v/>
      </c>
      <c r="Q388" s="210" t="n">
        <v>0.0064</v>
      </c>
      <c r="R388" s="210" t="n"/>
      <c r="S388" s="210">
        <f>T388+U388</f>
        <v/>
      </c>
      <c r="T388" s="210" t="n">
        <v>0.02688</v>
      </c>
      <c r="U388" s="210" t="n"/>
      <c r="V388" s="104" t="inlineStr">
        <is>
          <t>畜牧局</t>
        </is>
      </c>
      <c r="W388" s="37" t="inlineStr">
        <is>
          <t>赵过存</t>
        </is>
      </c>
      <c r="X388" s="104" t="inlineStr">
        <is>
          <t>木钵镇</t>
        </is>
      </c>
      <c r="Y388" s="37" t="inlineStr">
        <is>
          <t>方显</t>
        </is>
      </c>
      <c r="Z388" s="69" t="inlineStr">
        <is>
          <t>环脱贫领办发〔2021〕10号</t>
        </is>
      </c>
      <c r="AA388" s="69" t="inlineStr">
        <is>
          <t>中央一批</t>
        </is>
      </c>
    </row>
    <row r="389" ht="48.95" customFormat="1" customHeight="1" s="4">
      <c r="A389" s="222" t="n"/>
      <c r="B389" s="222" t="inlineStr">
        <is>
          <t>种畜补贴
（湖羊基础母羊）</t>
        </is>
      </c>
      <c r="C389" s="222" t="inlineStr">
        <is>
          <t>新建</t>
        </is>
      </c>
      <c r="D389" s="37" t="inlineStr">
        <is>
          <t>2021.01-2021.06</t>
        </is>
      </c>
      <c r="E389" s="104" t="inlineStr">
        <is>
          <t>八珠乡</t>
        </is>
      </c>
      <c r="F389" s="105" t="inlineStr">
        <is>
          <t>扶持212户脱贫户发展湖羊养殖，其中：八珠塬村30户，曹塬村15户，瓦崾岘村22户，杏树沟村18户，塔儿咀村18户，马连掌村19户，冯家湾村40户，苟塬村15户，湫坝沟村18户，白塬村17户。</t>
        </is>
      </c>
      <c r="G389" s="104" t="n">
        <v>169.6</v>
      </c>
      <c r="H389" s="104" t="n">
        <v>169.6</v>
      </c>
      <c r="I389" s="104" t="n"/>
      <c r="J389" s="104" t="n"/>
      <c r="K389" s="104" t="n"/>
      <c r="L389" s="104" t="inlineStr">
        <is>
          <t>甘财扶贫[2020]42号</t>
        </is>
      </c>
      <c r="M389" s="105" t="inlineStr">
        <is>
          <t>培育养殖示范户，带动脱贫户和边缘户发展湖羊养殖，增加收入。</t>
        </is>
      </c>
      <c r="N389" s="104" t="n">
        <v>10</v>
      </c>
      <c r="O389" s="104" t="n"/>
      <c r="P389" s="210">
        <f>Q389+R389</f>
        <v/>
      </c>
      <c r="Q389" s="210" t="n">
        <v>0.0212</v>
      </c>
      <c r="R389" s="210" t="n"/>
      <c r="S389" s="210">
        <f>T389+U389</f>
        <v/>
      </c>
      <c r="T389" s="210" t="n">
        <v>0.08400000000000001</v>
      </c>
      <c r="U389" s="210" t="n"/>
      <c r="V389" s="104" t="inlineStr">
        <is>
          <t>畜牧局</t>
        </is>
      </c>
      <c r="W389" s="37" t="inlineStr">
        <is>
          <t>赵过存</t>
        </is>
      </c>
      <c r="X389" s="104" t="inlineStr">
        <is>
          <t>八珠乡</t>
        </is>
      </c>
      <c r="Y389" s="104" t="inlineStr">
        <is>
          <t>白俊虎</t>
        </is>
      </c>
      <c r="Z389" s="69" t="inlineStr">
        <is>
          <t>环脱贫领办发〔2021〕10号</t>
        </is>
      </c>
      <c r="AA389" s="69" t="inlineStr">
        <is>
          <t>中央一批</t>
        </is>
      </c>
    </row>
    <row r="390" ht="44.1" customFormat="1" customHeight="1" s="4">
      <c r="A390" s="104" t="n"/>
      <c r="B390" s="104" t="inlineStr">
        <is>
          <t>种畜补贴
（湖羊种公羊）</t>
        </is>
      </c>
      <c r="C390" s="104" t="inlineStr">
        <is>
          <t>新建</t>
        </is>
      </c>
      <c r="D390" s="37" t="inlineStr">
        <is>
          <t>2021.01-2021.427</t>
        </is>
      </c>
      <c r="E390" s="104" t="inlineStr">
        <is>
          <t>小计</t>
        </is>
      </c>
      <c r="F390" s="50" t="inlineStr">
        <is>
          <t>扶持2481户脱贫户（监测对象）发展湖羊养殖，每户投放种公羊1只，每只补助3000元。产权归农户所有。</t>
        </is>
      </c>
      <c r="G390" s="104" t="n">
        <v>744.3</v>
      </c>
      <c r="H390" s="104" t="n">
        <v>744.3</v>
      </c>
      <c r="I390" s="104" t="n"/>
      <c r="J390" s="104" t="n"/>
      <c r="K390" s="104" t="n"/>
      <c r="L390" s="104" t="inlineStr">
        <is>
          <t>甘财扶贫[2020]42号</t>
        </is>
      </c>
      <c r="M390" s="50" t="inlineStr">
        <is>
          <t>推广优质种公羊，提高肉羊良种化率，增加养殖户的养殖效益。</t>
        </is>
      </c>
      <c r="N390" s="104" t="n">
        <v>173</v>
      </c>
      <c r="O390" s="104" t="n"/>
      <c r="P390" s="210">
        <f>Q390+R390</f>
        <v/>
      </c>
      <c r="Q390" s="210" t="n">
        <v>0.2481</v>
      </c>
      <c r="R390" s="210" t="n"/>
      <c r="S390" s="210">
        <f>T390+U390</f>
        <v/>
      </c>
      <c r="T390" s="210" t="n">
        <v>1.042</v>
      </c>
      <c r="U390" s="210" t="n"/>
      <c r="V390" s="104" t="inlineStr">
        <is>
          <t>畜牧局</t>
        </is>
      </c>
      <c r="W390" s="37" t="inlineStr">
        <is>
          <t>赵过存</t>
        </is>
      </c>
      <c r="X390" s="104" t="n"/>
      <c r="Y390" s="104" t="n"/>
      <c r="Z390" s="69" t="inlineStr">
        <is>
          <t>环脱贫领办发〔2021〕10号</t>
        </is>
      </c>
      <c r="AA390" s="69" t="inlineStr">
        <is>
          <t>中央一批</t>
        </is>
      </c>
    </row>
    <row r="391" ht="44.1" customFormat="1" customHeight="1" s="4">
      <c r="A391" s="104" t="n"/>
      <c r="B391" s="104" t="inlineStr">
        <is>
          <t>种畜补贴
（湖羊种公羊）</t>
        </is>
      </c>
      <c r="C391" s="104" t="inlineStr">
        <is>
          <t>新建</t>
        </is>
      </c>
      <c r="D391" s="37" t="inlineStr">
        <is>
          <t>2021.01-2021.06</t>
        </is>
      </c>
      <c r="E391" s="104" t="inlineStr">
        <is>
          <t>甜水镇</t>
        </is>
      </c>
      <c r="F391" s="105" t="inlineStr">
        <is>
          <t>为52户湖羊养殖户每户投放种公羊1只，其中：甜水街村3户，张铁村1户，何塬村10户，邱滩村3户，高崾岘村3户，狼儿滩村24户，大良洼村5户，七里墩村3户。</t>
        </is>
      </c>
      <c r="G391" s="104" t="n">
        <v>15.6</v>
      </c>
      <c r="H391" s="104" t="n">
        <v>15.6</v>
      </c>
      <c r="I391" s="104" t="n"/>
      <c r="J391" s="104" t="n"/>
      <c r="K391" s="104" t="n"/>
      <c r="L391" s="104" t="inlineStr">
        <is>
          <t>甘财扶贫[2020]42号</t>
        </is>
      </c>
      <c r="M391" s="105" t="inlineStr">
        <is>
          <t>推广优质种公羊，提高肉羊良种化率，增加养殖户的养殖效益。</t>
        </is>
      </c>
      <c r="N391" s="104" t="n">
        <v>8</v>
      </c>
      <c r="O391" s="104" t="n"/>
      <c r="P391" s="210">
        <f>Q391+R391</f>
        <v/>
      </c>
      <c r="Q391" s="210" t="n">
        <v>0.0052</v>
      </c>
      <c r="R391" s="210" t="n"/>
      <c r="S391" s="210">
        <f>T391+U391</f>
        <v/>
      </c>
      <c r="T391" s="210" t="n">
        <v>0.02184</v>
      </c>
      <c r="U391" s="210" t="n"/>
      <c r="V391" s="104" t="inlineStr">
        <is>
          <t>畜牧局</t>
        </is>
      </c>
      <c r="W391" s="37" t="inlineStr">
        <is>
          <t>赵过存</t>
        </is>
      </c>
      <c r="X391" s="104" t="inlineStr">
        <is>
          <t>甜水镇</t>
        </is>
      </c>
      <c r="Y391" s="37" t="inlineStr">
        <is>
          <t>常生峰</t>
        </is>
      </c>
      <c r="Z391" s="69" t="inlineStr">
        <is>
          <t>环脱贫领办发〔2021〕10号</t>
        </is>
      </c>
      <c r="AA391" s="69" t="inlineStr">
        <is>
          <t>中央一批</t>
        </is>
      </c>
    </row>
    <row r="392" ht="44.1" customFormat="1" customHeight="1" s="4">
      <c r="A392" s="104" t="n"/>
      <c r="B392" s="104" t="inlineStr">
        <is>
          <t>种畜补贴
（湖羊种公羊）</t>
        </is>
      </c>
      <c r="C392" s="104" t="inlineStr">
        <is>
          <t>新建</t>
        </is>
      </c>
      <c r="D392" s="37" t="inlineStr">
        <is>
          <t>2021.01-2021.06</t>
        </is>
      </c>
      <c r="E392" s="104" t="inlineStr">
        <is>
          <t>小南沟乡</t>
        </is>
      </c>
      <c r="F392" s="105" t="inlineStr">
        <is>
          <t>为94户湖羊养殖户每户投放种公羊1只，其中：汪天子村20户，李上山村10户，李塬村10户，丁寨柯村10户，陈掌村6户，粉子山村8户，小南沟10户，连川3户，天子渠7户，燕麦掌10户。</t>
        </is>
      </c>
      <c r="G392" s="104" t="n">
        <v>28.2</v>
      </c>
      <c r="H392" s="104" t="n">
        <v>28.2</v>
      </c>
      <c r="I392" s="104" t="n"/>
      <c r="J392" s="104" t="n"/>
      <c r="K392" s="104" t="n"/>
      <c r="L392" s="104" t="inlineStr">
        <is>
          <t>甘财扶贫[2020]42号</t>
        </is>
      </c>
      <c r="M392" s="105" t="inlineStr">
        <is>
          <t>推广优质种公羊，提高肉羊良种化率，增加养殖户的养殖效益。</t>
        </is>
      </c>
      <c r="N392" s="104" t="n">
        <v>10</v>
      </c>
      <c r="O392" s="104" t="n"/>
      <c r="P392" s="210">
        <f>Q392+R392</f>
        <v/>
      </c>
      <c r="Q392" s="210" t="n">
        <v>0.0094</v>
      </c>
      <c r="R392" s="210" t="n"/>
      <c r="S392" s="210">
        <f>T392+U392</f>
        <v/>
      </c>
      <c r="T392" s="210" t="n">
        <v>0.03948</v>
      </c>
      <c r="U392" s="210" t="n"/>
      <c r="V392" s="104" t="inlineStr">
        <is>
          <t>畜牧局</t>
        </is>
      </c>
      <c r="W392" s="37" t="inlineStr">
        <is>
          <t>赵过存</t>
        </is>
      </c>
      <c r="X392" s="104" t="inlineStr">
        <is>
          <t>小南沟乡</t>
        </is>
      </c>
      <c r="Y392" s="37" t="inlineStr">
        <is>
          <t>任新育</t>
        </is>
      </c>
      <c r="Z392" s="69" t="inlineStr">
        <is>
          <t>环脱贫领办发〔2021〕10号</t>
        </is>
      </c>
      <c r="AA392" s="69" t="inlineStr">
        <is>
          <t>中央一批</t>
        </is>
      </c>
    </row>
    <row r="393" ht="42" customFormat="1" customHeight="1" s="4">
      <c r="A393" s="104" t="n"/>
      <c r="B393" s="104" t="inlineStr">
        <is>
          <t>种畜补贴
（湖羊种公羊）</t>
        </is>
      </c>
      <c r="C393" s="104" t="inlineStr">
        <is>
          <t>新建</t>
        </is>
      </c>
      <c r="D393" s="37" t="inlineStr">
        <is>
          <t>2021.01-2021.06</t>
        </is>
      </c>
      <c r="E393" s="104" t="inlineStr">
        <is>
          <t>演武乡</t>
        </is>
      </c>
      <c r="F393" s="105" t="inlineStr">
        <is>
          <t>为89户湖羊养殖户每户投放种公羊1只，其中：吴家塬村13户，走马硷10户，佛岔村39户，曳郭咀村7户，杨家洼村19户，刘坪村1户。</t>
        </is>
      </c>
      <c r="G393" s="104" t="n">
        <v>26.7</v>
      </c>
      <c r="H393" s="104" t="n">
        <v>26.7</v>
      </c>
      <c r="I393" s="104" t="n"/>
      <c r="J393" s="104" t="n"/>
      <c r="K393" s="104" t="n"/>
      <c r="L393" s="104" t="inlineStr">
        <is>
          <t>甘财扶贫[2020]42号</t>
        </is>
      </c>
      <c r="M393" s="105" t="inlineStr">
        <is>
          <t>推广优质种公羊，提高肉羊良种化率，增加养殖户的养殖效益。</t>
        </is>
      </c>
      <c r="N393" s="104" t="n">
        <v>6</v>
      </c>
      <c r="O393" s="104" t="n"/>
      <c r="P393" s="210">
        <f>Q393+R393</f>
        <v/>
      </c>
      <c r="Q393" s="210" t="n">
        <v>0.0089</v>
      </c>
      <c r="R393" s="210" t="n"/>
      <c r="S393" s="210">
        <f>T393+U393</f>
        <v/>
      </c>
      <c r="T393" s="210" t="n">
        <v>0.03738</v>
      </c>
      <c r="U393" s="210" t="n"/>
      <c r="V393" s="104" t="inlineStr">
        <is>
          <t>畜牧局</t>
        </is>
      </c>
      <c r="W393" s="37" t="inlineStr">
        <is>
          <t>赵过存</t>
        </is>
      </c>
      <c r="X393" s="104" t="inlineStr">
        <is>
          <t>演武乡</t>
        </is>
      </c>
      <c r="Y393" s="37" t="inlineStr">
        <is>
          <t>杨永杰</t>
        </is>
      </c>
      <c r="Z393" s="69" t="inlineStr">
        <is>
          <t>环脱贫领办发〔2021〕10号</t>
        </is>
      </c>
      <c r="AA393" s="69" t="inlineStr">
        <is>
          <t>中央一批</t>
        </is>
      </c>
    </row>
    <row r="394" ht="47" customFormat="1" customHeight="1" s="4">
      <c r="A394" s="104" t="n"/>
      <c r="B394" s="104" t="inlineStr">
        <is>
          <t>种畜补贴
（湖羊种公羊）</t>
        </is>
      </c>
      <c r="C394" s="104" t="inlineStr">
        <is>
          <t>新建</t>
        </is>
      </c>
      <c r="D394" s="37" t="inlineStr">
        <is>
          <t>2021.01-2021.06</t>
        </is>
      </c>
      <c r="E394" s="104" t="inlineStr">
        <is>
          <t>天池乡</t>
        </is>
      </c>
      <c r="F394" s="105" t="inlineStr">
        <is>
          <t>为181户湖羊养殖户每户投放种公羊1只，其中：张邓塬村6户，殷屈河20户，苏北岔14户，潘老庄村30户，四合掌7户，老庄湾村16户，鲜岔村7户，碾盘岭3户，大方山5户，喜家坪村16户，曹李川村30户，吴城子村27户（边缘户1户）。</t>
        </is>
      </c>
      <c r="G394" s="104" t="n">
        <v>54.3</v>
      </c>
      <c r="H394" s="104" t="n">
        <v>54.3</v>
      </c>
      <c r="I394" s="104" t="n"/>
      <c r="J394" s="104" t="n"/>
      <c r="K394" s="104" t="n"/>
      <c r="L394" s="104" t="inlineStr">
        <is>
          <t>甘财扶贫[2020]42号</t>
        </is>
      </c>
      <c r="M394" s="105" t="inlineStr">
        <is>
          <t>推广优质种公羊，提高肉羊良种化率，增加养殖户的养殖效益。</t>
        </is>
      </c>
      <c r="N394" s="104" t="n">
        <v>12</v>
      </c>
      <c r="O394" s="104" t="n"/>
      <c r="P394" s="210">
        <f>Q394+R394</f>
        <v/>
      </c>
      <c r="Q394" s="210" t="n">
        <v>0.0181</v>
      </c>
      <c r="R394" s="210" t="n"/>
      <c r="S394" s="210">
        <f>T394+U394</f>
        <v/>
      </c>
      <c r="T394" s="210" t="n">
        <v>0.07602</v>
      </c>
      <c r="U394" s="210" t="n"/>
      <c r="V394" s="104" t="inlineStr">
        <is>
          <t>畜牧局</t>
        </is>
      </c>
      <c r="W394" s="37" t="inlineStr">
        <is>
          <t>赵过存</t>
        </is>
      </c>
      <c r="X394" s="104" t="inlineStr">
        <is>
          <t>天池乡</t>
        </is>
      </c>
      <c r="Y394" s="37" t="inlineStr">
        <is>
          <t>刘震</t>
        </is>
      </c>
      <c r="Z394" s="69" t="inlineStr">
        <is>
          <t>环脱贫领办发〔2021〕10号</t>
        </is>
      </c>
      <c r="AA394" s="69" t="inlineStr">
        <is>
          <t>中央一批</t>
        </is>
      </c>
    </row>
    <row r="395" ht="44.1" customFormat="1" customHeight="1" s="4">
      <c r="A395" s="104" t="n"/>
      <c r="B395" s="104" t="inlineStr">
        <is>
          <t>种畜补贴
（湖羊种公羊）</t>
        </is>
      </c>
      <c r="C395" s="104" t="inlineStr">
        <is>
          <t>新建</t>
        </is>
      </c>
      <c r="D395" s="37" t="inlineStr">
        <is>
          <t>2021.01-2021.06</t>
        </is>
      </c>
      <c r="E395" s="104" t="inlineStr">
        <is>
          <t>山城乡</t>
        </is>
      </c>
      <c r="F395" s="105" t="inlineStr">
        <is>
          <t>为144户湖羊养殖户每户投放种公羊1只，其中：山城堡村12户，八里铺村5户，薛塬村30户，王山口子村50户，寨柯村10户，冯家沟村5户，郝掌村10户，赵庄村10户，谢庄村12户。</t>
        </is>
      </c>
      <c r="G395" s="104" t="n">
        <v>43.2</v>
      </c>
      <c r="H395" s="104" t="n">
        <v>43.2</v>
      </c>
      <c r="I395" s="104" t="n"/>
      <c r="J395" s="104" t="n"/>
      <c r="K395" s="104" t="n"/>
      <c r="L395" s="104" t="inlineStr">
        <is>
          <t>甘财扶贫[2020]42号</t>
        </is>
      </c>
      <c r="M395" s="105" t="inlineStr">
        <is>
          <t>推广优质种公羊，提高肉羊良种化率，增加养殖户的养殖效益。</t>
        </is>
      </c>
      <c r="N395" s="104" t="n">
        <v>9</v>
      </c>
      <c r="O395" s="104" t="n"/>
      <c r="P395" s="210">
        <f>Q395+R395</f>
        <v/>
      </c>
      <c r="Q395" s="210" t="n">
        <v>0.0144</v>
      </c>
      <c r="R395" s="210" t="n"/>
      <c r="S395" s="210">
        <f>T395+U395</f>
        <v/>
      </c>
      <c r="T395" s="210" t="n">
        <v>0.06048</v>
      </c>
      <c r="U395" s="210" t="n"/>
      <c r="V395" s="104" t="inlineStr">
        <is>
          <t>畜牧局</t>
        </is>
      </c>
      <c r="W395" s="37" t="inlineStr">
        <is>
          <t>赵过存</t>
        </is>
      </c>
      <c r="X395" s="104" t="inlineStr">
        <is>
          <t>山城乡</t>
        </is>
      </c>
      <c r="Y395" s="104" t="inlineStr">
        <is>
          <t>姚建平</t>
        </is>
      </c>
      <c r="Z395" s="69" t="inlineStr">
        <is>
          <t>环脱贫领办发〔2021〕10号</t>
        </is>
      </c>
      <c r="AA395" s="69" t="inlineStr">
        <is>
          <t>中央一批</t>
        </is>
      </c>
    </row>
    <row r="396" ht="44.1" customFormat="1" customHeight="1" s="4">
      <c r="A396" s="104" t="n"/>
      <c r="B396" s="104" t="inlineStr">
        <is>
          <t>种畜补贴
（湖羊种公羊）</t>
        </is>
      </c>
      <c r="C396" s="104" t="inlineStr">
        <is>
          <t>新建</t>
        </is>
      </c>
      <c r="D396" s="37" t="inlineStr">
        <is>
          <t>2021.01-2021.06</t>
        </is>
      </c>
      <c r="E396" s="104" t="inlineStr">
        <is>
          <t>曲子镇</t>
        </is>
      </c>
      <c r="F396" s="105" t="inlineStr">
        <is>
          <t>为9户湖羊养殖户每户调引种公羊1只，其中：高李湾村2户，楼房子村6户，小庄子村1户。</t>
        </is>
      </c>
      <c r="G396" s="104" t="n">
        <v>2.7</v>
      </c>
      <c r="H396" s="104" t="n">
        <v>2.7</v>
      </c>
      <c r="I396" s="104" t="n"/>
      <c r="J396" s="104" t="n"/>
      <c r="K396" s="104" t="n"/>
      <c r="L396" s="104" t="inlineStr">
        <is>
          <t>甘财扶贫[2020]42号</t>
        </is>
      </c>
      <c r="M396" s="105" t="inlineStr">
        <is>
          <t>推广优质种公羊，提高肉羊良种化率，增加养殖户的养殖效益。</t>
        </is>
      </c>
      <c r="N396" s="104" t="n">
        <v>3</v>
      </c>
      <c r="O396" s="104" t="n"/>
      <c r="P396" s="210">
        <f>Q396+R396</f>
        <v/>
      </c>
      <c r="Q396" s="210" t="n">
        <v>0.0009</v>
      </c>
      <c r="R396" s="210" t="n"/>
      <c r="S396" s="210">
        <f>T396+U396</f>
        <v/>
      </c>
      <c r="T396" s="210" t="n">
        <v>0.00378</v>
      </c>
      <c r="U396" s="210" t="n"/>
      <c r="V396" s="104" t="inlineStr">
        <is>
          <t>畜牧局</t>
        </is>
      </c>
      <c r="W396" s="37" t="inlineStr">
        <is>
          <t>赵过存</t>
        </is>
      </c>
      <c r="X396" s="104" t="inlineStr">
        <is>
          <t>曲子镇</t>
        </is>
      </c>
      <c r="Y396" s="37" t="inlineStr">
        <is>
          <t>段斌杰</t>
        </is>
      </c>
      <c r="Z396" s="69" t="inlineStr">
        <is>
          <t>环脱贫领办发〔2021〕10号</t>
        </is>
      </c>
      <c r="AA396" s="69" t="inlineStr">
        <is>
          <t>中央一批</t>
        </is>
      </c>
    </row>
    <row r="397" ht="44.1" customFormat="1" customHeight="1" s="4">
      <c r="A397" s="104" t="n"/>
      <c r="B397" s="104" t="inlineStr">
        <is>
          <t>种畜补贴
（湖羊种公羊）</t>
        </is>
      </c>
      <c r="C397" s="104" t="inlineStr">
        <is>
          <t>新建</t>
        </is>
      </c>
      <c r="D397" s="37" t="inlineStr">
        <is>
          <t>2021.01-2021.06</t>
        </is>
      </c>
      <c r="E397" s="104" t="inlineStr">
        <is>
          <t>南湫乡</t>
        </is>
      </c>
      <c r="F397" s="105" t="inlineStr">
        <is>
          <t>为48户湖羊养殖户每户调引种公羊1只，其中：代家洼村8户，党家洼村10户，岳后渠村5户，杨兴堡村5户，洪涝池村10户，花儿山村10户。</t>
        </is>
      </c>
      <c r="G397" s="104" t="n">
        <v>14.4</v>
      </c>
      <c r="H397" s="104" t="n">
        <v>14.4</v>
      </c>
      <c r="I397" s="104" t="n"/>
      <c r="J397" s="104" t="n"/>
      <c r="K397" s="104" t="n"/>
      <c r="L397" s="104" t="inlineStr">
        <is>
          <t>甘财扶贫[2020]42号</t>
        </is>
      </c>
      <c r="M397" s="105" t="inlineStr">
        <is>
          <t>推广优质种公羊，提高肉羊良种化率，增加养殖户的养殖效益。</t>
        </is>
      </c>
      <c r="N397" s="104" t="n">
        <v>6</v>
      </c>
      <c r="O397" s="104" t="n"/>
      <c r="P397" s="210">
        <f>Q397+R397</f>
        <v/>
      </c>
      <c r="Q397" s="210" t="n">
        <v>0.0048</v>
      </c>
      <c r="R397" s="210" t="n"/>
      <c r="S397" s="210">
        <f>T397+U397</f>
        <v/>
      </c>
      <c r="T397" s="210" t="n">
        <v>0.02016</v>
      </c>
      <c r="U397" s="210" t="n"/>
      <c r="V397" s="104" t="inlineStr">
        <is>
          <t>畜牧局</t>
        </is>
      </c>
      <c r="W397" s="37" t="inlineStr">
        <is>
          <t>赵过存</t>
        </is>
      </c>
      <c r="X397" s="104" t="inlineStr">
        <is>
          <t>南湫乡</t>
        </is>
      </c>
      <c r="Y397" s="104" t="inlineStr">
        <is>
          <t>杜志远</t>
        </is>
      </c>
      <c r="Z397" s="69" t="inlineStr">
        <is>
          <t>环脱贫领办发〔2021〕10号</t>
        </is>
      </c>
      <c r="AA397" s="69" t="inlineStr">
        <is>
          <t>中央一批</t>
        </is>
      </c>
    </row>
    <row r="398" ht="44.1" customFormat="1" customHeight="1" s="4">
      <c r="A398" s="104" t="n"/>
      <c r="B398" s="104" t="inlineStr">
        <is>
          <t>种畜补贴
（湖羊种公羊）</t>
        </is>
      </c>
      <c r="C398" s="104" t="inlineStr">
        <is>
          <t>新建</t>
        </is>
      </c>
      <c r="D398" s="37" t="inlineStr">
        <is>
          <t>2021.01-2021.06</t>
        </is>
      </c>
      <c r="E398" s="104" t="inlineStr">
        <is>
          <t>木钵镇</t>
        </is>
      </c>
      <c r="F398" s="105" t="inlineStr">
        <is>
          <t>为64户湖羊养殖户每户调引种公羊1只，其中：邓寨子村10户，高寨村8户，坪子塬村3户，二合塬村5户，井儿岔村6户，韩洼子村8户，白家掌村1户，高楼塬村1户，郭西掌村22户。</t>
        </is>
      </c>
      <c r="G398" s="104" t="n">
        <v>19.2</v>
      </c>
      <c r="H398" s="104" t="n">
        <v>19.2</v>
      </c>
      <c r="I398" s="104" t="n"/>
      <c r="J398" s="104" t="n"/>
      <c r="K398" s="104" t="n"/>
      <c r="L398" s="104" t="inlineStr">
        <is>
          <t>甘财扶贫[2020]42号</t>
        </is>
      </c>
      <c r="M398" s="105" t="inlineStr">
        <is>
          <t>推广优质种公羊，提高肉羊良种化率，增加养殖户的养殖效益。</t>
        </is>
      </c>
      <c r="N398" s="104" t="n">
        <v>9</v>
      </c>
      <c r="O398" s="104" t="n"/>
      <c r="P398" s="210">
        <f>Q398+R398</f>
        <v/>
      </c>
      <c r="Q398" s="210" t="n">
        <v>0.0064</v>
      </c>
      <c r="R398" s="210" t="n"/>
      <c r="S398" s="210">
        <f>T398+U398</f>
        <v/>
      </c>
      <c r="T398" s="210" t="n">
        <v>0.02688</v>
      </c>
      <c r="U398" s="210" t="n"/>
      <c r="V398" s="104" t="inlineStr">
        <is>
          <t>畜牧局</t>
        </is>
      </c>
      <c r="W398" s="37" t="inlineStr">
        <is>
          <t>赵过存</t>
        </is>
      </c>
      <c r="X398" s="104" t="inlineStr">
        <is>
          <t>木钵镇</t>
        </is>
      </c>
      <c r="Y398" s="37" t="inlineStr">
        <is>
          <t>方显</t>
        </is>
      </c>
      <c r="Z398" s="69" t="inlineStr">
        <is>
          <t>环脱贫领办发〔2021〕10号</t>
        </is>
      </c>
      <c r="AA398" s="69" t="inlineStr">
        <is>
          <t>中央一批</t>
        </is>
      </c>
    </row>
    <row r="399" ht="44.1" customFormat="1" customHeight="1" s="4">
      <c r="A399" s="104" t="n"/>
      <c r="B399" s="104" t="inlineStr">
        <is>
          <t>种畜补贴
（湖羊种公羊）</t>
        </is>
      </c>
      <c r="C399" s="104" t="inlineStr">
        <is>
          <t>新建</t>
        </is>
      </c>
      <c r="D399" s="37" t="inlineStr">
        <is>
          <t>2021.01-2021.06</t>
        </is>
      </c>
      <c r="E399" s="104" t="inlineStr">
        <is>
          <t>毛井镇</t>
        </is>
      </c>
      <c r="F399" s="105" t="inlineStr">
        <is>
          <t>为31户湖羊养殖户每户调引种公羊1只，其中：丁连掌村10户，杨东掌村10户，山西掌村10户，二条俭村1户。</t>
        </is>
      </c>
      <c r="G399" s="104" t="n">
        <v>9.300000000000001</v>
      </c>
      <c r="H399" s="104" t="n">
        <v>9.300000000000001</v>
      </c>
      <c r="I399" s="104" t="n"/>
      <c r="J399" s="104" t="n"/>
      <c r="K399" s="104" t="n"/>
      <c r="L399" s="104" t="inlineStr">
        <is>
          <t>甘财扶贫[2020]42号</t>
        </is>
      </c>
      <c r="M399" s="105" t="inlineStr">
        <is>
          <t>推广优质种公羊，提高肉羊良种化率，增加养殖户的养殖效益。</t>
        </is>
      </c>
      <c r="N399" s="104" t="n">
        <v>4</v>
      </c>
      <c r="O399" s="104" t="n"/>
      <c r="P399" s="210">
        <f>Q399+R399</f>
        <v/>
      </c>
      <c r="Q399" s="210" t="n">
        <v>0.0031</v>
      </c>
      <c r="R399" s="210" t="n"/>
      <c r="S399" s="210">
        <f>T399+U399</f>
        <v/>
      </c>
      <c r="T399" s="210" t="n">
        <v>0.01302</v>
      </c>
      <c r="U399" s="210" t="n"/>
      <c r="V399" s="104" t="inlineStr">
        <is>
          <t>畜牧局</t>
        </is>
      </c>
      <c r="W399" s="37" t="inlineStr">
        <is>
          <t>赵过存</t>
        </is>
      </c>
      <c r="X399" s="104" t="inlineStr">
        <is>
          <t>毛井镇</t>
        </is>
      </c>
      <c r="Y399" s="104" t="inlineStr">
        <is>
          <t>梁立群</t>
        </is>
      </c>
      <c r="Z399" s="69" t="inlineStr">
        <is>
          <t>环脱贫领办发〔2021〕10号</t>
        </is>
      </c>
      <c r="AA399" s="69" t="inlineStr">
        <is>
          <t>中央一批</t>
        </is>
      </c>
    </row>
    <row r="400" ht="44.1" customFormat="1" customHeight="1" s="4">
      <c r="A400" s="104" t="n"/>
      <c r="B400" s="104" t="inlineStr">
        <is>
          <t>种畜补贴
（湖羊种公羊）</t>
        </is>
      </c>
      <c r="C400" s="104" t="inlineStr">
        <is>
          <t>新建</t>
        </is>
      </c>
      <c r="D400" s="37" t="inlineStr">
        <is>
          <t>2021.01-2021.06</t>
        </is>
      </c>
      <c r="E400" s="104" t="inlineStr">
        <is>
          <t>罗山川乡</t>
        </is>
      </c>
      <c r="F400" s="105" t="inlineStr">
        <is>
          <t>为114户湖羊养殖户每户调引种公羊1只，其中：西阳洼村11户，苇芝城村5户，龙柏山村9户，兰家掌村30户，大树塬村40户，陈渠子村1户，山水湾村4户，光明村14户。</t>
        </is>
      </c>
      <c r="G400" s="104" t="n">
        <v>34.2</v>
      </c>
      <c r="H400" s="104" t="n">
        <v>34.2</v>
      </c>
      <c r="I400" s="104" t="n"/>
      <c r="J400" s="104" t="n"/>
      <c r="K400" s="104" t="n"/>
      <c r="L400" s="104" t="inlineStr">
        <is>
          <t>甘财扶贫[2020]42号</t>
        </is>
      </c>
      <c r="M400" s="105" t="inlineStr">
        <is>
          <t>推广优质种公羊，提高肉羊良种化率，增加养殖户的养殖效益。</t>
        </is>
      </c>
      <c r="N400" s="104" t="n">
        <v>8</v>
      </c>
      <c r="O400" s="104" t="n"/>
      <c r="P400" s="210">
        <f>Q400+R400</f>
        <v/>
      </c>
      <c r="Q400" s="210" t="n">
        <v>0.0114</v>
      </c>
      <c r="R400" s="210" t="n"/>
      <c r="S400" s="210">
        <f>T400+U400</f>
        <v/>
      </c>
      <c r="T400" s="210" t="n">
        <v>0.04788</v>
      </c>
      <c r="U400" s="210" t="n"/>
      <c r="V400" s="104" t="inlineStr">
        <is>
          <t>畜牧局</t>
        </is>
      </c>
      <c r="W400" s="37" t="inlineStr">
        <is>
          <t>赵过存</t>
        </is>
      </c>
      <c r="X400" s="104" t="inlineStr">
        <is>
          <t>罗山川乡</t>
        </is>
      </c>
      <c r="Y400" s="104" t="inlineStr">
        <is>
          <t>李怀文</t>
        </is>
      </c>
      <c r="Z400" s="69" t="inlineStr">
        <is>
          <t>环脱贫领办发〔2021〕10号</t>
        </is>
      </c>
      <c r="AA400" s="69" t="inlineStr">
        <is>
          <t>中央一批</t>
        </is>
      </c>
    </row>
    <row r="401" ht="44" customFormat="1" customHeight="1" s="4">
      <c r="A401" s="104" t="n"/>
      <c r="B401" s="104" t="inlineStr">
        <is>
          <t>种畜补贴
（湖羊种公羊）</t>
        </is>
      </c>
      <c r="C401" s="104" t="inlineStr">
        <is>
          <t>新建</t>
        </is>
      </c>
      <c r="D401" s="37" t="inlineStr">
        <is>
          <t>2021.01-2021.06</t>
        </is>
      </c>
      <c r="E401" s="104" t="inlineStr">
        <is>
          <t>芦家湾乡</t>
        </is>
      </c>
      <c r="F401" s="105" t="inlineStr">
        <is>
          <t>为137户湖羊养殖户每户调引种公羊1只，其中：杨新庄村50户，庙儿掌村10户，井川村2户，宋家掌村10户，桃李湾村10户，大堡条村5户，盘龙20户，小堡条村20户，花儿掌村10户。</t>
        </is>
      </c>
      <c r="G401" s="104" t="n">
        <v>41.1</v>
      </c>
      <c r="H401" s="104" t="n">
        <v>41.1</v>
      </c>
      <c r="I401" s="104" t="n"/>
      <c r="J401" s="104" t="n"/>
      <c r="K401" s="104" t="n"/>
      <c r="L401" s="104" t="inlineStr">
        <is>
          <t>甘财扶贫[2020]42号</t>
        </is>
      </c>
      <c r="M401" s="105" t="inlineStr">
        <is>
          <t>推广优质种公羊，提高肉羊良种化率，增加养殖户的养殖效益。</t>
        </is>
      </c>
      <c r="N401" s="104" t="n">
        <v>9</v>
      </c>
      <c r="O401" s="104" t="n"/>
      <c r="P401" s="210">
        <f>Q401+R401</f>
        <v/>
      </c>
      <c r="Q401" s="210" t="n">
        <v>0.0137</v>
      </c>
      <c r="R401" s="210" t="n"/>
      <c r="S401" s="210">
        <f>T401+U401</f>
        <v/>
      </c>
      <c r="T401" s="210" t="n">
        <v>0.05754</v>
      </c>
      <c r="U401" s="210" t="n"/>
      <c r="V401" s="104" t="inlineStr">
        <is>
          <t>畜牧局</t>
        </is>
      </c>
      <c r="W401" s="37" t="inlineStr">
        <is>
          <t>赵过存</t>
        </is>
      </c>
      <c r="X401" s="104" t="inlineStr">
        <is>
          <t>芦家湾乡</t>
        </is>
      </c>
      <c r="Y401" s="104" t="inlineStr">
        <is>
          <t>马鹏飞</t>
        </is>
      </c>
      <c r="Z401" s="69" t="inlineStr">
        <is>
          <t>环脱贫领办发〔2021〕10号</t>
        </is>
      </c>
      <c r="AA401" s="69" t="inlineStr">
        <is>
          <t>中央一批</t>
        </is>
      </c>
    </row>
    <row r="402" ht="44.1" customFormat="1" customHeight="1" s="4">
      <c r="A402" s="119" t="n"/>
      <c r="B402" s="104" t="inlineStr">
        <is>
          <t>种畜补贴
（湖羊种公羊）</t>
        </is>
      </c>
      <c r="C402" s="104" t="inlineStr">
        <is>
          <t>新建</t>
        </is>
      </c>
      <c r="D402" s="37" t="inlineStr">
        <is>
          <t>2021.01-2021.415</t>
        </is>
      </c>
      <c r="E402" s="104" t="inlineStr">
        <is>
          <t>秦团庄乡</t>
        </is>
      </c>
      <c r="F402" s="105" t="inlineStr">
        <is>
          <t>为65户湖羊养殖户每户调引种公羊1只，其中：新峁村15户，秦团庄村10户，大天子村20户，新集子村20户。</t>
        </is>
      </c>
      <c r="G402" s="104" t="n">
        <v>19.5</v>
      </c>
      <c r="H402" s="104" t="n">
        <v>19.5</v>
      </c>
      <c r="I402" s="104" t="n"/>
      <c r="J402" s="104" t="n"/>
      <c r="K402" s="104" t="n"/>
      <c r="L402" s="104" t="inlineStr">
        <is>
          <t>甘财扶贫[2020]42号</t>
        </is>
      </c>
      <c r="M402" s="105" t="inlineStr">
        <is>
          <t>推广优质种公羊，提高肉羊良种化率，增加养殖户的养殖效益。</t>
        </is>
      </c>
      <c r="N402" s="104" t="n">
        <v>4</v>
      </c>
      <c r="O402" s="104" t="n"/>
      <c r="P402" s="210">
        <f>Q402+R402</f>
        <v/>
      </c>
      <c r="Q402" s="210" t="n">
        <v>0.0065</v>
      </c>
      <c r="R402" s="210" t="n"/>
      <c r="S402" s="210">
        <f>T402+U402</f>
        <v/>
      </c>
      <c r="T402" s="210" t="n">
        <v>0.0273</v>
      </c>
      <c r="U402" s="210" t="n"/>
      <c r="V402" s="104" t="inlineStr">
        <is>
          <t>畜牧局</t>
        </is>
      </c>
      <c r="W402" s="37" t="inlineStr">
        <is>
          <t>赵过存</t>
        </is>
      </c>
      <c r="X402" s="104" t="inlineStr">
        <is>
          <t>秦团庄乡</t>
        </is>
      </c>
      <c r="Y402" s="104" t="inlineStr">
        <is>
          <t>刘凤飞</t>
        </is>
      </c>
      <c r="Z402" s="69" t="inlineStr">
        <is>
          <t>环脱贫领办发〔2021〕10号</t>
        </is>
      </c>
      <c r="AA402" s="69" t="inlineStr">
        <is>
          <t>中央一批</t>
        </is>
      </c>
    </row>
    <row r="403" ht="44.1" customFormat="1" customHeight="1" s="4">
      <c r="A403" s="119" t="n"/>
      <c r="B403" s="104" t="inlineStr">
        <is>
          <t>种畜补贴
（湖羊种公羊）</t>
        </is>
      </c>
      <c r="C403" s="104" t="inlineStr">
        <is>
          <t>新建</t>
        </is>
      </c>
      <c r="D403" s="37" t="inlineStr">
        <is>
          <t>2021.01-2021.06</t>
        </is>
      </c>
      <c r="E403" s="104" t="inlineStr">
        <is>
          <t>环城镇</t>
        </is>
      </c>
      <c r="F403" s="105" t="inlineStr">
        <is>
          <t>为44户湖羊养殖户每户调引种公羊1只，其中：张滩滩村5户，赵小掌村21户，宁老庄村18户。</t>
        </is>
      </c>
      <c r="G403" s="104" t="n">
        <v>13.2</v>
      </c>
      <c r="H403" s="104" t="n">
        <v>13.2</v>
      </c>
      <c r="I403" s="104" t="n"/>
      <c r="J403" s="104" t="n"/>
      <c r="K403" s="104" t="n"/>
      <c r="L403" s="104" t="inlineStr">
        <is>
          <t>甘财扶贫[2020]42号</t>
        </is>
      </c>
      <c r="M403" s="105" t="inlineStr">
        <is>
          <t>推广优质种公羊，提高肉羊良种化率，增加养殖户的养殖效益。</t>
        </is>
      </c>
      <c r="N403" s="104" t="n">
        <v>3</v>
      </c>
      <c r="O403" s="104" t="n"/>
      <c r="P403" s="210">
        <f>Q403+R403</f>
        <v/>
      </c>
      <c r="Q403" s="210" t="n">
        <v>0.0044</v>
      </c>
      <c r="R403" s="210" t="n"/>
      <c r="S403" s="210">
        <f>T403+U403</f>
        <v/>
      </c>
      <c r="T403" s="210" t="n">
        <v>0.01848</v>
      </c>
      <c r="U403" s="210" t="n"/>
      <c r="V403" s="104" t="inlineStr">
        <is>
          <t>畜牧局</t>
        </is>
      </c>
      <c r="W403" s="37" t="inlineStr">
        <is>
          <t>赵过存</t>
        </is>
      </c>
      <c r="X403" s="104" t="inlineStr">
        <is>
          <t>环城镇</t>
        </is>
      </c>
      <c r="Y403" s="104" t="inlineStr">
        <is>
          <t>王世沛</t>
        </is>
      </c>
      <c r="Z403" s="69" t="inlineStr">
        <is>
          <t>环脱贫领办发〔2021〕10号</t>
        </is>
      </c>
      <c r="AA403" s="69" t="inlineStr">
        <is>
          <t>中央一批</t>
        </is>
      </c>
    </row>
    <row r="404" ht="48" customFormat="1" customHeight="1" s="4">
      <c r="A404" s="119" t="n"/>
      <c r="B404" s="104" t="inlineStr">
        <is>
          <t>种畜补贴
（湖羊种公羊）</t>
        </is>
      </c>
      <c r="C404" s="104" t="inlineStr">
        <is>
          <t>新建</t>
        </is>
      </c>
      <c r="D404" s="37" t="inlineStr">
        <is>
          <t>2021.01-2021.06</t>
        </is>
      </c>
      <c r="E404" s="104" t="inlineStr">
        <is>
          <t>虎洞镇</t>
        </is>
      </c>
      <c r="F404" s="105" t="inlineStr">
        <is>
          <t>为251户湖羊养殖户每户调引种公羊1只，其中：半个城村10户，常兆台村10户，高庙湾村11户，贾驿村16户，刘解掌村20户，魏家河村10户，张大掌村10户，砂井子村40户，张家湾村54户，金庄原村70户。</t>
        </is>
      </c>
      <c r="G404" s="104" t="n">
        <v>75.3</v>
      </c>
      <c r="H404" s="104" t="n">
        <v>75.3</v>
      </c>
      <c r="I404" s="104" t="n"/>
      <c r="J404" s="104" t="n"/>
      <c r="K404" s="104" t="n"/>
      <c r="L404" s="104" t="inlineStr">
        <is>
          <t>甘财扶贫[2020]42号</t>
        </is>
      </c>
      <c r="M404" s="105" t="inlineStr">
        <is>
          <t>推广优质种公羊，提高肉羊良种化率，增加养殖户的养殖效益。</t>
        </is>
      </c>
      <c r="N404" s="104" t="n">
        <v>10</v>
      </c>
      <c r="O404" s="104" t="n"/>
      <c r="P404" s="210">
        <f>Q404+R404</f>
        <v/>
      </c>
      <c r="Q404" s="210" t="n">
        <v>0.0251</v>
      </c>
      <c r="R404" s="210" t="n"/>
      <c r="S404" s="210">
        <f>T404+U404</f>
        <v/>
      </c>
      <c r="T404" s="210" t="n">
        <v>0.1054</v>
      </c>
      <c r="U404" s="210" t="n"/>
      <c r="V404" s="104" t="inlineStr">
        <is>
          <t>畜牧局</t>
        </is>
      </c>
      <c r="W404" s="37" t="inlineStr">
        <is>
          <t>赵过存</t>
        </is>
      </c>
      <c r="X404" s="104" t="inlineStr">
        <is>
          <t>虎洞镇</t>
        </is>
      </c>
      <c r="Y404" s="37" t="inlineStr">
        <is>
          <t>梁海涛</t>
        </is>
      </c>
      <c r="Z404" s="69" t="inlineStr">
        <is>
          <t>环脱贫领办发〔2021〕10号</t>
        </is>
      </c>
      <c r="AA404" s="69" t="inlineStr">
        <is>
          <t>中央一批</t>
        </is>
      </c>
    </row>
    <row r="405" ht="69" customFormat="1" customHeight="1" s="4">
      <c r="A405" s="119" t="n"/>
      <c r="B405" s="104" t="inlineStr">
        <is>
          <t>种畜补贴
（湖羊种公羊）</t>
        </is>
      </c>
      <c r="C405" s="104" t="inlineStr">
        <is>
          <t>新建</t>
        </is>
      </c>
      <c r="D405" s="37" t="inlineStr">
        <is>
          <t>2021.01-2021.06</t>
        </is>
      </c>
      <c r="E405" s="104" t="inlineStr">
        <is>
          <t>洪德镇</t>
        </is>
      </c>
      <c r="F405" s="105" t="inlineStr">
        <is>
          <t>为171户湖羊养殖户每户调引种公羊1只，其中：大户塬村2户，丁阳渠子村30户，耿塬畔村10户，洪德街村8户，李达掌村5户，梁岔村7户，马塬村20户，苗河29户，私盐路村9户，苏长沟村10户，新集子村14户，张崾岘村12户，赵洼村15户。</t>
        </is>
      </c>
      <c r="G405" s="104" t="n">
        <v>51.3</v>
      </c>
      <c r="H405" s="104" t="n">
        <v>51.3</v>
      </c>
      <c r="I405" s="104" t="n"/>
      <c r="J405" s="104" t="n"/>
      <c r="K405" s="104" t="n"/>
      <c r="L405" s="104" t="inlineStr">
        <is>
          <t>甘财扶贫[2020]42号</t>
        </is>
      </c>
      <c r="M405" s="105" t="inlineStr">
        <is>
          <t>推广优质种公羊，提高肉羊良种化率，增加养殖户的养殖效益。</t>
        </is>
      </c>
      <c r="N405" s="104" t="n">
        <v>13</v>
      </c>
      <c r="O405" s="104" t="n"/>
      <c r="P405" s="210">
        <f>Q405+R405</f>
        <v/>
      </c>
      <c r="Q405" s="210" t="n">
        <v>0.0171</v>
      </c>
      <c r="R405" s="210" t="n"/>
      <c r="S405" s="210">
        <f>T405+U405</f>
        <v/>
      </c>
      <c r="T405" s="210" t="n">
        <v>0.07181999999999999</v>
      </c>
      <c r="U405" s="210" t="n"/>
      <c r="V405" s="104" t="inlineStr">
        <is>
          <t>畜牧局</t>
        </is>
      </c>
      <c r="W405" s="37" t="inlineStr">
        <is>
          <t>赵过存</t>
        </is>
      </c>
      <c r="X405" s="104" t="inlineStr">
        <is>
          <t>洪德镇</t>
        </is>
      </c>
      <c r="Y405" s="104" t="inlineStr">
        <is>
          <t>张伟宏</t>
        </is>
      </c>
      <c r="Z405" s="69" t="inlineStr">
        <is>
          <t>环脱贫领办发〔2021〕10号</t>
        </is>
      </c>
      <c r="AA405" s="69" t="inlineStr">
        <is>
          <t>中央一批</t>
        </is>
      </c>
    </row>
    <row r="406" ht="72.95" customFormat="1" customHeight="1" s="4">
      <c r="A406" s="119" t="n"/>
      <c r="B406" s="104" t="inlineStr">
        <is>
          <t>种畜补贴
（湖羊种公羊）</t>
        </is>
      </c>
      <c r="C406" s="104" t="inlineStr">
        <is>
          <t>新建</t>
        </is>
      </c>
      <c r="D406" s="37" t="inlineStr">
        <is>
          <t>2021.01-2021.06</t>
        </is>
      </c>
      <c r="E406" s="104" t="inlineStr">
        <is>
          <t>合道镇</t>
        </is>
      </c>
      <c r="F406" s="105" t="inlineStr">
        <is>
          <t>为180户湖羊养殖户每户调引种公羊1只，其中：常崾岘村10户，陈旗塬村10户，大路洼村10户，何家坪村10户，红崖洼村10户，梁坪村10户，尚西坪村10户，沈家岭村15户，唐台子村10户，陶洼子村10户，瓦天沟村10户，辛坪村10户，杨坪沟村10户，寨子坪村10户，赵家塬村10户，赵台村15户，朱家塬村10户。</t>
        </is>
      </c>
      <c r="G406" s="104" t="n">
        <v>54</v>
      </c>
      <c r="H406" s="104" t="n">
        <v>54</v>
      </c>
      <c r="I406" s="104" t="n"/>
      <c r="J406" s="104" t="n"/>
      <c r="K406" s="104" t="n"/>
      <c r="L406" s="104" t="inlineStr">
        <is>
          <t>甘财扶贫[2020]42号</t>
        </is>
      </c>
      <c r="M406" s="105" t="inlineStr">
        <is>
          <t>推广优质种公羊，提高肉羊良种化率，增加养殖户的养殖效益。</t>
        </is>
      </c>
      <c r="N406" s="104" t="n">
        <v>17</v>
      </c>
      <c r="O406" s="104" t="n"/>
      <c r="P406" s="210">
        <f>Q406+R406</f>
        <v/>
      </c>
      <c r="Q406" s="210" t="n">
        <v>0.018</v>
      </c>
      <c r="R406" s="210" t="n"/>
      <c r="S406" s="210">
        <f>T406+U406</f>
        <v/>
      </c>
      <c r="T406" s="210" t="n">
        <v>0.0756</v>
      </c>
      <c r="U406" s="210" t="n"/>
      <c r="V406" s="104" t="inlineStr">
        <is>
          <t>畜牧局</t>
        </is>
      </c>
      <c r="W406" s="37" t="inlineStr">
        <is>
          <t>赵过存</t>
        </is>
      </c>
      <c r="X406" s="104" t="inlineStr">
        <is>
          <t>合道镇</t>
        </is>
      </c>
      <c r="Y406" s="37" t="inlineStr">
        <is>
          <t>王宝明</t>
        </is>
      </c>
      <c r="Z406" s="69" t="inlineStr">
        <is>
          <t>环脱贫领办发〔2021〕10号</t>
        </is>
      </c>
      <c r="AA406" s="69" t="inlineStr">
        <is>
          <t>中央一批</t>
        </is>
      </c>
    </row>
    <row r="407" ht="54" customFormat="1" customHeight="1" s="4">
      <c r="A407" s="119" t="n"/>
      <c r="B407" s="104" t="inlineStr">
        <is>
          <t>种畜补贴
（湖羊种公羊）</t>
        </is>
      </c>
      <c r="C407" s="104" t="inlineStr">
        <is>
          <t>新建</t>
        </is>
      </c>
      <c r="D407" s="37" t="inlineStr">
        <is>
          <t>2021.01-2021.06</t>
        </is>
      </c>
      <c r="E407" s="37" t="inlineStr">
        <is>
          <t>耿湾乡</t>
        </is>
      </c>
      <c r="F407" s="116" t="inlineStr">
        <is>
          <t>为93户湖羊养殖户每户调引种公羊1只，其中：张台村1户，万家湾村23户，黑城岔村9户，许家掌村3户，郝东掌村8户，潘掌村14户，天桥村12户，耿河村6户，早流渠村17户。</t>
        </is>
      </c>
      <c r="G407" s="37" t="n">
        <v>27.9</v>
      </c>
      <c r="H407" s="37" t="n">
        <v>27.9</v>
      </c>
      <c r="I407" s="37" t="n"/>
      <c r="J407" s="37" t="n"/>
      <c r="K407" s="37" t="n"/>
      <c r="L407" s="37" t="inlineStr">
        <is>
          <t>甘财扶贫[2020]42号</t>
        </is>
      </c>
      <c r="M407" s="117" t="inlineStr">
        <is>
          <t>推广优质种公羊，提高肉羊良种化率，增加养殖户的养殖效益。</t>
        </is>
      </c>
      <c r="N407" s="37" t="n">
        <v>9</v>
      </c>
      <c r="O407" s="37" t="n"/>
      <c r="P407" s="210">
        <f>Q407+R407</f>
        <v/>
      </c>
      <c r="Q407" s="212" t="n">
        <v>0.009299999999999999</v>
      </c>
      <c r="R407" s="212" t="n"/>
      <c r="S407" s="210">
        <f>T407+U407</f>
        <v/>
      </c>
      <c r="T407" s="212" t="n">
        <v>0.03906</v>
      </c>
      <c r="U407" s="212" t="n"/>
      <c r="V407" s="37" t="inlineStr">
        <is>
          <t>畜牧局</t>
        </is>
      </c>
      <c r="W407" s="37" t="inlineStr">
        <is>
          <t>赵过存</t>
        </is>
      </c>
      <c r="X407" s="37" t="inlineStr">
        <is>
          <t>耿湾乡</t>
        </is>
      </c>
      <c r="Y407" s="104" t="inlineStr">
        <is>
          <t>王秀丽</t>
        </is>
      </c>
      <c r="Z407" s="69" t="inlineStr">
        <is>
          <t>环脱贫领办发〔2021〕10号</t>
        </is>
      </c>
      <c r="AA407" s="69" t="inlineStr">
        <is>
          <t>中央一批</t>
        </is>
      </c>
    </row>
    <row r="408" ht="54" customFormat="1" customHeight="1" s="4">
      <c r="A408" s="119" t="n"/>
      <c r="B408" s="104" t="inlineStr">
        <is>
          <t>种畜补贴
（湖羊种公羊）</t>
        </is>
      </c>
      <c r="C408" s="104" t="inlineStr">
        <is>
          <t>新建</t>
        </is>
      </c>
      <c r="D408" s="37" t="inlineStr">
        <is>
          <t>2021.01-2021.06</t>
        </is>
      </c>
      <c r="E408" s="37" t="inlineStr">
        <is>
          <t>樊家川镇</t>
        </is>
      </c>
      <c r="F408" s="116" t="inlineStr">
        <is>
          <t>为214户湖羊养殖户每户调引种公羊1只，其中：慕家河村30户，樊家川村30户，马驿沟村10户，郝集村40户，长城村20户，闫塬村21户，李崾岘村23户，马骏滩村40户。</t>
        </is>
      </c>
      <c r="G408" s="37" t="n">
        <v>64.2</v>
      </c>
      <c r="H408" s="37" t="n">
        <v>64.2</v>
      </c>
      <c r="I408" s="37" t="n"/>
      <c r="J408" s="37" t="n"/>
      <c r="K408" s="37" t="n"/>
      <c r="L408" s="37" t="inlineStr">
        <is>
          <t>甘财扶贫[2020]42号</t>
        </is>
      </c>
      <c r="M408" s="117" t="inlineStr">
        <is>
          <t>推广优质种公羊，提高肉羊良种化率，增加养殖户的养殖效益。</t>
        </is>
      </c>
      <c r="N408" s="37" t="n">
        <v>8</v>
      </c>
      <c r="O408" s="37" t="n"/>
      <c r="P408" s="210">
        <f>Q408+R408</f>
        <v/>
      </c>
      <c r="Q408" s="212" t="n">
        <v>0.0214</v>
      </c>
      <c r="R408" s="212" t="n"/>
      <c r="S408" s="210">
        <f>T408+U408</f>
        <v/>
      </c>
      <c r="T408" s="212" t="n">
        <v>0.08988</v>
      </c>
      <c r="U408" s="212" t="n"/>
      <c r="V408" s="37" t="inlineStr">
        <is>
          <t>畜牧局</t>
        </is>
      </c>
      <c r="W408" s="37" t="inlineStr">
        <is>
          <t>赵过存</t>
        </is>
      </c>
      <c r="X408" s="37" t="inlineStr">
        <is>
          <t>樊家川镇</t>
        </is>
      </c>
      <c r="Y408" s="37" t="inlineStr">
        <is>
          <t>王治峰</t>
        </is>
      </c>
      <c r="Z408" s="69" t="inlineStr">
        <is>
          <t>环脱贫领办发〔2021〕10号</t>
        </is>
      </c>
      <c r="AA408" s="69" t="inlineStr">
        <is>
          <t>中央一批</t>
        </is>
      </c>
    </row>
    <row r="409" ht="57.95" customFormat="1" customHeight="1" s="4">
      <c r="A409" s="119" t="n"/>
      <c r="B409" s="104" t="inlineStr">
        <is>
          <t>种畜补贴
（湖羊种公羊）</t>
        </is>
      </c>
      <c r="C409" s="104" t="inlineStr">
        <is>
          <t>新建</t>
        </is>
      </c>
      <c r="D409" s="37" t="inlineStr">
        <is>
          <t>2021.01-2021.06</t>
        </is>
      </c>
      <c r="E409" s="37" t="inlineStr">
        <is>
          <t>车道镇</t>
        </is>
      </c>
      <c r="F409" s="116" t="inlineStr">
        <is>
          <t>为300户湖羊养殖户每户调引种公羊1只，其中：元峁村20户，苦水掌村50户，双庙15户，王西掌12户，吊渠村30户，杨掌村20户，万安村12户，魏洼村12户，红台村10户，陈掌村10户，樱桃掌村20户，安掌村20户，代掌村15户，刘渠村18户，刘园子村36户。</t>
        </is>
      </c>
      <c r="G409" s="37" t="n">
        <v>90</v>
      </c>
      <c r="H409" s="37" t="n">
        <v>90</v>
      </c>
      <c r="I409" s="37" t="n"/>
      <c r="J409" s="37" t="n"/>
      <c r="K409" s="37" t="n"/>
      <c r="L409" s="37" t="inlineStr">
        <is>
          <t>甘财扶贫[2020]42号</t>
        </is>
      </c>
      <c r="M409" s="117" t="inlineStr">
        <is>
          <t>推广优质种公羊，提高肉羊良种化率，增加养殖户的养殖效益。</t>
        </is>
      </c>
      <c r="N409" s="37" t="n">
        <v>15</v>
      </c>
      <c r="O409" s="37" t="n"/>
      <c r="P409" s="210">
        <f>Q409+R409</f>
        <v/>
      </c>
      <c r="Q409" s="212" t="n">
        <v>0.03</v>
      </c>
      <c r="R409" s="212" t="n"/>
      <c r="S409" s="210">
        <f>T409+U409</f>
        <v/>
      </c>
      <c r="T409" s="212" t="n">
        <v>0.126</v>
      </c>
      <c r="U409" s="212" t="n"/>
      <c r="V409" s="37" t="inlineStr">
        <is>
          <t>畜牧局</t>
        </is>
      </c>
      <c r="W409" s="37" t="inlineStr">
        <is>
          <t>赵过存</t>
        </is>
      </c>
      <c r="X409" s="37" t="inlineStr">
        <is>
          <t>车道镇</t>
        </is>
      </c>
      <c r="Y409" s="104" t="inlineStr">
        <is>
          <t>张会星</t>
        </is>
      </c>
      <c r="Z409" s="69" t="inlineStr">
        <is>
          <t>环脱贫领办发〔2021〕10号</t>
        </is>
      </c>
      <c r="AA409" s="69" t="inlineStr">
        <is>
          <t>中央一批</t>
        </is>
      </c>
    </row>
    <row r="410" ht="59.1" customFormat="1" customHeight="1" s="4">
      <c r="A410" s="119" t="n"/>
      <c r="B410" s="104" t="inlineStr">
        <is>
          <t>种畜补贴
（湖羊种公羊）</t>
        </is>
      </c>
      <c r="C410" s="104" t="inlineStr">
        <is>
          <t>新建</t>
        </is>
      </c>
      <c r="D410" s="37" t="inlineStr">
        <is>
          <t>2021.01-2021.06</t>
        </is>
      </c>
      <c r="E410" s="37" t="inlineStr">
        <is>
          <t>八珠乡</t>
        </is>
      </c>
      <c r="F410" s="116" t="inlineStr">
        <is>
          <t>为200户湖羊养殖户每户调引种公羊1只，其中：八珠塬村30户，曹塬村15户，瓦崾岘村15户，杏树沟村18户，塔儿咀村18户，马连掌村19户，冯家湾村40户，苟塬村15户，湫坝沟村18户，白塬村12户。</t>
        </is>
      </c>
      <c r="G410" s="37" t="n">
        <v>60</v>
      </c>
      <c r="H410" s="37" t="n">
        <v>60</v>
      </c>
      <c r="I410" s="37" t="n"/>
      <c r="J410" s="37" t="n"/>
      <c r="K410" s="37" t="n"/>
      <c r="L410" s="37" t="inlineStr">
        <is>
          <t>甘财扶贫[2020]42号</t>
        </is>
      </c>
      <c r="M410" s="117" t="inlineStr">
        <is>
          <t>推广优质种公羊，提高肉羊良种化率，增加养殖户的养殖效益。</t>
        </is>
      </c>
      <c r="N410" s="37" t="n">
        <v>10</v>
      </c>
      <c r="O410" s="37" t="n"/>
      <c r="P410" s="210">
        <f>Q410+R410</f>
        <v/>
      </c>
      <c r="Q410" s="212" t="n">
        <v>0.02</v>
      </c>
      <c r="R410" s="212" t="n"/>
      <c r="S410" s="210">
        <f>T410+U410</f>
        <v/>
      </c>
      <c r="T410" s="212" t="n">
        <v>0.08400000000000001</v>
      </c>
      <c r="U410" s="212" t="n"/>
      <c r="V410" s="37" t="inlineStr">
        <is>
          <t>畜牧局</t>
        </is>
      </c>
      <c r="W410" s="37" t="inlineStr">
        <is>
          <t>赵过存</t>
        </is>
      </c>
      <c r="X410" s="37" t="inlineStr">
        <is>
          <t>八珠乡</t>
        </is>
      </c>
      <c r="Y410" s="104" t="inlineStr">
        <is>
          <t>白俊虎</t>
        </is>
      </c>
      <c r="Z410" s="69" t="inlineStr">
        <is>
          <t>环脱贫领办发〔2021〕10号</t>
        </is>
      </c>
      <c r="AA410" s="69" t="inlineStr">
        <is>
          <t>中央一批</t>
        </is>
      </c>
    </row>
    <row r="411" ht="54" customFormat="1" customHeight="1" s="4">
      <c r="A411" s="119" t="n"/>
      <c r="B411" s="115" t="inlineStr">
        <is>
          <t>脱贫户（监测对象）
黑山羊提纯复壮项目</t>
        </is>
      </c>
      <c r="C411" s="119" t="inlineStr">
        <is>
          <t>新建</t>
        </is>
      </c>
      <c r="D411" s="37" t="inlineStr">
        <is>
          <t>2021.01-2021.406</t>
        </is>
      </c>
      <c r="E411" s="104" t="inlineStr">
        <is>
          <t>小计</t>
        </is>
      </c>
      <c r="F411" s="50" t="inlineStr">
        <is>
          <t>扶持南湫等10乡镇33个村77户脱贫户（监测对象）发展黑山羊养殖，黑山羊养殖专业户按照“20+1”组合调引陇东黑山羊，基础母羊每只补助1000元，种公羊每只补助2000元，每户补助资金不超过22000元。</t>
        </is>
      </c>
      <c r="G411" s="104" t="n">
        <v>169.4</v>
      </c>
      <c r="H411" s="104" t="n">
        <v>169.4</v>
      </c>
      <c r="I411" s="104" t="n"/>
      <c r="J411" s="104" t="n"/>
      <c r="K411" s="104" t="n"/>
      <c r="L411" s="104" t="n"/>
      <c r="M411" s="50" t="inlineStr">
        <is>
          <t>支持养殖户发展黑山羊养殖，提纯复壮黑山羊，提高黑山羊养殖户养殖效益。</t>
        </is>
      </c>
      <c r="N411" s="104" t="n">
        <v>33</v>
      </c>
      <c r="O411" s="104" t="n"/>
      <c r="P411" s="210" t="n">
        <v>0.0077</v>
      </c>
      <c r="Q411" s="210" t="n">
        <v>0.0077</v>
      </c>
      <c r="R411" s="210" t="n"/>
      <c r="S411" s="210">
        <f>T411+U411</f>
        <v/>
      </c>
      <c r="T411" s="218" t="n">
        <v>0.0302</v>
      </c>
      <c r="U411" s="218" t="n"/>
      <c r="V411" s="37" t="inlineStr">
        <is>
          <t>畜牧局</t>
        </is>
      </c>
      <c r="W411" s="37" t="inlineStr">
        <is>
          <t>赵过存</t>
        </is>
      </c>
      <c r="X411" s="104" t="n"/>
      <c r="Y411" s="104" t="n"/>
      <c r="Z411" s="69" t="inlineStr">
        <is>
          <t>环脱贫领办发〔2021〕25号</t>
        </is>
      </c>
      <c r="AA411" s="69" t="inlineStr">
        <is>
          <t>整合一批</t>
        </is>
      </c>
    </row>
    <row r="412" ht="50.1" customFormat="1" customHeight="1" s="4">
      <c r="A412" s="119" t="n"/>
      <c r="B412" s="115" t="inlineStr">
        <is>
          <t>脱贫户（监测对象）黑山羊提纯复壮项目</t>
        </is>
      </c>
      <c r="C412" s="119" t="inlineStr">
        <is>
          <t>新建</t>
        </is>
      </c>
      <c r="D412" s="37" t="inlineStr">
        <is>
          <t>2021.01-2021.09</t>
        </is>
      </c>
      <c r="E412" s="104" t="inlineStr">
        <is>
          <t>南湫乡</t>
        </is>
      </c>
      <c r="F412" s="105" t="inlineStr">
        <is>
          <t>扶持19户脱贫户（监测对象）发展黑山羊养殖，其中：洪涝池村17户、代家洼村1户、岳后渠村1户。</t>
        </is>
      </c>
      <c r="G412" s="104" t="n">
        <v>41.8</v>
      </c>
      <c r="H412" s="104" t="n">
        <v>41.8</v>
      </c>
      <c r="I412" s="104" t="n"/>
      <c r="J412" s="104" t="n"/>
      <c r="K412" s="104" t="n"/>
      <c r="L412" s="104" t="inlineStr">
        <is>
          <t>甘财农[2021]50号</t>
        </is>
      </c>
      <c r="M412" s="50" t="inlineStr">
        <is>
          <t>支持养殖户发展黑山羊养殖，提纯复壮黑山羊，提高黑山羊养殖户养殖效益。</t>
        </is>
      </c>
      <c r="N412" s="104" t="n">
        <v>3</v>
      </c>
      <c r="O412" s="104" t="n"/>
      <c r="P412" s="210">
        <f>Q412+R412</f>
        <v/>
      </c>
      <c r="Q412" s="210" t="n">
        <v>0.0019</v>
      </c>
      <c r="R412" s="210" t="n"/>
      <c r="S412" s="210">
        <f>T412+U412</f>
        <v/>
      </c>
      <c r="T412" s="218" t="n">
        <v>0.008</v>
      </c>
      <c r="U412" s="218" t="n"/>
      <c r="V412" s="37" t="inlineStr">
        <is>
          <t>畜牧局</t>
        </is>
      </c>
      <c r="W412" s="37" t="inlineStr">
        <is>
          <t>赵过存</t>
        </is>
      </c>
      <c r="X412" s="104" t="inlineStr">
        <is>
          <t>南湫乡</t>
        </is>
      </c>
      <c r="Y412" s="104" t="inlineStr">
        <is>
          <t>杜志远</t>
        </is>
      </c>
      <c r="Z412" s="69" t="inlineStr">
        <is>
          <t>环脱贫领办发〔2021〕25号</t>
        </is>
      </c>
      <c r="AA412" s="69" t="inlineStr">
        <is>
          <t>整合一批</t>
        </is>
      </c>
    </row>
    <row r="413" ht="50.1" customFormat="1" customHeight="1" s="4">
      <c r="A413" s="119" t="n"/>
      <c r="B413" s="115" t="inlineStr">
        <is>
          <t>脱贫户（监测对象）黑山羊提纯复壮项目</t>
        </is>
      </c>
      <c r="C413" s="119" t="inlineStr">
        <is>
          <t>新建</t>
        </is>
      </c>
      <c r="D413" s="37" t="inlineStr">
        <is>
          <t>2021.01-2021.09</t>
        </is>
      </c>
      <c r="E413" s="104" t="inlineStr">
        <is>
          <t>虎洞镇</t>
        </is>
      </c>
      <c r="F413" s="105" t="inlineStr">
        <is>
          <t>扶持25户脱贫户（监测对象）发展黑山羊养殖，其中：张大掌村10户、金庄塬15户。</t>
        </is>
      </c>
      <c r="G413" s="104" t="n">
        <v>55</v>
      </c>
      <c r="H413" s="104" t="n">
        <v>55</v>
      </c>
      <c r="I413" s="104" t="n"/>
      <c r="J413" s="104" t="n"/>
      <c r="K413" s="104" t="n"/>
      <c r="L413" s="104" t="inlineStr">
        <is>
          <t>甘财农[2021]50号</t>
        </is>
      </c>
      <c r="M413" s="50" t="inlineStr">
        <is>
          <t>支持养殖户发展黑山羊养殖，提纯复壮黑山羊，提高黑山羊养殖户养殖效益。</t>
        </is>
      </c>
      <c r="N413" s="104" t="n">
        <v>2</v>
      </c>
      <c r="O413" s="104" t="n"/>
      <c r="P413" s="210">
        <f>Q413+R413</f>
        <v/>
      </c>
      <c r="Q413" s="210" t="n">
        <v>0.0025</v>
      </c>
      <c r="R413" s="210" t="n"/>
      <c r="S413" s="210">
        <f>T413+U413</f>
        <v/>
      </c>
      <c r="T413" s="218" t="n">
        <v>0.0105</v>
      </c>
      <c r="U413" s="218" t="n"/>
      <c r="V413" s="37" t="inlineStr">
        <is>
          <t>畜牧局</t>
        </is>
      </c>
      <c r="W413" s="37" t="inlineStr">
        <is>
          <t>赵过存</t>
        </is>
      </c>
      <c r="X413" s="104" t="inlineStr">
        <is>
          <t>虎洞镇</t>
        </is>
      </c>
      <c r="Y413" s="37" t="inlineStr">
        <is>
          <t>梁海涛</t>
        </is>
      </c>
      <c r="Z413" s="69" t="inlineStr">
        <is>
          <t>环脱贫领办发〔2021〕25号</t>
        </is>
      </c>
      <c r="AA413" s="69" t="inlineStr">
        <is>
          <t>整合一批</t>
        </is>
      </c>
    </row>
    <row r="414" ht="50.1" customFormat="1" customHeight="1" s="4">
      <c r="A414" s="119" t="n"/>
      <c r="B414" s="115" t="inlineStr">
        <is>
          <t>脱贫户（监测对象）黑山羊提纯复壮项目</t>
        </is>
      </c>
      <c r="C414" s="119" t="inlineStr">
        <is>
          <t>新建</t>
        </is>
      </c>
      <c r="D414" s="37" t="inlineStr">
        <is>
          <t>2021.01-2021.09</t>
        </is>
      </c>
      <c r="E414" s="104" t="inlineStr">
        <is>
          <t>罗山川乡</t>
        </is>
      </c>
      <c r="F414" s="105" t="inlineStr">
        <is>
          <t>扶持13户脱贫户（监测对象）发展黑山羊养殖，其中：大树塬村13户。</t>
        </is>
      </c>
      <c r="G414" s="104" t="n">
        <v>28.6</v>
      </c>
      <c r="H414" s="104" t="n">
        <v>28.6</v>
      </c>
      <c r="I414" s="104" t="n"/>
      <c r="J414" s="104" t="n"/>
      <c r="K414" s="104" t="n"/>
      <c r="L414" s="104" t="inlineStr">
        <is>
          <t>甘财农[2021]50号</t>
        </is>
      </c>
      <c r="M414" s="50" t="inlineStr">
        <is>
          <t>支持养殖户发展黑山羊养殖，提纯复壮黑山羊，提高黑山羊养殖户养殖效益。</t>
        </is>
      </c>
      <c r="N414" s="104" t="n">
        <v>1</v>
      </c>
      <c r="O414" s="104" t="n"/>
      <c r="P414" s="210">
        <f>Q414+R414</f>
        <v/>
      </c>
      <c r="Q414" s="210" t="n">
        <v>0.0013</v>
      </c>
      <c r="R414" s="210" t="n"/>
      <c r="S414" s="210">
        <f>T414+U414</f>
        <v/>
      </c>
      <c r="T414" s="210" t="n">
        <v>0.0055</v>
      </c>
      <c r="U414" s="210" t="n"/>
      <c r="V414" s="37" t="inlineStr">
        <is>
          <t>畜牧局</t>
        </is>
      </c>
      <c r="W414" s="37" t="inlineStr">
        <is>
          <t>赵过存</t>
        </is>
      </c>
      <c r="X414" s="104" t="inlineStr">
        <is>
          <t>罗山川乡</t>
        </is>
      </c>
      <c r="Y414" s="104" t="inlineStr">
        <is>
          <t>李怀文</t>
        </is>
      </c>
      <c r="Z414" s="69" t="inlineStr">
        <is>
          <t>环脱贫领办发〔2021〕25号</t>
        </is>
      </c>
      <c r="AA414" s="69" t="inlineStr">
        <is>
          <t>整合一批</t>
        </is>
      </c>
    </row>
    <row r="415" ht="50.1" customFormat="1" customHeight="1" s="4">
      <c r="A415" s="119" t="n"/>
      <c r="B415" s="115" t="inlineStr">
        <is>
          <t>脱贫户（监测对象）黑山羊提纯复壮项目</t>
        </is>
      </c>
      <c r="C415" s="119" t="inlineStr">
        <is>
          <t>新建</t>
        </is>
      </c>
      <c r="D415" s="37" t="inlineStr">
        <is>
          <t>2021.01-2021.09</t>
        </is>
      </c>
      <c r="E415" s="104" t="inlineStr">
        <is>
          <t>洪德镇</t>
        </is>
      </c>
      <c r="F415" s="105" t="inlineStr">
        <is>
          <t>扶持25户脱贫户（监测对象）发展黑山羊养殖，其中：寇河村25户、</t>
        </is>
      </c>
      <c r="G415" s="104" t="n">
        <v>55</v>
      </c>
      <c r="H415" s="104" t="n">
        <v>55</v>
      </c>
      <c r="I415" s="104" t="n"/>
      <c r="J415" s="104" t="n"/>
      <c r="K415" s="104" t="n"/>
      <c r="L415" s="104" t="inlineStr">
        <is>
          <t>甘财农[2021]50号</t>
        </is>
      </c>
      <c r="M415" s="50" t="inlineStr">
        <is>
          <t>支持养殖户发展黑山羊养殖，提纯复壮黑山羊，提高黑山羊养殖户养殖效益。</t>
        </is>
      </c>
      <c r="N415" s="104" t="n">
        <v>1</v>
      </c>
      <c r="O415" s="104" t="n"/>
      <c r="P415" s="210">
        <f>Q415+R415</f>
        <v/>
      </c>
      <c r="Q415" s="210" t="n">
        <v>0.0025</v>
      </c>
      <c r="R415" s="210" t="n"/>
      <c r="S415" s="210">
        <f>T415+U415</f>
        <v/>
      </c>
      <c r="T415" s="210" t="n">
        <v>0.0105</v>
      </c>
      <c r="U415" s="210" t="n"/>
      <c r="V415" s="37" t="inlineStr">
        <is>
          <t>畜牧局</t>
        </is>
      </c>
      <c r="W415" s="37" t="inlineStr">
        <is>
          <t>赵过存</t>
        </is>
      </c>
      <c r="X415" s="104" t="inlineStr">
        <is>
          <t>洪德镇</t>
        </is>
      </c>
      <c r="Y415" s="104" t="inlineStr">
        <is>
          <t>张伟宏</t>
        </is>
      </c>
      <c r="Z415" s="69" t="inlineStr">
        <is>
          <t>环脱贫领办发〔2021〕25号</t>
        </is>
      </c>
      <c r="AA415" s="69" t="inlineStr">
        <is>
          <t>整合一批</t>
        </is>
      </c>
    </row>
    <row r="416" ht="50.1" customFormat="1" customHeight="1" s="4">
      <c r="A416" s="119" t="n"/>
      <c r="B416" s="115" t="inlineStr">
        <is>
          <t>脱贫户（监测对象）黑山羊提纯复壮项目</t>
        </is>
      </c>
      <c r="C416" s="119" t="inlineStr">
        <is>
          <t>新建</t>
        </is>
      </c>
      <c r="D416" s="37" t="inlineStr">
        <is>
          <t>2021.01-2021.09</t>
        </is>
      </c>
      <c r="E416" s="104" t="inlineStr">
        <is>
          <t>毛井镇</t>
        </is>
      </c>
      <c r="F416" s="105" t="inlineStr">
        <is>
          <t>扶持15户脱贫户（监测对象）发展黑山羊养殖，其中：红糜湾村6户、黄寨柯村5户、乔崾岘村3户、砖城子村1户。</t>
        </is>
      </c>
      <c r="G416" s="104" t="n">
        <v>33</v>
      </c>
      <c r="H416" s="104" t="n">
        <v>33</v>
      </c>
      <c r="I416" s="104" t="n"/>
      <c r="J416" s="104" t="n"/>
      <c r="K416" s="104" t="n"/>
      <c r="L416" s="104" t="inlineStr">
        <is>
          <t>甘财农[2021]50号</t>
        </is>
      </c>
      <c r="M416" s="50" t="inlineStr">
        <is>
          <t>支持养殖户发展黑山羊养殖，提纯复壮黑山羊，提高黑山羊养殖户养殖效益。</t>
        </is>
      </c>
      <c r="N416" s="104" t="n">
        <v>4</v>
      </c>
      <c r="O416" s="104" t="n"/>
      <c r="P416" s="210">
        <f>Q416+R416</f>
        <v/>
      </c>
      <c r="Q416" s="210" t="n">
        <v>0.0015</v>
      </c>
      <c r="R416" s="210" t="n"/>
      <c r="S416" s="210">
        <f>T416+U416</f>
        <v/>
      </c>
      <c r="T416" s="210" t="n">
        <v>0.0063</v>
      </c>
      <c r="U416" s="210" t="n"/>
      <c r="V416" s="37" t="inlineStr">
        <is>
          <t>畜牧局</t>
        </is>
      </c>
      <c r="W416" s="37" t="inlineStr">
        <is>
          <t>赵过存</t>
        </is>
      </c>
      <c r="X416" s="104" t="inlineStr">
        <is>
          <t>毛井镇</t>
        </is>
      </c>
      <c r="Y416" s="104" t="inlineStr">
        <is>
          <t>梁立群</t>
        </is>
      </c>
      <c r="Z416" s="69" t="inlineStr">
        <is>
          <t>环脱贫领办发〔2021〕25号</t>
        </is>
      </c>
      <c r="AA416" s="69" t="inlineStr">
        <is>
          <t>整合一批</t>
        </is>
      </c>
    </row>
    <row r="417" ht="50.1" customFormat="1" customHeight="1" s="4">
      <c r="A417" s="119" t="n"/>
      <c r="B417" s="115" t="inlineStr">
        <is>
          <t>脱贫户（监测对象）黑山羊提纯复壮项目</t>
        </is>
      </c>
      <c r="C417" s="119" t="inlineStr">
        <is>
          <t>新建</t>
        </is>
      </c>
      <c r="D417" s="37" t="inlineStr">
        <is>
          <t>2021.01-2021.09</t>
        </is>
      </c>
      <c r="E417" s="104" t="inlineStr">
        <is>
          <t>甜水镇</t>
        </is>
      </c>
      <c r="F417" s="105" t="inlineStr">
        <is>
          <t>扶持24户脱贫户（监测对象）发展黑山羊养殖，其中：张铁村12户、邱滩村12户。</t>
        </is>
      </c>
      <c r="G417" s="104" t="n">
        <v>52.8</v>
      </c>
      <c r="H417" s="104" t="n">
        <v>52.8</v>
      </c>
      <c r="I417" s="104" t="n"/>
      <c r="J417" s="104" t="n"/>
      <c r="K417" s="104" t="n"/>
      <c r="L417" s="104" t="inlineStr">
        <is>
          <t>甘财农[2021]50号</t>
        </is>
      </c>
      <c r="M417" s="50" t="inlineStr">
        <is>
          <t>支持养殖户发展黑山羊养殖，提纯复壮黑山羊，提高黑山羊养殖户养殖效益。</t>
        </is>
      </c>
      <c r="N417" s="122" t="n">
        <v>2</v>
      </c>
      <c r="O417" s="122" t="n"/>
      <c r="P417" s="210">
        <f>Q417+R417</f>
        <v/>
      </c>
      <c r="Q417" s="210" t="n">
        <v>0.0024</v>
      </c>
      <c r="R417" s="210" t="n"/>
      <c r="S417" s="210">
        <f>T417+U417</f>
        <v/>
      </c>
      <c r="T417" s="210" t="n">
        <v>0.01</v>
      </c>
      <c r="U417" s="210" t="n"/>
      <c r="V417" s="37" t="inlineStr">
        <is>
          <t>畜牧局</t>
        </is>
      </c>
      <c r="W417" s="37" t="inlineStr">
        <is>
          <t>赵过存</t>
        </is>
      </c>
      <c r="X417" s="104" t="inlineStr">
        <is>
          <t>甜水镇</t>
        </is>
      </c>
      <c r="Y417" s="37" t="inlineStr">
        <is>
          <t>常生峰</t>
        </is>
      </c>
      <c r="Z417" s="69" t="inlineStr">
        <is>
          <t>环脱贫领办发〔2021〕25号</t>
        </is>
      </c>
      <c r="AA417" s="69" t="inlineStr">
        <is>
          <t>整合一批</t>
        </is>
      </c>
    </row>
    <row r="418" ht="58" customFormat="1" customHeight="1" s="4">
      <c r="A418" s="119" t="n"/>
      <c r="B418" s="115" t="inlineStr">
        <is>
          <t>脱贫户（监测对象）黑山羊提纯复壮项目</t>
        </is>
      </c>
      <c r="C418" s="119" t="inlineStr">
        <is>
          <t>新建</t>
        </is>
      </c>
      <c r="D418" s="37" t="inlineStr">
        <is>
          <t>2021.01-2021.09</t>
        </is>
      </c>
      <c r="E418" s="74" t="inlineStr">
        <is>
          <t>车道镇</t>
        </is>
      </c>
      <c r="F418" s="105" t="inlineStr">
        <is>
          <t>扶持17户脱贫户（监测对象）发展黑山羊养殖，其中：万安村17户。</t>
        </is>
      </c>
      <c r="G418" s="104" t="n">
        <v>37.4</v>
      </c>
      <c r="H418" s="104" t="n">
        <v>37.4</v>
      </c>
      <c r="I418" s="104" t="n"/>
      <c r="J418" s="104" t="n"/>
      <c r="K418" s="104" t="n"/>
      <c r="L418" s="104" t="inlineStr">
        <is>
          <t>甘财农[2021]50号</t>
        </is>
      </c>
      <c r="M418" s="50" t="inlineStr">
        <is>
          <t>支持养殖户发展黑山羊养殖，提纯复壮黑山羊，提高黑山羊养殖户养殖效益。</t>
        </is>
      </c>
      <c r="N418" s="104" t="n">
        <v>1</v>
      </c>
      <c r="O418" s="104" t="n"/>
      <c r="P418" s="210">
        <f>Q418+R418</f>
        <v/>
      </c>
      <c r="Q418" s="210" t="n">
        <v>0.0017</v>
      </c>
      <c r="R418" s="210" t="n"/>
      <c r="S418" s="210">
        <f>T418+U418</f>
        <v/>
      </c>
      <c r="T418" s="210" t="n">
        <v>0.0071</v>
      </c>
      <c r="U418" s="210" t="n"/>
      <c r="V418" s="37" t="inlineStr">
        <is>
          <t>畜牧局</t>
        </is>
      </c>
      <c r="W418" s="37" t="inlineStr">
        <is>
          <t>赵过存</t>
        </is>
      </c>
      <c r="X418" s="104" t="inlineStr">
        <is>
          <t>车道镇</t>
        </is>
      </c>
      <c r="Y418" s="104" t="inlineStr">
        <is>
          <t>张会星</t>
        </is>
      </c>
      <c r="Z418" s="69" t="inlineStr">
        <is>
          <t>环脱贫领办发〔2021〕25号</t>
        </is>
      </c>
      <c r="AA418" s="69" t="inlineStr">
        <is>
          <t>整合一批</t>
        </is>
      </c>
    </row>
    <row r="419" ht="58" customFormat="1" customHeight="1" s="4">
      <c r="A419" s="119" t="n"/>
      <c r="B419" s="115" t="inlineStr">
        <is>
          <t>脱贫户（监测对象）黑山羊提纯复壮项目</t>
        </is>
      </c>
      <c r="C419" s="119" t="inlineStr">
        <is>
          <t>新建</t>
        </is>
      </c>
      <c r="D419" s="37" t="inlineStr">
        <is>
          <t>2021.01-2021.09</t>
        </is>
      </c>
      <c r="E419" s="104" t="inlineStr">
        <is>
          <t>耿湾乡</t>
        </is>
      </c>
      <c r="F419" s="105" t="inlineStr">
        <is>
          <t>扶持14户脱贫户（监测对象）发展黑山羊养殖，其中：郜庄村1户、耿河村3户、郝东掌村2户、黑城岔村1户、潘掌村1户、天桥村1户、万湾村2户、许掌村3户。</t>
        </is>
      </c>
      <c r="G419" s="104" t="n">
        <v>30.8</v>
      </c>
      <c r="H419" s="104" t="n">
        <v>30.8</v>
      </c>
      <c r="I419" s="104" t="n"/>
      <c r="J419" s="104" t="n"/>
      <c r="K419" s="104" t="n"/>
      <c r="L419" s="104" t="inlineStr">
        <is>
          <t>甘财农[2021]50号</t>
        </is>
      </c>
      <c r="M419" s="50" t="inlineStr">
        <is>
          <t>支持养殖户发展黑山羊养殖，提纯复壮黑山羊，提高黑山羊养殖户养殖效益。</t>
        </is>
      </c>
      <c r="N419" s="104" t="n">
        <v>8</v>
      </c>
      <c r="O419" s="104" t="n"/>
      <c r="P419" s="210">
        <f>Q419+R419</f>
        <v/>
      </c>
      <c r="Q419" s="210" t="n">
        <v>0.0014</v>
      </c>
      <c r="R419" s="210" t="n"/>
      <c r="S419" s="210">
        <f>T419+U419</f>
        <v/>
      </c>
      <c r="T419" s="210" t="n">
        <v>0.0059</v>
      </c>
      <c r="U419" s="210" t="n"/>
      <c r="V419" s="37" t="inlineStr">
        <is>
          <t>畜牧局</t>
        </is>
      </c>
      <c r="W419" s="37" t="inlineStr">
        <is>
          <t>赵过存</t>
        </is>
      </c>
      <c r="X419" s="104" t="inlineStr">
        <is>
          <t>耿湾乡</t>
        </is>
      </c>
      <c r="Y419" s="104" t="inlineStr">
        <is>
          <t>王秀丽</t>
        </is>
      </c>
      <c r="Z419" s="69" t="inlineStr">
        <is>
          <t>环脱贫领办发〔2021〕25号</t>
        </is>
      </c>
      <c r="AA419" s="69" t="inlineStr">
        <is>
          <t>整合一批</t>
        </is>
      </c>
    </row>
    <row r="420" ht="58" customFormat="1" customHeight="1" s="4">
      <c r="A420" s="119" t="n"/>
      <c r="B420" s="115" t="inlineStr">
        <is>
          <t>脱贫户（监测对象）黑山羊提纯复壮项目</t>
        </is>
      </c>
      <c r="C420" s="119" t="inlineStr">
        <is>
          <t>新建</t>
        </is>
      </c>
      <c r="D420" s="37" t="inlineStr">
        <is>
          <t>2021.01-2021.09</t>
        </is>
      </c>
      <c r="E420" s="104" t="inlineStr">
        <is>
          <t>小南沟乡</t>
        </is>
      </c>
      <c r="F420" s="105" t="inlineStr">
        <is>
          <t>扶持9户脱贫户（监测对象）发展黑山羊养殖，其中：李上山村3户、杨胡套子村1户、连川村1户、燕麦掌村2户、李塬村1户、许掌村1户。</t>
        </is>
      </c>
      <c r="G420" s="104" t="n">
        <v>19.8</v>
      </c>
      <c r="H420" s="104" t="n">
        <v>19.8</v>
      </c>
      <c r="I420" s="37" t="n"/>
      <c r="J420" s="37" t="n"/>
      <c r="K420" s="37" t="n"/>
      <c r="L420" s="37" t="inlineStr">
        <is>
          <t>甘财农[2021]50号</t>
        </is>
      </c>
      <c r="M420" s="213" t="inlineStr">
        <is>
          <t>支持养殖户发展黑山羊养殖，提纯复壮黑山羊，提高黑山羊养殖户养殖效益。</t>
        </is>
      </c>
      <c r="N420" s="104" t="n">
        <v>6</v>
      </c>
      <c r="O420" s="104" t="n"/>
      <c r="P420" s="210">
        <f>Q420+R420</f>
        <v/>
      </c>
      <c r="Q420" s="210" t="n">
        <v>0.0009</v>
      </c>
      <c r="R420" s="210" t="n"/>
      <c r="S420" s="210">
        <f>T420+U420</f>
        <v/>
      </c>
      <c r="T420" s="210" t="n">
        <v>0.0038</v>
      </c>
      <c r="U420" s="210" t="n"/>
      <c r="V420" s="37" t="inlineStr">
        <is>
          <t>畜牧局</t>
        </is>
      </c>
      <c r="W420" s="37" t="inlineStr">
        <is>
          <t>赵过存</t>
        </is>
      </c>
      <c r="X420" s="104" t="inlineStr">
        <is>
          <t>小南沟乡</t>
        </is>
      </c>
      <c r="Y420" s="37" t="inlineStr">
        <is>
          <t>任新育</t>
        </is>
      </c>
      <c r="Z420" s="69" t="inlineStr">
        <is>
          <t>环脱贫领办发〔2021〕25号</t>
        </is>
      </c>
      <c r="AA420" s="69" t="inlineStr">
        <is>
          <t>整合一批</t>
        </is>
      </c>
    </row>
    <row r="421" ht="50.1" customFormat="1" customHeight="1" s="4">
      <c r="A421" s="119" t="n"/>
      <c r="B421" s="115" t="inlineStr">
        <is>
          <t>脱贫户（监测对象）黑山羊提纯复壮项目</t>
        </is>
      </c>
      <c r="C421" s="119" t="inlineStr">
        <is>
          <t>新建</t>
        </is>
      </c>
      <c r="D421" s="37" t="inlineStr">
        <is>
          <t>2021.01-2021.09</t>
        </is>
      </c>
      <c r="E421" s="104" t="inlineStr">
        <is>
          <t>山城乡</t>
        </is>
      </c>
      <c r="F421" s="105" t="inlineStr">
        <is>
          <t>扶持16户脱贫户（监测对象）发展黑山羊养殖，其中：八里铺村4户、冯家沟村3户、山城堡村2户、谢庄村4户、赵庄村3户。</t>
        </is>
      </c>
      <c r="G421" s="104" t="n">
        <v>35.2</v>
      </c>
      <c r="H421" s="104" t="n">
        <v>35.2</v>
      </c>
      <c r="I421" s="37" t="n"/>
      <c r="J421" s="37" t="n"/>
      <c r="K421" s="37" t="n"/>
      <c r="L421" s="37" t="inlineStr">
        <is>
          <t>甘财农[2021]50号</t>
        </is>
      </c>
      <c r="M421" s="213" t="inlineStr">
        <is>
          <t>支持养殖户发展黑山羊养殖，提纯复壮黑山羊，提高黑山羊养殖户养殖效益。</t>
        </is>
      </c>
      <c r="N421" s="104" t="n">
        <v>5</v>
      </c>
      <c r="O421" s="104" t="n"/>
      <c r="P421" s="210">
        <f>Q421+R421</f>
        <v/>
      </c>
      <c r="Q421" s="210" t="n">
        <v>0.0016</v>
      </c>
      <c r="R421" s="210" t="n"/>
      <c r="S421" s="210">
        <f>T421+U421</f>
        <v/>
      </c>
      <c r="T421" s="210" t="n">
        <v>0.0068</v>
      </c>
      <c r="U421" s="210" t="n"/>
      <c r="V421" s="37" t="inlineStr">
        <is>
          <t>畜牧局</t>
        </is>
      </c>
      <c r="W421" s="37" t="inlineStr">
        <is>
          <t>赵过存</t>
        </is>
      </c>
      <c r="X421" s="104" t="inlineStr">
        <is>
          <t>山城乡</t>
        </is>
      </c>
      <c r="Y421" s="104" t="inlineStr">
        <is>
          <t>姚建平</t>
        </is>
      </c>
      <c r="Z421" s="69" t="inlineStr">
        <is>
          <t>环脱贫领办发〔2021〕25号</t>
        </is>
      </c>
      <c r="AA421" s="69" t="inlineStr">
        <is>
          <t>整合一批</t>
        </is>
      </c>
    </row>
    <row r="422" ht="57.95" customFormat="1" customHeight="1" s="4">
      <c r="A422" s="104" t="n"/>
      <c r="B422" s="104" t="inlineStr">
        <is>
          <t>一般农户黑山羊提纯复壮项目</t>
        </is>
      </c>
      <c r="C422" s="104" t="inlineStr">
        <is>
          <t>新建</t>
        </is>
      </c>
      <c r="D422" s="37" t="inlineStr">
        <is>
          <t>2021.01-2021.395</t>
        </is>
      </c>
      <c r="E422" s="104" t="inlineStr">
        <is>
          <t>小计</t>
        </is>
      </c>
      <c r="F422" s="50" t="inlineStr">
        <is>
          <t>扶持南湫等8乡镇28个村81户一般农户发展黑山羊养殖，黑山羊养殖专业户按照“20+1”组合调引陇东黑山羊，基础母羊每只补助1000元，种公羊每只补助2000元，每户补助资金不超过22000元。</t>
        </is>
      </c>
      <c r="G422" s="104" t="n">
        <v>178.2</v>
      </c>
      <c r="H422" s="104" t="n">
        <v>178.2</v>
      </c>
      <c r="I422" s="37" t="n"/>
      <c r="J422" s="37" t="n"/>
      <c r="K422" s="37" t="n"/>
      <c r="L422" s="37" t="n"/>
      <c r="M422" s="213" t="inlineStr">
        <is>
          <t>支持养殖户发展黑山羊养殖，提纯复壮黑山羊，提高黑山羊养殖户养殖效益。</t>
        </is>
      </c>
      <c r="N422" s="104" t="n">
        <v>28</v>
      </c>
      <c r="O422" s="104" t="n"/>
      <c r="P422" s="210">
        <f>Q422+R422</f>
        <v/>
      </c>
      <c r="Q422" s="210" t="n"/>
      <c r="R422" s="210" t="n">
        <v>0.0081</v>
      </c>
      <c r="S422" s="210">
        <f>T422+U422</f>
        <v/>
      </c>
      <c r="T422" s="210" t="n"/>
      <c r="U422" s="210" t="n">
        <v>0.0341</v>
      </c>
      <c r="V422" s="37" t="inlineStr">
        <is>
          <t>畜牧局</t>
        </is>
      </c>
      <c r="W422" s="37" t="inlineStr">
        <is>
          <t>赵过存</t>
        </is>
      </c>
      <c r="X422" s="104" t="n"/>
      <c r="Y422" s="104" t="n"/>
      <c r="Z422" s="69" t="inlineStr">
        <is>
          <t>环脱贫领办发〔2021〕25号</t>
        </is>
      </c>
      <c r="AA422" s="69" t="inlineStr">
        <is>
          <t>整合一批</t>
        </is>
      </c>
    </row>
    <row r="423" ht="42.95" customFormat="1" customHeight="1" s="4">
      <c r="A423" s="104" t="n"/>
      <c r="B423" s="104" t="inlineStr">
        <is>
          <t>一般农户黑山羊提纯复壮项目</t>
        </is>
      </c>
      <c r="C423" s="104" t="inlineStr">
        <is>
          <t>新建</t>
        </is>
      </c>
      <c r="D423" s="37" t="inlineStr">
        <is>
          <t>2021.01-2021.09</t>
        </is>
      </c>
      <c r="E423" s="104" t="inlineStr">
        <is>
          <t>南湫乡</t>
        </is>
      </c>
      <c r="F423" s="105" t="inlineStr">
        <is>
          <t>扶持一般农户6户发展黑山羊养殖，其中：洪涝池村2户、花儿山村2户、代家洼村1户、岳后渠村1户。</t>
        </is>
      </c>
      <c r="G423" s="104" t="n">
        <v>13.2</v>
      </c>
      <c r="H423" s="104" t="n">
        <v>13.2</v>
      </c>
      <c r="I423" s="37" t="n"/>
      <c r="J423" s="37" t="n"/>
      <c r="K423" s="37" t="n"/>
      <c r="L423" s="37" t="inlineStr">
        <is>
          <t>甘财农[2021]14号</t>
        </is>
      </c>
      <c r="M423" s="213" t="inlineStr">
        <is>
          <t>支持养殖户发展黑山羊养殖，提纯复壮黑山羊，提高黑山羊养殖户养殖效益。</t>
        </is>
      </c>
      <c r="N423" s="224" t="n">
        <v>4</v>
      </c>
      <c r="O423" s="224" t="n"/>
      <c r="P423" s="210">
        <f>Q423+R423</f>
        <v/>
      </c>
      <c r="Q423" s="210" t="n"/>
      <c r="R423" s="210" t="n">
        <v>0.0005999999999999999</v>
      </c>
      <c r="S423" s="210">
        <f>T423+U423</f>
        <v/>
      </c>
      <c r="T423" s="210" t="n"/>
      <c r="U423" s="210" t="n">
        <v>0.0025</v>
      </c>
      <c r="V423" s="37" t="inlineStr">
        <is>
          <t>畜牧局</t>
        </is>
      </c>
      <c r="W423" s="37" t="inlineStr">
        <is>
          <t>赵过存</t>
        </is>
      </c>
      <c r="X423" s="104" t="inlineStr">
        <is>
          <t>南湫乡</t>
        </is>
      </c>
      <c r="Y423" s="104" t="inlineStr">
        <is>
          <t>杜志远</t>
        </is>
      </c>
      <c r="Z423" s="69" t="inlineStr">
        <is>
          <t>环脱贫领办发〔2021〕25号</t>
        </is>
      </c>
      <c r="AA423" s="69" t="inlineStr">
        <is>
          <t>整合一批</t>
        </is>
      </c>
    </row>
    <row r="424" ht="42.95" customFormat="1" customHeight="1" s="4">
      <c r="A424" s="104" t="n"/>
      <c r="B424" s="104" t="inlineStr">
        <is>
          <t>一般农户黑山羊提纯复壮项目</t>
        </is>
      </c>
      <c r="C424" s="104" t="inlineStr">
        <is>
          <t>新建</t>
        </is>
      </c>
      <c r="D424" s="37" t="inlineStr">
        <is>
          <t>2021.01-2021.09</t>
        </is>
      </c>
      <c r="E424" s="104" t="inlineStr">
        <is>
          <t>罗山川乡</t>
        </is>
      </c>
      <c r="F424" s="105" t="inlineStr">
        <is>
          <t>扶持大树塬村17户一般农户发展黑山羊养殖。</t>
        </is>
      </c>
      <c r="G424" s="104" t="n">
        <v>37.4</v>
      </c>
      <c r="H424" s="104" t="n">
        <v>37.4</v>
      </c>
      <c r="I424" s="37" t="n"/>
      <c r="J424" s="37" t="n"/>
      <c r="K424" s="37" t="n"/>
      <c r="L424" s="37" t="inlineStr">
        <is>
          <t>甘财农[2021]14号</t>
        </is>
      </c>
      <c r="M424" s="213" t="inlineStr">
        <is>
          <t>支持养殖户发展黑山羊养殖，提纯复壮黑山羊，提高黑山羊养殖户养殖效益。</t>
        </is>
      </c>
      <c r="N424" s="104" t="n">
        <v>1</v>
      </c>
      <c r="O424" s="104" t="n"/>
      <c r="P424" s="210">
        <f>Q424+R424</f>
        <v/>
      </c>
      <c r="Q424" s="210" t="n"/>
      <c r="R424" s="210" t="n">
        <v>0.0017</v>
      </c>
      <c r="S424" s="210">
        <f>T424+U424</f>
        <v/>
      </c>
      <c r="T424" s="210" t="n"/>
      <c r="U424" s="210" t="n">
        <v>0.0072</v>
      </c>
      <c r="V424" s="37" t="inlineStr">
        <is>
          <t>畜牧局</t>
        </is>
      </c>
      <c r="W424" s="37" t="inlineStr">
        <is>
          <t>赵过存</t>
        </is>
      </c>
      <c r="X424" s="104" t="inlineStr">
        <is>
          <t>罗山川乡</t>
        </is>
      </c>
      <c r="Y424" s="104" t="inlineStr">
        <is>
          <t>李怀文</t>
        </is>
      </c>
      <c r="Z424" s="69" t="inlineStr">
        <is>
          <t>环脱贫领办发〔2021〕25号</t>
        </is>
      </c>
      <c r="AA424" s="69" t="inlineStr">
        <is>
          <t>整合一批</t>
        </is>
      </c>
    </row>
    <row r="425" ht="42.95" customFormat="1" customHeight="1" s="4">
      <c r="A425" s="104" t="n"/>
      <c r="B425" s="104" t="inlineStr">
        <is>
          <t>一般农户黑山羊提纯复壮项目</t>
        </is>
      </c>
      <c r="C425" s="104" t="inlineStr">
        <is>
          <t>新建</t>
        </is>
      </c>
      <c r="D425" s="37" t="inlineStr">
        <is>
          <t>2021.01-2021.09</t>
        </is>
      </c>
      <c r="E425" s="104" t="inlineStr">
        <is>
          <t>洪德镇</t>
        </is>
      </c>
      <c r="F425" s="105" t="inlineStr">
        <is>
          <t>扶持寇河村5户一般农户发展黑山羊养殖。</t>
        </is>
      </c>
      <c r="G425" s="104" t="n">
        <v>11</v>
      </c>
      <c r="H425" s="104" t="n">
        <v>11</v>
      </c>
      <c r="I425" s="37" t="n"/>
      <c r="J425" s="37" t="n"/>
      <c r="K425" s="37" t="n"/>
      <c r="L425" s="37" t="inlineStr">
        <is>
          <t>甘财农[2021]50号</t>
        </is>
      </c>
      <c r="M425" s="213" t="inlineStr">
        <is>
          <t>支持养殖户发展黑山羊养殖，提纯复壮黑山羊，提高黑山羊养殖户养殖效益。</t>
        </is>
      </c>
      <c r="N425" s="104" t="n">
        <v>1</v>
      </c>
      <c r="O425" s="104" t="n"/>
      <c r="P425" s="210">
        <f>Q425+R425</f>
        <v/>
      </c>
      <c r="Q425" s="210" t="n"/>
      <c r="R425" s="210" t="n">
        <v>0.0005</v>
      </c>
      <c r="S425" s="210">
        <f>T425+U425</f>
        <v/>
      </c>
      <c r="T425" s="210" t="n"/>
      <c r="U425" s="210" t="n">
        <v>0.0021</v>
      </c>
      <c r="V425" s="37" t="inlineStr">
        <is>
          <t>畜牧局</t>
        </is>
      </c>
      <c r="W425" s="37" t="inlineStr">
        <is>
          <t>赵过存</t>
        </is>
      </c>
      <c r="X425" s="104" t="inlineStr">
        <is>
          <t>洪德镇</t>
        </is>
      </c>
      <c r="Y425" s="104" t="inlineStr">
        <is>
          <t>张伟宏</t>
        </is>
      </c>
      <c r="Z425" s="69" t="inlineStr">
        <is>
          <t>环脱贫领办发〔2021〕25号</t>
        </is>
      </c>
      <c r="AA425" s="69" t="inlineStr">
        <is>
          <t>整合一批</t>
        </is>
      </c>
    </row>
    <row r="426" ht="42.95" customFormat="1" customHeight="1" s="4">
      <c r="A426" s="104" t="n"/>
      <c r="B426" s="104" t="inlineStr">
        <is>
          <t>一般农户黑山羊提纯复壮项目</t>
        </is>
      </c>
      <c r="C426" s="104" t="inlineStr">
        <is>
          <t>新建</t>
        </is>
      </c>
      <c r="D426" s="37" t="inlineStr">
        <is>
          <t>2021.01-2021.09</t>
        </is>
      </c>
      <c r="E426" s="104" t="inlineStr">
        <is>
          <t>毛井镇</t>
        </is>
      </c>
      <c r="F426" s="105" t="inlineStr">
        <is>
          <t>扶持10户一般农户发展黑山羊养殖，其中：红糜湾村5户、黄寨柯村1户、乔崾岘村3户、砖城子村1户。</t>
        </is>
      </c>
      <c r="G426" s="104" t="n">
        <v>22</v>
      </c>
      <c r="H426" s="104" t="n">
        <v>22</v>
      </c>
      <c r="I426" s="37" t="n"/>
      <c r="J426" s="37" t="n"/>
      <c r="K426" s="37" t="n"/>
      <c r="L426" s="37" t="inlineStr">
        <is>
          <t>甘财农[2021]14号</t>
        </is>
      </c>
      <c r="M426" s="213" t="inlineStr">
        <is>
          <t>支持养殖户发展黑山羊养殖，提纯复壮黑山羊，提高黑山羊养殖户养殖效益。</t>
        </is>
      </c>
      <c r="N426" s="104" t="n">
        <v>4</v>
      </c>
      <c r="O426" s="104" t="n"/>
      <c r="P426" s="210">
        <f>Q426+R426</f>
        <v/>
      </c>
      <c r="Q426" s="210" t="n"/>
      <c r="R426" s="210" t="n">
        <v>0.001</v>
      </c>
      <c r="S426" s="210">
        <f>T426+U426</f>
        <v/>
      </c>
      <c r="T426" s="210" t="n"/>
      <c r="U426" s="210" t="n">
        <v>0.0042</v>
      </c>
      <c r="V426" s="37" t="inlineStr">
        <is>
          <t>畜牧局</t>
        </is>
      </c>
      <c r="W426" s="37" t="inlineStr">
        <is>
          <t>赵过存</t>
        </is>
      </c>
      <c r="X426" s="104" t="inlineStr">
        <is>
          <t>毛井镇</t>
        </is>
      </c>
      <c r="Y426" s="104" t="inlineStr">
        <is>
          <t>梁立群</t>
        </is>
      </c>
      <c r="Z426" s="69" t="inlineStr">
        <is>
          <t>环脱贫领办发〔2021〕25号</t>
        </is>
      </c>
      <c r="AA426" s="69" t="inlineStr">
        <is>
          <t>整合一批</t>
        </is>
      </c>
    </row>
    <row r="427" ht="42.95" customFormat="1" customHeight="1" s="4">
      <c r="A427" s="104" t="n"/>
      <c r="B427" s="104" t="inlineStr">
        <is>
          <t>一般农户黑山羊提纯复壮项目</t>
        </is>
      </c>
      <c r="C427" s="104" t="inlineStr">
        <is>
          <t>新建</t>
        </is>
      </c>
      <c r="D427" s="37" t="inlineStr">
        <is>
          <t>2021.01-2021.09</t>
        </is>
      </c>
      <c r="E427" s="104" t="inlineStr">
        <is>
          <t>甜水镇</t>
        </is>
      </c>
      <c r="F427" s="105" t="inlineStr">
        <is>
          <t>扶持一般农户6户发展黑山羊养殖，其中：张铁村1户 、邱滩村5户。</t>
        </is>
      </c>
      <c r="G427" s="104" t="n">
        <v>13.2</v>
      </c>
      <c r="H427" s="104" t="n">
        <v>13.2</v>
      </c>
      <c r="I427" s="37" t="n"/>
      <c r="J427" s="37" t="n"/>
      <c r="K427" s="37" t="n"/>
      <c r="L427" s="37" t="inlineStr">
        <is>
          <t>甘财农[2021]14号</t>
        </is>
      </c>
      <c r="M427" s="213" t="inlineStr">
        <is>
          <t>支持养殖户发展黑山羊养殖，提纯复壮黑山羊，提高黑山羊养殖户养殖效益。</t>
        </is>
      </c>
      <c r="N427" s="104" t="n">
        <v>2</v>
      </c>
      <c r="O427" s="104" t="n"/>
      <c r="P427" s="210">
        <f>Q427+R427</f>
        <v/>
      </c>
      <c r="Q427" s="210" t="n"/>
      <c r="R427" s="210" t="n">
        <v>0.0005999999999999999</v>
      </c>
      <c r="S427" s="210">
        <f>T427+U427</f>
        <v/>
      </c>
      <c r="T427" s="210" t="n"/>
      <c r="U427" s="210" t="n">
        <v>0.0025</v>
      </c>
      <c r="V427" s="37" t="inlineStr">
        <is>
          <t>畜牧局</t>
        </is>
      </c>
      <c r="W427" s="37" t="inlineStr">
        <is>
          <t>赵过存</t>
        </is>
      </c>
      <c r="X427" s="104" t="inlineStr">
        <is>
          <t>甜水镇</t>
        </is>
      </c>
      <c r="Y427" s="37" t="inlineStr">
        <is>
          <t>常生峰</t>
        </is>
      </c>
      <c r="Z427" s="69" t="inlineStr">
        <is>
          <t>环脱贫领办发〔2021〕25号</t>
        </is>
      </c>
      <c r="AA427" s="69" t="inlineStr">
        <is>
          <t>整合一批</t>
        </is>
      </c>
    </row>
    <row r="428" ht="48.95" customFormat="1" customHeight="1" s="4">
      <c r="A428" s="104" t="n"/>
      <c r="B428" s="104" t="inlineStr">
        <is>
          <t>一般农户黑山羊提纯复壮项目</t>
        </is>
      </c>
      <c r="C428" s="104" t="inlineStr">
        <is>
          <t>新建</t>
        </is>
      </c>
      <c r="D428" s="37" t="inlineStr">
        <is>
          <t>2021.01-2021.09</t>
        </is>
      </c>
      <c r="E428" s="104" t="inlineStr">
        <is>
          <t>耿湾乡</t>
        </is>
      </c>
      <c r="F428" s="105" t="inlineStr">
        <is>
          <t>扶持16户一般农户户发展黑山羊养殖，其中：郜庄村1户、郝东掌村2户、黑城岔村1户、四合原村3户、天桥村3户、万湾村2户、许掌村1户、张台村3户。</t>
        </is>
      </c>
      <c r="G428" s="104" t="n">
        <v>35.2</v>
      </c>
      <c r="H428" s="104" t="n">
        <v>35.2</v>
      </c>
      <c r="I428" s="37" t="n"/>
      <c r="J428" s="37" t="n"/>
      <c r="K428" s="37" t="n"/>
      <c r="L428" s="37" t="inlineStr">
        <is>
          <t>甘财农[2021]14号</t>
        </is>
      </c>
      <c r="M428" s="213" t="inlineStr">
        <is>
          <t>支持养殖户发展黑山羊养殖，提纯复壮黑山羊，提高黑山羊养殖户养殖效益。</t>
        </is>
      </c>
      <c r="N428" s="104" t="n">
        <v>8</v>
      </c>
      <c r="O428" s="104" t="n"/>
      <c r="P428" s="210">
        <f>Q428+R428</f>
        <v/>
      </c>
      <c r="Q428" s="210" t="n"/>
      <c r="R428" s="210" t="n">
        <v>0.0016</v>
      </c>
      <c r="S428" s="210">
        <f>T428+U428</f>
        <v/>
      </c>
      <c r="T428" s="210" t="n"/>
      <c r="U428" s="210" t="n">
        <v>0.0067</v>
      </c>
      <c r="V428" s="37" t="inlineStr">
        <is>
          <t>畜牧局</t>
        </is>
      </c>
      <c r="W428" s="37" t="inlineStr">
        <is>
          <t>赵过存</t>
        </is>
      </c>
      <c r="X428" s="104" t="inlineStr">
        <is>
          <t>耿湾乡</t>
        </is>
      </c>
      <c r="Y428" s="104" t="inlineStr">
        <is>
          <t>王秀丽</t>
        </is>
      </c>
      <c r="Z428" s="69" t="inlineStr">
        <is>
          <t>环脱贫领办发〔2021〕25号</t>
        </is>
      </c>
      <c r="AA428" s="69" t="inlineStr">
        <is>
          <t>整合一批</t>
        </is>
      </c>
    </row>
    <row r="429" ht="48.95" customFormat="1" customHeight="1" s="4">
      <c r="A429" s="104" t="n"/>
      <c r="B429" s="104" t="inlineStr">
        <is>
          <t>一般农户黑山羊提纯复壮项目</t>
        </is>
      </c>
      <c r="C429" s="104" t="inlineStr">
        <is>
          <t>新建</t>
        </is>
      </c>
      <c r="D429" s="37" t="inlineStr">
        <is>
          <t>2021.01-2021.09</t>
        </is>
      </c>
      <c r="E429" s="104" t="inlineStr">
        <is>
          <t>山城乡</t>
        </is>
      </c>
      <c r="F429" s="105" t="inlineStr">
        <is>
          <t>扶持14户一般农户发展黑山羊养殖，其中：八里铺村2户、山城堡村1户、王山口子村2户、谢庄村5户、寨柯村1户、赵庄村3户。</t>
        </is>
      </c>
      <c r="G429" s="104" t="n">
        <v>30.8</v>
      </c>
      <c r="H429" s="104" t="n">
        <v>30.8</v>
      </c>
      <c r="I429" s="37" t="n"/>
      <c r="J429" s="37" t="n"/>
      <c r="K429" s="37" t="n"/>
      <c r="L429" s="37" t="inlineStr">
        <is>
          <t>甘财农[2021]50号</t>
        </is>
      </c>
      <c r="M429" s="213" t="inlineStr">
        <is>
          <t>支持养殖户发展黑山羊养殖，提纯复壮黑山羊，提高黑山羊养殖户养殖效益。</t>
        </is>
      </c>
      <c r="N429" s="104" t="n">
        <v>6</v>
      </c>
      <c r="O429" s="104" t="n"/>
      <c r="P429" s="210">
        <f>Q429+R429</f>
        <v/>
      </c>
      <c r="Q429" s="210" t="n"/>
      <c r="R429" s="210" t="n">
        <v>0.0014</v>
      </c>
      <c r="S429" s="210">
        <f>T429+U429</f>
        <v/>
      </c>
      <c r="T429" s="210" t="n"/>
      <c r="U429" s="210" t="n">
        <v>0.0059</v>
      </c>
      <c r="V429" s="37" t="inlineStr">
        <is>
          <t>畜牧局</t>
        </is>
      </c>
      <c r="W429" s="37" t="inlineStr">
        <is>
          <t>赵过存</t>
        </is>
      </c>
      <c r="X429" s="104" t="inlineStr">
        <is>
          <t>山城乡</t>
        </is>
      </c>
      <c r="Y429" s="104" t="inlineStr">
        <is>
          <t>姚建平</t>
        </is>
      </c>
      <c r="Z429" s="69" t="inlineStr">
        <is>
          <t>环脱贫领办发〔2021〕25号</t>
        </is>
      </c>
      <c r="AA429" s="69" t="inlineStr">
        <is>
          <t>整合一批</t>
        </is>
      </c>
    </row>
    <row r="430" ht="48.95" customFormat="1" customHeight="1" s="4">
      <c r="A430" s="104" t="n"/>
      <c r="B430" s="104" t="inlineStr">
        <is>
          <t>一般农户黑山羊提纯复壮项目</t>
        </is>
      </c>
      <c r="C430" s="104" t="inlineStr">
        <is>
          <t>新建</t>
        </is>
      </c>
      <c r="D430" s="37" t="inlineStr">
        <is>
          <t>2021.01-2021.09</t>
        </is>
      </c>
      <c r="E430" s="104" t="inlineStr">
        <is>
          <t>小南沟</t>
        </is>
      </c>
      <c r="F430" s="105" t="inlineStr">
        <is>
          <t>扶持7户一般农户发展黑山羊养殖，其中：李上山村6户、杨胡套子村1户。</t>
        </is>
      </c>
      <c r="G430" s="104" t="n">
        <v>15.4</v>
      </c>
      <c r="H430" s="104" t="n">
        <v>15.4</v>
      </c>
      <c r="I430" s="37" t="n"/>
      <c r="J430" s="37" t="n"/>
      <c r="K430" s="37" t="n"/>
      <c r="L430" s="37" t="inlineStr">
        <is>
          <t>甘财综[2020]58号</t>
        </is>
      </c>
      <c r="M430" s="213" t="inlineStr">
        <is>
          <t>支持养殖户发展黑山羊养殖，提纯复壮黑山羊，提高黑山羊养殖户养殖效益。</t>
        </is>
      </c>
      <c r="N430" s="104" t="n">
        <v>2</v>
      </c>
      <c r="O430" s="104" t="n"/>
      <c r="P430" s="210">
        <f>Q430+R430</f>
        <v/>
      </c>
      <c r="Q430" s="210" t="n"/>
      <c r="R430" s="210" t="n">
        <v>0.0007</v>
      </c>
      <c r="S430" s="210">
        <f>T430+U430</f>
        <v/>
      </c>
      <c r="T430" s="210" t="n"/>
      <c r="U430" s="210" t="n">
        <v>0.003</v>
      </c>
      <c r="V430" s="37" t="inlineStr">
        <is>
          <t>畜牧局</t>
        </is>
      </c>
      <c r="W430" s="37" t="inlineStr">
        <is>
          <t>赵过存</t>
        </is>
      </c>
      <c r="X430" s="104" t="inlineStr">
        <is>
          <t>小南沟乡</t>
        </is>
      </c>
      <c r="Y430" s="37" t="inlineStr">
        <is>
          <t>任新育</t>
        </is>
      </c>
      <c r="Z430" s="69" t="inlineStr">
        <is>
          <t>环脱贫领办发〔2021〕25号</t>
        </is>
      </c>
      <c r="AA430" s="69" t="inlineStr">
        <is>
          <t>整合一批</t>
        </is>
      </c>
    </row>
    <row r="431" ht="48.95" customFormat="1" customHeight="1" s="4">
      <c r="A431" s="104" t="n"/>
      <c r="B431" s="104" t="inlineStr">
        <is>
          <t>一般农户黑山羊提纯复壮项目</t>
        </is>
      </c>
      <c r="C431" s="104" t="inlineStr">
        <is>
          <t>新建</t>
        </is>
      </c>
      <c r="D431" s="37" t="inlineStr">
        <is>
          <t>2021.01-2021.12</t>
        </is>
      </c>
      <c r="E431" s="104" t="inlineStr">
        <is>
          <t>各乡镇</t>
        </is>
      </c>
      <c r="F431" s="105" t="inlineStr">
        <is>
          <t>扶持100户一般户黑山羊养殖专业户按照“20+1”组合调引陇东黑山羊，基础母羊每只补助1000元，种公羊每只补助2000元，每户补助资金不超过22000元。</t>
        </is>
      </c>
      <c r="G431" s="104" t="n">
        <v>220</v>
      </c>
      <c r="H431" s="104" t="n">
        <v>220</v>
      </c>
      <c r="I431" s="37" t="n"/>
      <c r="J431" s="37" t="n"/>
      <c r="K431" s="37" t="n"/>
      <c r="L431" s="37" t="n"/>
      <c r="M431" s="213" t="n"/>
      <c r="N431" s="104" t="n"/>
      <c r="O431" s="104" t="n"/>
      <c r="P431" s="210" t="n"/>
      <c r="Q431" s="210" t="n"/>
      <c r="R431" s="210" t="n"/>
      <c r="S431" s="210" t="n"/>
      <c r="T431" s="210" t="n"/>
      <c r="U431" s="210" t="n"/>
      <c r="V431" s="37" t="n"/>
      <c r="W431" s="37" t="n"/>
      <c r="X431" s="104" t="n"/>
      <c r="Y431" s="37" t="n"/>
      <c r="Z431" s="69" t="n"/>
      <c r="AA431" s="69" t="n"/>
    </row>
    <row r="432" ht="72.95" customFormat="1" customHeight="1" s="8">
      <c r="A432" s="37" t="n"/>
      <c r="B432" s="37" t="inlineStr">
        <is>
          <t>脱贫户（监测对象）种畜补贴（湖羊基础母羊）</t>
        </is>
      </c>
      <c r="C432" s="37" t="inlineStr">
        <is>
          <t>新建</t>
        </is>
      </c>
      <c r="D432" s="37" t="inlineStr">
        <is>
          <t>2021.01-2021.386</t>
        </is>
      </c>
      <c r="E432" s="104" t="inlineStr">
        <is>
          <t>小计</t>
        </is>
      </c>
      <c r="F432" s="104" t="inlineStr">
        <is>
          <t>扶持19乡镇211村1040户脱贫户（监测对象）发展湖羊养殖，每户调引基础母羊10只。湖羊基础母羊每只补助1050元，条子羊每只补助800元，每户基础母羊补助数量不超过10只。产权归农户所有。</t>
        </is>
      </c>
      <c r="G432" s="104" t="n">
        <v>1092</v>
      </c>
      <c r="H432" s="104" t="n">
        <v>1092</v>
      </c>
      <c r="I432" s="37" t="n"/>
      <c r="J432" s="37" t="n"/>
      <c r="K432" s="104" t="n"/>
      <c r="L432" s="104" t="n"/>
      <c r="M432" s="37" t="inlineStr">
        <is>
          <t>培育养殖示范户、带领养殖户发展湖羊养殖、增加农户收入。</t>
        </is>
      </c>
      <c r="N432" s="37" t="n">
        <v>150</v>
      </c>
      <c r="O432" s="37" t="n"/>
      <c r="P432" s="210">
        <f>Q432+R432</f>
        <v/>
      </c>
      <c r="Q432" s="212" t="n">
        <v>0.104</v>
      </c>
      <c r="R432" s="212" t="n"/>
      <c r="S432" s="210">
        <f>T432+U432</f>
        <v/>
      </c>
      <c r="T432" s="212" t="n">
        <v>0.43816</v>
      </c>
      <c r="U432" s="212" t="n"/>
      <c r="V432" s="37" t="inlineStr">
        <is>
          <t>畜牧局</t>
        </is>
      </c>
      <c r="W432" s="37" t="inlineStr">
        <is>
          <t>赵过存</t>
        </is>
      </c>
      <c r="X432" s="104" t="n"/>
      <c r="Y432" s="104" t="n"/>
      <c r="Z432" s="69" t="inlineStr">
        <is>
          <t>环脱贫领办发〔2021〕25号</t>
        </is>
      </c>
      <c r="AA432" s="69" t="inlineStr">
        <is>
          <t>整合一批</t>
        </is>
      </c>
    </row>
    <row r="433" ht="54.95" customFormat="1" customHeight="1" s="4">
      <c r="A433" s="42" t="n"/>
      <c r="B433" s="37" t="inlineStr">
        <is>
          <t>脱贫户（监测对象）种畜补贴（湖羊基础母羊）</t>
        </is>
      </c>
      <c r="C433" s="37" t="inlineStr">
        <is>
          <t>新建</t>
        </is>
      </c>
      <c r="D433" s="37" t="inlineStr">
        <is>
          <t>2021.01-2021.09</t>
        </is>
      </c>
      <c r="E433" s="104" t="inlineStr">
        <is>
          <t>秦团庄乡</t>
        </is>
      </c>
      <c r="F433" s="105" t="inlineStr">
        <is>
          <t>扶持8个村60户发展湖羊养殖。其中：王团庄村8户、新峁村14户、白塬畔村6户、秦团庄6户、南掌堡子村6户、贾塬村6户、大天子村6户、新集子村8户。</t>
        </is>
      </c>
      <c r="G433" s="104" t="n">
        <v>63</v>
      </c>
      <c r="H433" s="104" t="n">
        <v>63</v>
      </c>
      <c r="I433" s="37" t="n"/>
      <c r="J433" s="37" t="n"/>
      <c r="K433" s="104" t="n"/>
      <c r="L433" s="104" t="inlineStr">
        <is>
          <t>甘财综[2020]58号甘财农[2021]14号</t>
        </is>
      </c>
      <c r="M433" s="117" t="inlineStr">
        <is>
          <t>培育养殖示范户、带领养殖户发展湖羊养殖、增加农户收入。</t>
        </is>
      </c>
      <c r="N433" s="37" t="n">
        <v>8</v>
      </c>
      <c r="O433" s="37" t="n"/>
      <c r="P433" s="210">
        <f>Q433+R433</f>
        <v/>
      </c>
      <c r="Q433" s="212" t="n">
        <v>0.006</v>
      </c>
      <c r="R433" s="212" t="n"/>
      <c r="S433" s="210">
        <f>T433+U433</f>
        <v/>
      </c>
      <c r="T433" s="212" t="n">
        <v>0.0252</v>
      </c>
      <c r="U433" s="212" t="n"/>
      <c r="V433" s="37" t="inlineStr">
        <is>
          <t>畜牧局</t>
        </is>
      </c>
      <c r="W433" s="37" t="inlineStr">
        <is>
          <t>赵过存</t>
        </is>
      </c>
      <c r="X433" s="104" t="inlineStr">
        <is>
          <t>秦团庄乡</t>
        </is>
      </c>
      <c r="Y433" s="104" t="inlineStr">
        <is>
          <t>刘凤飞</t>
        </is>
      </c>
      <c r="Z433" s="69" t="inlineStr">
        <is>
          <t>环脱贫领办发〔2021〕25号</t>
        </is>
      </c>
      <c r="AA433" s="69" t="inlineStr">
        <is>
          <t>整合一批</t>
        </is>
      </c>
    </row>
    <row r="434" ht="66" customFormat="1" customHeight="1" s="4">
      <c r="A434" s="42" t="n"/>
      <c r="B434" s="37" t="inlineStr">
        <is>
          <t>脱贫户（监测对象）种畜补贴（湖羊基础母羊）</t>
        </is>
      </c>
      <c r="C434" s="37" t="inlineStr">
        <is>
          <t>新建</t>
        </is>
      </c>
      <c r="D434" s="37" t="inlineStr">
        <is>
          <t>2021.01-2021.09</t>
        </is>
      </c>
      <c r="E434" s="104" t="inlineStr">
        <is>
          <t>环城镇</t>
        </is>
      </c>
      <c r="F434" s="105" t="inlineStr">
        <is>
          <t>扶持10个村31户发展湖羊养殖。其中：高龚塬村5户、耿家沟村3户、马坊塬村3户、宁老庄村3户、龚淌村3户、漫塬村1户、西川村1户、鸳鸯沟村1户、唐塬村1户、赵小掌村7户。脱贫不稳定户3户、其中：高龚塬村1户、耿家沟2户。</t>
        </is>
      </c>
      <c r="G434" s="104" t="n">
        <v>32.55</v>
      </c>
      <c r="H434" s="104" t="n">
        <v>32.55</v>
      </c>
      <c r="I434" s="37" t="n"/>
      <c r="J434" s="37" t="n"/>
      <c r="K434" s="104" t="n"/>
      <c r="L434" s="104" t="inlineStr">
        <is>
          <t>甘财综[2020]58号</t>
        </is>
      </c>
      <c r="M434" s="117" t="inlineStr">
        <is>
          <t>培育养殖示范户、带领养殖户发展湖羊养殖、增加农户收入。</t>
        </is>
      </c>
      <c r="N434" s="37" t="n">
        <v>10</v>
      </c>
      <c r="O434" s="37" t="n"/>
      <c r="P434" s="210">
        <f>Q434+R434</f>
        <v/>
      </c>
      <c r="Q434" s="212" t="n">
        <v>0.0031</v>
      </c>
      <c r="R434" s="212" t="n"/>
      <c r="S434" s="210">
        <f>T434+U434</f>
        <v/>
      </c>
      <c r="T434" s="212" t="n">
        <v>0.01302</v>
      </c>
      <c r="U434" s="212" t="n"/>
      <c r="V434" s="37" t="inlineStr">
        <is>
          <t>畜牧局</t>
        </is>
      </c>
      <c r="W434" s="37" t="inlineStr">
        <is>
          <t>赵过存</t>
        </is>
      </c>
      <c r="X434" s="104" t="inlineStr">
        <is>
          <t>环城镇</t>
        </is>
      </c>
      <c r="Y434" s="104" t="inlineStr">
        <is>
          <t>王世沛</t>
        </is>
      </c>
      <c r="Z434" s="69" t="inlineStr">
        <is>
          <t>环脱贫领办发〔2021〕25号</t>
        </is>
      </c>
      <c r="AA434" s="69" t="inlineStr">
        <is>
          <t>整合一批</t>
        </is>
      </c>
    </row>
    <row r="435" ht="69.95" customFormat="1" customHeight="1" s="4">
      <c r="A435" s="42" t="n"/>
      <c r="B435" s="37" t="inlineStr">
        <is>
          <t>脱贫户（监测对象）种畜补贴（湖羊基础母羊）</t>
        </is>
      </c>
      <c r="C435" s="37" t="inlineStr">
        <is>
          <t>新建</t>
        </is>
      </c>
      <c r="D435" s="37" t="inlineStr">
        <is>
          <t>2021.01-2021.09</t>
        </is>
      </c>
      <c r="E435" s="104" t="inlineStr">
        <is>
          <t>合道镇</t>
        </is>
      </c>
      <c r="F435" s="105" t="inlineStr">
        <is>
          <t>扶持17个村121户发展湖羊养殖。其中：常崾岘村6户、陈旗塬村6户、大路洼村6户、何家坪村6户、红崖洼村6户、梁坪村6户、尚西坪村6户、唐台子村6户、陶洼子村6户、瓦天沟村6户、辛坪村6户、杨坪沟村6户、寨子坪村6户、赵家塬村6户、朱家塬村6户、赵台村15户、沈家岭村16户。</t>
        </is>
      </c>
      <c r="G435" s="104" t="n">
        <v>127.05</v>
      </c>
      <c r="H435" s="104" t="n">
        <v>127.05</v>
      </c>
      <c r="I435" s="37" t="n"/>
      <c r="J435" s="37" t="n"/>
      <c r="K435" s="104" t="n"/>
      <c r="L435" s="104" t="inlineStr">
        <is>
          <t>甘财综[2020]58号</t>
        </is>
      </c>
      <c r="M435" s="117" t="inlineStr">
        <is>
          <t>培育养殖示范户、带领养殖户发展湖羊养殖、增加农户收入。</t>
        </is>
      </c>
      <c r="N435" s="37" t="n">
        <v>17</v>
      </c>
      <c r="O435" s="37" t="n"/>
      <c r="P435" s="210">
        <f>Q435+R435</f>
        <v/>
      </c>
      <c r="Q435" s="212" t="n">
        <v>0.0121</v>
      </c>
      <c r="R435" s="212" t="n"/>
      <c r="S435" s="210">
        <f>T435+U435</f>
        <v/>
      </c>
      <c r="T435" s="212" t="n">
        <v>0.05082</v>
      </c>
      <c r="U435" s="212" t="n"/>
      <c r="V435" s="37" t="inlineStr">
        <is>
          <t>畜牧局</t>
        </is>
      </c>
      <c r="W435" s="37" t="inlineStr">
        <is>
          <t>赵过存</t>
        </is>
      </c>
      <c r="X435" s="104" t="inlineStr">
        <is>
          <t>合道镇</t>
        </is>
      </c>
      <c r="Y435" s="37" t="inlineStr">
        <is>
          <t>王宝明</t>
        </is>
      </c>
      <c r="Z435" s="69" t="inlineStr">
        <is>
          <t>环脱贫领办发〔2021〕25号</t>
        </is>
      </c>
      <c r="AA435" s="69" t="inlineStr">
        <is>
          <t>整合一批</t>
        </is>
      </c>
    </row>
    <row r="436" ht="71.09999999999999" customFormat="1" customHeight="1" s="4">
      <c r="A436" s="42" t="n"/>
      <c r="B436" s="37" t="inlineStr">
        <is>
          <t>脱贫户（监测对象）种畜补贴（湖羊基础母羊）</t>
        </is>
      </c>
      <c r="C436" s="37" t="inlineStr">
        <is>
          <t>新建</t>
        </is>
      </c>
      <c r="D436" s="37" t="inlineStr">
        <is>
          <t>2021.01-2021.09</t>
        </is>
      </c>
      <c r="E436" s="104" t="inlineStr">
        <is>
          <t>车道镇</t>
        </is>
      </c>
      <c r="F436" s="105" t="inlineStr">
        <is>
          <t>扶持16个村138户发展湖羊养殖。其中：元峁村10户、苦水掌23户、双庙村10户、王西掌6户、吊渠村15户、三角城村1户、杨掌村16户、万安村8户、魏洼村15户、陈掌村6户、红台村1户、樱桃掌村8户、安掌村7户、代掌村1户、刘渠村5户、刘园子村6户。</t>
        </is>
      </c>
      <c r="G436" s="104" t="n">
        <v>144.9</v>
      </c>
      <c r="H436" s="104" t="n">
        <v>144.9</v>
      </c>
      <c r="I436" s="37" t="n"/>
      <c r="J436" s="37" t="n"/>
      <c r="K436" s="104" t="n"/>
      <c r="L436" s="104" t="inlineStr">
        <is>
          <t>甘财综[2020]58号</t>
        </is>
      </c>
      <c r="M436" s="117" t="inlineStr">
        <is>
          <t>培育养殖示范户、带领养殖户发展湖羊养殖、增加农户收入。</t>
        </is>
      </c>
      <c r="N436" s="37" t="n">
        <v>16</v>
      </c>
      <c r="O436" s="37" t="n"/>
      <c r="P436" s="210">
        <f>Q436+R436</f>
        <v/>
      </c>
      <c r="Q436" s="212" t="n">
        <v>0.0138</v>
      </c>
      <c r="R436" s="212" t="n"/>
      <c r="S436" s="210">
        <f>T436+U436</f>
        <v/>
      </c>
      <c r="T436" s="212" t="n">
        <v>0.05796</v>
      </c>
      <c r="U436" s="212" t="n"/>
      <c r="V436" s="37" t="inlineStr">
        <is>
          <t>畜牧局</t>
        </is>
      </c>
      <c r="W436" s="37" t="inlineStr">
        <is>
          <t>赵过存</t>
        </is>
      </c>
      <c r="X436" s="104" t="inlineStr">
        <is>
          <t>车道镇</t>
        </is>
      </c>
      <c r="Y436" s="104" t="inlineStr">
        <is>
          <t>张会星</t>
        </is>
      </c>
      <c r="Z436" s="69" t="inlineStr">
        <is>
          <t>环脱贫领办发〔2021〕25号</t>
        </is>
      </c>
      <c r="AA436" s="69" t="inlineStr">
        <is>
          <t>整合一批</t>
        </is>
      </c>
    </row>
    <row r="437" ht="62.1" customFormat="1" customHeight="1" s="4">
      <c r="A437" s="42" t="n"/>
      <c r="B437" s="37" t="inlineStr">
        <is>
          <t>脱贫户（监测对象）种畜补贴（湖羊基础母羊）</t>
        </is>
      </c>
      <c r="C437" s="37" t="inlineStr">
        <is>
          <t>新建</t>
        </is>
      </c>
      <c r="D437" s="37" t="inlineStr">
        <is>
          <t>2021.01-2021.09</t>
        </is>
      </c>
      <c r="E437" s="104" t="inlineStr">
        <is>
          <t>甜水镇</t>
        </is>
      </c>
      <c r="F437" s="105" t="inlineStr">
        <is>
          <t>扶持10个村78户发展湖羊养殖。其中：大良洼村8户、高崾岘村8户、何塬村8户、狼儿滩村8户、鲁掌村6户、七里墩村4户、邱滩村8户、甜水街8户、张铁村12户、赵掌村8户。</t>
        </is>
      </c>
      <c r="G437" s="104" t="n">
        <v>81.90000000000001</v>
      </c>
      <c r="H437" s="104" t="n">
        <v>81.90000000000001</v>
      </c>
      <c r="I437" s="37" t="n"/>
      <c r="J437" s="37" t="n"/>
      <c r="K437" s="104" t="n"/>
      <c r="L437" s="104" t="inlineStr">
        <is>
          <t>甘财综[2020]58号</t>
        </is>
      </c>
      <c r="M437" s="117" t="inlineStr">
        <is>
          <t>培育养殖示范户、带领养殖户发展湖羊养殖、增加农户收入。</t>
        </is>
      </c>
      <c r="N437" s="37" t="n">
        <v>10</v>
      </c>
      <c r="O437" s="37" t="n"/>
      <c r="P437" s="210">
        <f>Q437+R437</f>
        <v/>
      </c>
      <c r="Q437" s="212" t="n">
        <v>0.0078</v>
      </c>
      <c r="R437" s="212" t="n"/>
      <c r="S437" s="210">
        <f>T437+U437</f>
        <v/>
      </c>
      <c r="T437" s="212" t="n">
        <v>0.03276</v>
      </c>
      <c r="U437" s="212" t="n"/>
      <c r="V437" s="37" t="inlineStr">
        <is>
          <t>畜牧局</t>
        </is>
      </c>
      <c r="W437" s="37" t="inlineStr">
        <is>
          <t>赵过存</t>
        </is>
      </c>
      <c r="X437" s="104" t="inlineStr">
        <is>
          <t>甜水镇</t>
        </is>
      </c>
      <c r="Y437" s="37" t="inlineStr">
        <is>
          <t>常生峰</t>
        </is>
      </c>
      <c r="Z437" s="69" t="inlineStr">
        <is>
          <t>环脱贫领办发〔2021〕25号</t>
        </is>
      </c>
      <c r="AA437" s="69" t="inlineStr">
        <is>
          <t>整合一批</t>
        </is>
      </c>
    </row>
    <row r="438" ht="62.1" customFormat="1" customHeight="1" s="4">
      <c r="A438" s="42" t="n"/>
      <c r="B438" s="37" t="inlineStr">
        <is>
          <t>脱贫户（监测对象）种畜补贴（湖羊基础母羊）</t>
        </is>
      </c>
      <c r="C438" s="37" t="inlineStr">
        <is>
          <t>新建</t>
        </is>
      </c>
      <c r="D438" s="37" t="inlineStr">
        <is>
          <t>2021.01-2021.09</t>
        </is>
      </c>
      <c r="E438" s="104" t="inlineStr">
        <is>
          <t>山城乡</t>
        </is>
      </c>
      <c r="F438" s="105" t="inlineStr">
        <is>
          <t>扶持9个村36户发展湖羊养殖。其中:山城堡村4户、八里铺村4户、薛塬村4户、王山口子村4户、寨柯村4户、冯家沟村4户、郝掌村4户、赵庄村4户、谢庄村4户。</t>
        </is>
      </c>
      <c r="G438" s="104" t="n">
        <v>37.8</v>
      </c>
      <c r="H438" s="104" t="n">
        <v>37.8</v>
      </c>
      <c r="I438" s="37" t="n"/>
      <c r="J438" s="37" t="n"/>
      <c r="K438" s="104" t="n"/>
      <c r="L438" s="104" t="inlineStr">
        <is>
          <t>甘财综[2020]58号</t>
        </is>
      </c>
      <c r="M438" s="117" t="inlineStr">
        <is>
          <t>培育养殖示范户、带领养殖户发展湖羊养殖、增加农户收入。</t>
        </is>
      </c>
      <c r="N438" s="37" t="n">
        <v>9</v>
      </c>
      <c r="O438" s="37" t="n"/>
      <c r="P438" s="210">
        <f>Q438+R438</f>
        <v/>
      </c>
      <c r="Q438" s="212" t="n">
        <v>0.0036</v>
      </c>
      <c r="R438" s="212" t="n"/>
      <c r="S438" s="210">
        <f>T438+U438</f>
        <v/>
      </c>
      <c r="T438" s="212" t="n">
        <v>0.01512</v>
      </c>
      <c r="U438" s="212" t="n"/>
      <c r="V438" s="37" t="inlineStr">
        <is>
          <t>畜牧局</t>
        </is>
      </c>
      <c r="W438" s="37" t="inlineStr">
        <is>
          <t>赵过存</t>
        </is>
      </c>
      <c r="X438" s="104" t="inlineStr">
        <is>
          <t>山城乡</t>
        </is>
      </c>
      <c r="Y438" s="104" t="inlineStr">
        <is>
          <t>姚建平</t>
        </is>
      </c>
      <c r="Z438" s="69" t="inlineStr">
        <is>
          <t>环脱贫领办发〔2021〕25号</t>
        </is>
      </c>
      <c r="AA438" s="69" t="inlineStr">
        <is>
          <t>整合一批</t>
        </is>
      </c>
    </row>
    <row r="439" ht="60" customFormat="1" customHeight="1" s="4">
      <c r="A439" s="42" t="n"/>
      <c r="B439" s="37" t="inlineStr">
        <is>
          <t>脱贫户（监测对象）种畜补贴（湖羊基础母羊）</t>
        </is>
      </c>
      <c r="C439" s="37" t="inlineStr">
        <is>
          <t>新建</t>
        </is>
      </c>
      <c r="D439" s="37" t="inlineStr">
        <is>
          <t>2021.01-2021.09</t>
        </is>
      </c>
      <c r="E439" s="104" t="inlineStr">
        <is>
          <t>天池乡</t>
        </is>
      </c>
      <c r="F439" s="105" t="inlineStr">
        <is>
          <t>扶持15个村60户发展湖羊养殖。其中：天池村3户、张邓塬村4户、梁家河村4户、殷屈河村4户、苏北岔村8户、潘老庄村4户、大庄台村1户、四合掌村4户、老庄湾村4户、井渠淌村4户、鲜岔村4户、碾盘岭村4户、大方山村4户、喜家坪村4户、吴城子村4户。</t>
        </is>
      </c>
      <c r="G439" s="104" t="n">
        <v>63</v>
      </c>
      <c r="H439" s="104" t="n">
        <v>63</v>
      </c>
      <c r="I439" s="104" t="n"/>
      <c r="J439" s="104" t="n"/>
      <c r="K439" s="104" t="n"/>
      <c r="L439" s="104" t="inlineStr">
        <is>
          <t>甘财综[2020]58号甘财农[2021]1号</t>
        </is>
      </c>
      <c r="M439" s="50" t="inlineStr">
        <is>
          <t>培育养殖示范户、带领养殖户发展湖羊养殖、增加农户收入。</t>
        </is>
      </c>
      <c r="N439" s="104" t="n">
        <v>15</v>
      </c>
      <c r="O439" s="104" t="n"/>
      <c r="P439" s="210">
        <f>Q439+R439</f>
        <v/>
      </c>
      <c r="Q439" s="210" t="n">
        <v>0.006</v>
      </c>
      <c r="R439" s="210" t="n"/>
      <c r="S439" s="210">
        <f>T439+U439</f>
        <v/>
      </c>
      <c r="T439" s="210" t="n">
        <v>0.0252</v>
      </c>
      <c r="U439" s="210" t="n"/>
      <c r="V439" s="37" t="inlineStr">
        <is>
          <t>畜牧局</t>
        </is>
      </c>
      <c r="W439" s="37" t="inlineStr">
        <is>
          <t>赵过存</t>
        </is>
      </c>
      <c r="X439" s="104" t="inlineStr">
        <is>
          <t>天池乡</t>
        </is>
      </c>
      <c r="Y439" s="37" t="inlineStr">
        <is>
          <t>刘震</t>
        </is>
      </c>
      <c r="Z439" s="69" t="inlineStr">
        <is>
          <t>环脱贫领办发〔2021〕25号</t>
        </is>
      </c>
      <c r="AA439" s="69" t="inlineStr">
        <is>
          <t>整合一批</t>
        </is>
      </c>
    </row>
    <row r="440" ht="57" customFormat="1" customHeight="1" s="4">
      <c r="A440" s="42" t="n"/>
      <c r="B440" s="37" t="inlineStr">
        <is>
          <t>脱贫户（监测对象）种畜补贴（湖羊基础母羊）</t>
        </is>
      </c>
      <c r="C440" s="37" t="inlineStr">
        <is>
          <t>新建</t>
        </is>
      </c>
      <c r="D440" s="37" t="inlineStr">
        <is>
          <t>2021.01-2021.09</t>
        </is>
      </c>
      <c r="E440" s="104" t="inlineStr">
        <is>
          <t>耿湾乡</t>
        </is>
      </c>
      <c r="F440" s="105" t="inlineStr">
        <is>
          <t>扶持13个村52户发展湖羊养殖。其中：郜庄村4户、耿河村4户、韩老庄村4户、郝东掌村4户、黑城岔村4户、潘掌村4户、四合原村4户、桃树掌村4户、天桥村4户、万湾村5户、许掌村4户、早流渠村3户、张台村4户。</t>
        </is>
      </c>
      <c r="G440" s="104" t="n">
        <v>54.6</v>
      </c>
      <c r="H440" s="104" t="n">
        <v>54.6</v>
      </c>
      <c r="I440" s="104" t="n"/>
      <c r="J440" s="104" t="n"/>
      <c r="K440" s="104" t="n"/>
      <c r="L440" s="104" t="inlineStr">
        <is>
          <t>甘财农[2021]1号</t>
        </is>
      </c>
      <c r="M440" s="50" t="inlineStr">
        <is>
          <t>培育养殖示范户、带领养殖户发展湖羊养殖、增加农户收入。</t>
        </is>
      </c>
      <c r="N440" s="224" t="n">
        <v>13</v>
      </c>
      <c r="O440" s="224" t="n"/>
      <c r="P440" s="210">
        <f>Q440+R440</f>
        <v/>
      </c>
      <c r="Q440" s="210" t="n">
        <v>0.0052</v>
      </c>
      <c r="R440" s="210" t="n"/>
      <c r="S440" s="210">
        <f>T440+U440</f>
        <v/>
      </c>
      <c r="T440" s="210" t="n">
        <v>0.02184</v>
      </c>
      <c r="U440" s="210" t="n"/>
      <c r="V440" s="37" t="inlineStr">
        <is>
          <t>畜牧局</t>
        </is>
      </c>
      <c r="W440" s="37" t="inlineStr">
        <is>
          <t>赵过存</t>
        </is>
      </c>
      <c r="X440" s="104" t="inlineStr">
        <is>
          <t>耿湾乡</t>
        </is>
      </c>
      <c r="Y440" s="104" t="inlineStr">
        <is>
          <t>王秀丽</t>
        </is>
      </c>
      <c r="Z440" s="69" t="inlineStr">
        <is>
          <t>环脱贫领办发〔2021〕25号</t>
        </is>
      </c>
      <c r="AA440" s="69" t="inlineStr">
        <is>
          <t>整合一批</t>
        </is>
      </c>
    </row>
    <row r="441" ht="74.09999999999999" customFormat="1" customHeight="1" s="4">
      <c r="A441" s="42" t="n"/>
      <c r="B441" s="37" t="inlineStr">
        <is>
          <t>脱贫户（监测对象）种畜补贴（湖羊基础母羊）</t>
        </is>
      </c>
      <c r="C441" s="37" t="inlineStr">
        <is>
          <t>新建</t>
        </is>
      </c>
      <c r="D441" s="37" t="inlineStr">
        <is>
          <t>2021.01-2021.09</t>
        </is>
      </c>
      <c r="E441" s="104" t="inlineStr">
        <is>
          <t>木钵镇</t>
        </is>
      </c>
      <c r="F441" s="105" t="inlineStr">
        <is>
          <t>扶持17个村68户发展湖羊养殖。其中：殷家桥村3户、木钵街村4户、周湾村4户、韩洼子村4户、曹旗村4户、关营村2户、高寨村4户、高楼塬村4户、刘家塬村4户、白家掌村4户、邓寨子村7户、郭西掌村4户、二合塬村4户、坪子塬村4户、井儿岔村4户、罗家沟村4户、水坝滩村4户。</t>
        </is>
      </c>
      <c r="G441" s="104" t="n">
        <v>71.40000000000001</v>
      </c>
      <c r="H441" s="104" t="n">
        <v>71.40000000000001</v>
      </c>
      <c r="I441" s="104" t="n"/>
      <c r="J441" s="104" t="n"/>
      <c r="K441" s="104" t="n"/>
      <c r="L441" s="104" t="inlineStr">
        <is>
          <t>甘财农[2021]1号</t>
        </is>
      </c>
      <c r="M441" s="50" t="inlineStr">
        <is>
          <t>培育养殖示范户、带领湖羊养殖专业户发展湖羊养殖、增加养湖羊养殖专业户</t>
        </is>
      </c>
      <c r="N441" s="104" t="n">
        <v>17</v>
      </c>
      <c r="O441" s="104" t="n"/>
      <c r="P441" s="210">
        <f>Q441+R441</f>
        <v/>
      </c>
      <c r="Q441" s="210" t="n">
        <v>0.0068</v>
      </c>
      <c r="R441" s="210" t="n"/>
      <c r="S441" s="210">
        <f>T441+U441</f>
        <v/>
      </c>
      <c r="T441" s="210" t="n">
        <v>0.02856</v>
      </c>
      <c r="U441" s="210" t="n"/>
      <c r="V441" s="37" t="inlineStr">
        <is>
          <t>畜牧局</t>
        </is>
      </c>
      <c r="W441" s="37" t="inlineStr">
        <is>
          <t>赵过存</t>
        </is>
      </c>
      <c r="X441" s="104" t="inlineStr">
        <is>
          <t>木钵镇</t>
        </is>
      </c>
      <c r="Y441" s="37" t="inlineStr">
        <is>
          <t>方显</t>
        </is>
      </c>
      <c r="Z441" s="69" t="inlineStr">
        <is>
          <t>环脱贫领办发〔2021〕25号</t>
        </is>
      </c>
      <c r="AA441" s="69" t="inlineStr">
        <is>
          <t>整合一批</t>
        </is>
      </c>
    </row>
    <row r="442" ht="57" customFormat="1" customHeight="1" s="4">
      <c r="A442" s="42" t="n"/>
      <c r="B442" s="37" t="inlineStr">
        <is>
          <t>脱贫户（监测对象）种畜补贴（湖羊基础母羊）</t>
        </is>
      </c>
      <c r="C442" s="37" t="inlineStr">
        <is>
          <t>新建</t>
        </is>
      </c>
      <c r="D442" s="37" t="inlineStr">
        <is>
          <t>2021.01-2021.376</t>
        </is>
      </c>
      <c r="E442" s="104" t="inlineStr">
        <is>
          <t>虎洞镇</t>
        </is>
      </c>
      <c r="F442" s="105" t="inlineStr">
        <is>
          <t>扶持9个村44户发展湖羊养殖。其中：常兆台村5户、贾驿村5户、刘解掌村5户、砂井子村5户、张家湾村5户、半个城村5户、魏家河村4户、高庙湾村5户、金庄塬村5户。</t>
        </is>
      </c>
      <c r="G442" s="104" t="n">
        <v>46.2</v>
      </c>
      <c r="H442" s="104" t="n">
        <v>46.2</v>
      </c>
      <c r="I442" s="104" t="n"/>
      <c r="J442" s="104" t="n"/>
      <c r="K442" s="104" t="n"/>
      <c r="L442" s="104" t="inlineStr">
        <is>
          <t>甘财农[2021]1号</t>
        </is>
      </c>
      <c r="M442" s="50" t="inlineStr">
        <is>
          <t>培育养殖示范户、带领养殖户发展湖羊养殖、增加农户收入。</t>
        </is>
      </c>
      <c r="N442" s="104" t="n">
        <v>9</v>
      </c>
      <c r="O442" s="104" t="n"/>
      <c r="P442" s="210">
        <f>Q442+R442</f>
        <v/>
      </c>
      <c r="Q442" s="210" t="n">
        <v>0.0044</v>
      </c>
      <c r="R442" s="210" t="n"/>
      <c r="S442" s="210">
        <f>T442+U442</f>
        <v/>
      </c>
      <c r="T442" s="210" t="n">
        <v>0.0184</v>
      </c>
      <c r="U442" s="210" t="n"/>
      <c r="V442" s="37" t="inlineStr">
        <is>
          <t>畜牧局</t>
        </is>
      </c>
      <c r="W442" s="37" t="inlineStr">
        <is>
          <t>赵过存</t>
        </is>
      </c>
      <c r="X442" s="104" t="inlineStr">
        <is>
          <t>虎洞镇</t>
        </is>
      </c>
      <c r="Y442" s="37" t="inlineStr">
        <is>
          <t>梁海涛</t>
        </is>
      </c>
      <c r="Z442" s="69" t="inlineStr">
        <is>
          <t>环脱贫领办发〔2021〕25号</t>
        </is>
      </c>
      <c r="AA442" s="69" t="inlineStr">
        <is>
          <t>整合一批</t>
        </is>
      </c>
    </row>
    <row r="443" ht="60.95" customFormat="1" customHeight="1" s="4">
      <c r="A443" s="42" t="n"/>
      <c r="B443" s="37" t="inlineStr">
        <is>
          <t>脱贫户（监测对象）种畜补贴（湖羊基础母羊）</t>
        </is>
      </c>
      <c r="C443" s="37" t="inlineStr">
        <is>
          <t>新建</t>
        </is>
      </c>
      <c r="D443" s="37" t="inlineStr">
        <is>
          <t>2021.01-2021.09</t>
        </is>
      </c>
      <c r="E443" s="104" t="inlineStr">
        <is>
          <t>樊家川镇</t>
        </is>
      </c>
      <c r="F443" s="105" t="inlineStr">
        <is>
          <t>扶持8个村184户发展湖羊养殖。其中：慕家河村23户、樊家川村23户、马驿沟村23户、郝集村23户、长城村23户、闫塬村23户、李崾岘村23户、马骏滩村23户。</t>
        </is>
      </c>
      <c r="G443" s="104" t="n">
        <v>193.2</v>
      </c>
      <c r="H443" s="104" t="n">
        <v>193.2</v>
      </c>
      <c r="I443" s="104" t="n"/>
      <c r="J443" s="104" t="n"/>
      <c r="K443" s="104" t="n"/>
      <c r="L443" s="104" t="inlineStr">
        <is>
          <t>甘财农[2021]1号</t>
        </is>
      </c>
      <c r="M443" s="50" t="inlineStr">
        <is>
          <t>巩固脱贫成效、提高群众收入。</t>
        </is>
      </c>
      <c r="N443" s="104" t="n">
        <v>8</v>
      </c>
      <c r="O443" s="104" t="n"/>
      <c r="P443" s="210">
        <f>Q443+R443</f>
        <v/>
      </c>
      <c r="Q443" s="210" t="n">
        <v>0.0184</v>
      </c>
      <c r="R443" s="210" t="n"/>
      <c r="S443" s="210">
        <f>T443+U443</f>
        <v/>
      </c>
      <c r="T443" s="210" t="n">
        <v>0.07728</v>
      </c>
      <c r="U443" s="210" t="n"/>
      <c r="V443" s="37" t="inlineStr">
        <is>
          <t>畜牧局</t>
        </is>
      </c>
      <c r="W443" s="37" t="inlineStr">
        <is>
          <t>赵过存</t>
        </is>
      </c>
      <c r="X443" s="104" t="inlineStr">
        <is>
          <t>樊家川镇</t>
        </is>
      </c>
      <c r="Y443" s="37" t="inlineStr">
        <is>
          <t>王治峰</t>
        </is>
      </c>
      <c r="Z443" s="69" t="inlineStr">
        <is>
          <t>环脱贫领办发〔2021〕25号</t>
        </is>
      </c>
      <c r="AA443" s="69" t="inlineStr">
        <is>
          <t>整合一批</t>
        </is>
      </c>
    </row>
    <row r="444" ht="60.95" customFormat="1" customHeight="1" s="4">
      <c r="A444" s="42" t="n"/>
      <c r="B444" s="37" t="inlineStr">
        <is>
          <t>脱贫户（监测对象）种畜补贴（湖羊基础母羊）</t>
        </is>
      </c>
      <c r="C444" s="37" t="inlineStr">
        <is>
          <t>新建</t>
        </is>
      </c>
      <c r="D444" s="37" t="inlineStr">
        <is>
          <t>2021.01-2021.09</t>
        </is>
      </c>
      <c r="E444" s="122" t="inlineStr">
        <is>
          <t>八珠乡</t>
        </is>
      </c>
      <c r="F444" s="105" t="inlineStr">
        <is>
          <t>扶持10个村120户发展湖羊养殖。其中：其中：八珠塬村12户、曹塬村12户、瓦崾岘村12户、杏树沟村12户、塔尔咀村12户、马连掌村12户、冯家湾村12户、苟塬村12户、湫坝沟村12户、白塬村12户。</t>
        </is>
      </c>
      <c r="G444" s="104" t="n">
        <v>126</v>
      </c>
      <c r="H444" s="104" t="n">
        <v>126</v>
      </c>
      <c r="I444" s="104" t="n"/>
      <c r="J444" s="104" t="n"/>
      <c r="K444" s="104" t="n"/>
      <c r="L444" s="104" t="inlineStr">
        <is>
          <t>甘财农[2021]1号</t>
        </is>
      </c>
      <c r="M444" s="50" t="inlineStr">
        <is>
          <t>培育养殖示范户、带领群众发展湖羊养殖</t>
        </is>
      </c>
      <c r="N444" s="104" t="n">
        <v>10</v>
      </c>
      <c r="O444" s="104" t="n"/>
      <c r="P444" s="210">
        <f>Q444+R444</f>
        <v/>
      </c>
      <c r="Q444" s="210" t="n">
        <v>0.012</v>
      </c>
      <c r="R444" s="210" t="n"/>
      <c r="S444" s="210">
        <f>T444+U444</f>
        <v/>
      </c>
      <c r="T444" s="210" t="n">
        <v>0.0504</v>
      </c>
      <c r="U444" s="210" t="n"/>
      <c r="V444" s="37" t="inlineStr">
        <is>
          <t>畜牧局</t>
        </is>
      </c>
      <c r="W444" s="37" t="inlineStr">
        <is>
          <t>赵过存</t>
        </is>
      </c>
      <c r="X444" s="104" t="inlineStr">
        <is>
          <t>八珠乡</t>
        </is>
      </c>
      <c r="Y444" s="104" t="inlineStr">
        <is>
          <t>白俊虎</t>
        </is>
      </c>
      <c r="Z444" s="69" t="inlineStr">
        <is>
          <t>环脱贫领办发〔2021〕25号</t>
        </is>
      </c>
      <c r="AA444" s="69" t="inlineStr">
        <is>
          <t>整合一批</t>
        </is>
      </c>
    </row>
    <row r="445" ht="60.95" customFormat="1" customHeight="1" s="4">
      <c r="A445" s="42" t="n"/>
      <c r="B445" s="37" t="inlineStr">
        <is>
          <t>脱贫户（监测对象）种畜补贴（湖羊基础母羊）</t>
        </is>
      </c>
      <c r="C445" s="37" t="inlineStr">
        <is>
          <t>新建</t>
        </is>
      </c>
      <c r="D445" s="37" t="inlineStr">
        <is>
          <t>2021.01-2021.09</t>
        </is>
      </c>
      <c r="E445" s="122" t="inlineStr">
        <is>
          <t>罗山川乡</t>
        </is>
      </c>
      <c r="F445" s="105" t="inlineStr">
        <is>
          <t>扶持8个村48户发展湖羊养殖。其中西阳洼村6户、苇芝城村6户、龙柏山村6户、兰家掌村6户、大树塬村8户、陈渠子村2户、山水湾村6户、光明村8户。</t>
        </is>
      </c>
      <c r="G445" s="104" t="n">
        <v>50.4</v>
      </c>
      <c r="H445" s="104" t="n">
        <v>50.4</v>
      </c>
      <c r="I445" s="104" t="n"/>
      <c r="J445" s="104" t="n"/>
      <c r="K445" s="104" t="n"/>
      <c r="L445" s="104" t="inlineStr">
        <is>
          <t>甘财农[2021]14号甘财农[2020]100号</t>
        </is>
      </c>
      <c r="M445" s="50" t="inlineStr">
        <is>
          <t>培育养殖示范户、带领群众发展湖羊养殖。</t>
        </is>
      </c>
      <c r="N445" s="104" t="n">
        <v>8</v>
      </c>
      <c r="O445" s="104" t="n"/>
      <c r="P445" s="210">
        <f>Q445+R445</f>
        <v/>
      </c>
      <c r="Q445" s="210" t="n">
        <v>0.0048</v>
      </c>
      <c r="R445" s="210" t="n"/>
      <c r="S445" s="210">
        <f>T445+U445</f>
        <v/>
      </c>
      <c r="T445" s="210" t="n">
        <v>0.0216</v>
      </c>
      <c r="U445" s="210" t="n"/>
      <c r="V445" s="37" t="inlineStr">
        <is>
          <t>畜牧局</t>
        </is>
      </c>
      <c r="W445" s="37" t="inlineStr">
        <is>
          <t>赵过存</t>
        </is>
      </c>
      <c r="X445" s="104" t="inlineStr">
        <is>
          <t>罗山川乡</t>
        </is>
      </c>
      <c r="Y445" s="104" t="inlineStr">
        <is>
          <t>李怀文</t>
        </is>
      </c>
      <c r="Z445" s="69" t="inlineStr">
        <is>
          <t>环脱贫领办发〔2021〕25号</t>
        </is>
      </c>
      <c r="AA445" s="69" t="inlineStr">
        <is>
          <t>整合一批</t>
        </is>
      </c>
    </row>
    <row r="446" ht="69" customFormat="1" customHeight="1" s="4">
      <c r="A446" s="119" t="n"/>
      <c r="B446" s="104" t="inlineStr">
        <is>
          <t xml:space="preserve">
一般农户种畜补贴（湖羊基础母羊）</t>
        </is>
      </c>
      <c r="C446" s="119" t="inlineStr">
        <is>
          <t>新建</t>
        </is>
      </c>
      <c r="D446" s="37" t="inlineStr">
        <is>
          <t>2021.01-2021.372</t>
        </is>
      </c>
      <c r="E446" s="122" t="inlineStr">
        <is>
          <t>小计</t>
        </is>
      </c>
      <c r="F446" s="50" t="inlineStr">
        <is>
          <t>扶持20个乡镇242村2905户一般农户发展湖羊养殖，每户调引基础母羊10只，湖羊基础母羊每只补助700元，条子羊每只补助650元，专业村一般农户湖羊基础母羊每只补助1050，条子羊补助800元。每户补助基础母羊数量不超过10只。产权归农户所有。</t>
        </is>
      </c>
      <c r="G446" s="104" t="n">
        <v>2208</v>
      </c>
      <c r="H446" s="104" t="n">
        <v>2118</v>
      </c>
      <c r="I446" s="104" t="n">
        <v>90</v>
      </c>
      <c r="J446" s="104" t="n"/>
      <c r="K446" s="104" t="n"/>
      <c r="L446" s="104" t="n"/>
      <c r="M446" s="50" t="inlineStr">
        <is>
          <t>培育养殖示范户、带领养殖户发展湖羊养殖、增加农户收入。</t>
        </is>
      </c>
      <c r="N446" s="104" t="n">
        <v>208</v>
      </c>
      <c r="O446" s="104" t="n">
        <v>34</v>
      </c>
      <c r="P446" s="210">
        <f>Q446+R446</f>
        <v/>
      </c>
      <c r="Q446" s="210" t="n"/>
      <c r="R446" s="210" t="n">
        <v>0.2905</v>
      </c>
      <c r="S446" s="210">
        <f>T446+U446</f>
        <v/>
      </c>
      <c r="T446" s="210" t="n"/>
      <c r="U446" s="210" t="n">
        <v>1.1571</v>
      </c>
      <c r="V446" s="37" t="inlineStr">
        <is>
          <t>畜牧局</t>
        </is>
      </c>
      <c r="W446" s="37" t="inlineStr">
        <is>
          <t>赵过存</t>
        </is>
      </c>
      <c r="X446" s="104" t="n"/>
      <c r="Y446" s="104" t="n"/>
      <c r="Z446" s="69" t="inlineStr">
        <is>
          <t>环脱贫领办发〔2021〕25号</t>
        </is>
      </c>
      <c r="AA446" s="69" t="inlineStr">
        <is>
          <t>整合一批</t>
        </is>
      </c>
    </row>
    <row r="447" ht="72" customFormat="1" customHeight="1" s="4">
      <c r="A447" s="119" t="n"/>
      <c r="B447" s="104" t="inlineStr">
        <is>
          <t xml:space="preserve">
一般农户种畜补贴（湖羊基础母羊）</t>
        </is>
      </c>
      <c r="C447" s="119" t="inlineStr">
        <is>
          <t>新建</t>
        </is>
      </c>
      <c r="D447" s="37" t="inlineStr">
        <is>
          <t>2021.01-2021.09</t>
        </is>
      </c>
      <c r="E447" s="122" t="inlineStr">
        <is>
          <t>洪德镇</t>
        </is>
      </c>
      <c r="F447" s="123" t="inlineStr">
        <is>
          <t>扶持19个村153户发展湖羊养殖。其中：大户塬村7户、丁阳渠子村15户、耿塬畔村18户、河连湾村5户、洪德街村4户、寇河村4户、李达掌村2户、李塬村13户、梁岔村2户、马塬村6户、苗河村6户、私盐路村2户、 苏长沟村13户、肖关村3户、新集子村6户、许旗村4户、张崾岘村11户、张塬村15户、赵洼村17户。</t>
        </is>
      </c>
      <c r="G447" s="104" t="n">
        <v>114.45</v>
      </c>
      <c r="H447" s="104" t="n">
        <v>114.45</v>
      </c>
      <c r="I447" s="104" t="n"/>
      <c r="J447" s="104" t="n"/>
      <c r="K447" s="104" t="n"/>
      <c r="L447" s="104" t="inlineStr">
        <is>
          <t>甘财综[2020]58号</t>
        </is>
      </c>
      <c r="M447" s="50" t="inlineStr">
        <is>
          <t>培育养殖示范户、带领养殖户发展湖羊养殖、增加农户收入。</t>
        </is>
      </c>
      <c r="N447" s="104" t="n">
        <v>19</v>
      </c>
      <c r="O447" s="104" t="n"/>
      <c r="P447" s="210">
        <f>Q447+R447</f>
        <v/>
      </c>
      <c r="Q447" s="210" t="n"/>
      <c r="R447" s="210" t="n">
        <v>0.0153</v>
      </c>
      <c r="S447" s="210">
        <f>T447+U447</f>
        <v/>
      </c>
      <c r="T447" s="210" t="n"/>
      <c r="U447" s="210" t="n">
        <v>0.0562</v>
      </c>
      <c r="V447" s="37" t="inlineStr">
        <is>
          <t>畜牧局</t>
        </is>
      </c>
      <c r="W447" s="37" t="inlineStr">
        <is>
          <t>赵过存</t>
        </is>
      </c>
      <c r="X447" s="104" t="inlineStr">
        <is>
          <t>洪德镇</t>
        </is>
      </c>
      <c r="Y447" s="104" t="inlineStr">
        <is>
          <t>张伟宏</t>
        </is>
      </c>
      <c r="Z447" s="69" t="inlineStr">
        <is>
          <t>环脱贫领办发〔2021〕25号</t>
        </is>
      </c>
      <c r="AA447" s="69" t="inlineStr">
        <is>
          <t>整合一批</t>
        </is>
      </c>
    </row>
    <row r="448" ht="66" customFormat="1" customHeight="1" s="4">
      <c r="A448" s="119" t="n"/>
      <c r="B448" s="104" t="inlineStr">
        <is>
          <t xml:space="preserve">
一般农户种畜补贴（湖羊基础母羊）</t>
        </is>
      </c>
      <c r="C448" s="119" t="inlineStr">
        <is>
          <t>新建</t>
        </is>
      </c>
      <c r="D448" s="37" t="inlineStr">
        <is>
          <t>2021.01-2021.09</t>
        </is>
      </c>
      <c r="E448" s="104" t="inlineStr">
        <is>
          <t>秦团庄乡</t>
        </is>
      </c>
      <c r="F448" s="105" t="inlineStr">
        <is>
          <t>扶持8个村74户发展湖羊养殖。其中：王团庄村3户、新峁村5户、白塬畔村9户、秦团庄17户、南掌堡子村9户、贾塬村11户、大天子村7户、新集子村13户。</t>
        </is>
      </c>
      <c r="G448" s="104" t="n">
        <v>53.55</v>
      </c>
      <c r="H448" s="104" t="n">
        <v>53.55</v>
      </c>
      <c r="I448" s="104" t="n"/>
      <c r="J448" s="104" t="n"/>
      <c r="K448" s="104" t="n"/>
      <c r="L448" s="104" t="inlineStr">
        <is>
          <t>甘财综[2020]58号</t>
        </is>
      </c>
      <c r="M448" s="50" t="inlineStr">
        <is>
          <t>培育养殖示范户、带领养殖户发展湖羊养殖、增加农户收入。</t>
        </is>
      </c>
      <c r="N448" s="104" t="n">
        <v>8</v>
      </c>
      <c r="O448" s="104" t="n"/>
      <c r="P448" s="210">
        <f>Q448+R448</f>
        <v/>
      </c>
      <c r="Q448" s="210" t="n"/>
      <c r="R448" s="210" t="n">
        <v>0.0074</v>
      </c>
      <c r="S448" s="210">
        <f>T448+U448</f>
        <v/>
      </c>
      <c r="T448" s="210" t="n"/>
      <c r="U448" s="210" t="n">
        <v>0.0214</v>
      </c>
      <c r="V448" s="37" t="inlineStr">
        <is>
          <t>畜牧局</t>
        </is>
      </c>
      <c r="W448" s="37" t="inlineStr">
        <is>
          <t>赵过存</t>
        </is>
      </c>
      <c r="X448" s="104" t="inlineStr">
        <is>
          <t>秦团庄乡</t>
        </is>
      </c>
      <c r="Y448" s="104" t="inlineStr">
        <is>
          <t>刘凤飞</t>
        </is>
      </c>
      <c r="Z448" s="69" t="inlineStr">
        <is>
          <t>环脱贫领办发〔2021〕25号</t>
        </is>
      </c>
      <c r="AA448" s="69" t="inlineStr">
        <is>
          <t>整合一批</t>
        </is>
      </c>
    </row>
    <row r="449" ht="81" customFormat="1" customHeight="1" s="4">
      <c r="A449" s="119" t="n"/>
      <c r="B449" s="104" t="inlineStr">
        <is>
          <t xml:space="preserve">
一般农户种畜补贴（湖羊基础母羊）</t>
        </is>
      </c>
      <c r="C449" s="119" t="inlineStr">
        <is>
          <t>新建</t>
        </is>
      </c>
      <c r="D449" s="37" t="inlineStr">
        <is>
          <t>2021.01-2021.09</t>
        </is>
      </c>
      <c r="E449" s="104" t="inlineStr">
        <is>
          <t>环城镇</t>
        </is>
      </c>
      <c r="F449" s="105" t="inlineStr">
        <is>
          <t>扶持23个村257户发展湖羊养殖。其中：北郭塬村7户、陈汤塬村35户、城东塬村2户、红星村2户、马坊塬村9户、宁老庄村30户、龚淌村15户、冉旗寨村18户、十八里村8户、十五里村5户、高龚塬村38户、耿家沟村5户、漫塬村9户、西川村14户、肖川村5户、鸳鸯沟村8户、杨庙掌村2户、赵小掌村13户、唐塬村6户、张滩滩村2户、张淌村11户、周塬村7户、五里屯村6户。</t>
        </is>
      </c>
      <c r="G449" s="104" t="n">
        <v>203.7</v>
      </c>
      <c r="H449" s="104" t="n">
        <v>203.7</v>
      </c>
      <c r="I449" s="104" t="n"/>
      <c r="J449" s="104" t="n"/>
      <c r="K449" s="104" t="n"/>
      <c r="L449" s="104" t="inlineStr">
        <is>
          <t>甘财综[2020]58号</t>
        </is>
      </c>
      <c r="M449" s="50" t="inlineStr">
        <is>
          <t>培育养殖示范户、带领养殖户发展湖羊养殖、增加农户收入。</t>
        </is>
      </c>
      <c r="N449" s="104" t="n">
        <v>2</v>
      </c>
      <c r="O449" s="104" t="n">
        <v>21</v>
      </c>
      <c r="P449" s="210">
        <f>Q449+R449</f>
        <v/>
      </c>
      <c r="Q449" s="210" t="n"/>
      <c r="R449" s="210" t="n">
        <v>0.0257</v>
      </c>
      <c r="S449" s="210">
        <f>T449+U449</f>
        <v/>
      </c>
      <c r="T449" s="210" t="n"/>
      <c r="U449" s="210" t="n">
        <v>0.1157</v>
      </c>
      <c r="V449" s="37" t="inlineStr">
        <is>
          <t>畜牧局</t>
        </is>
      </c>
      <c r="W449" s="37" t="inlineStr">
        <is>
          <t>赵过存</t>
        </is>
      </c>
      <c r="X449" s="104" t="inlineStr">
        <is>
          <t>环城镇</t>
        </is>
      </c>
      <c r="Y449" s="104" t="inlineStr">
        <is>
          <t>王世沛</t>
        </is>
      </c>
      <c r="Z449" s="69" t="inlineStr">
        <is>
          <t>环脱贫领办发〔2021〕25号</t>
        </is>
      </c>
      <c r="AA449" s="69" t="inlineStr">
        <is>
          <t>整合一批</t>
        </is>
      </c>
    </row>
    <row r="450" ht="81" customFormat="1" customHeight="1" s="4">
      <c r="A450" s="119" t="n"/>
      <c r="B450" s="104" t="inlineStr">
        <is>
          <t xml:space="preserve">
一般农户种畜补贴（湖羊基础母羊）</t>
        </is>
      </c>
      <c r="C450" s="119" t="inlineStr">
        <is>
          <t>新建</t>
        </is>
      </c>
      <c r="D450" s="37" t="inlineStr">
        <is>
          <t>2021.01-2021.09</t>
        </is>
      </c>
      <c r="E450" s="104" t="inlineStr">
        <is>
          <t>芦家湾乡</t>
        </is>
      </c>
      <c r="F450" s="105" t="inlineStr">
        <is>
          <t>扶持10个村96户发展湖羊养殖。其中：其中杨新庄村6户、花儿掌村10户、庙儿掌村5户、井川村4户、宋家掌村21户、桃李湾村4户、王庄村8户、大堡条村10户、盘龙村9户、小堡条村19户。</t>
        </is>
      </c>
      <c r="G450" s="104" t="n">
        <v>70</v>
      </c>
      <c r="H450" s="104" t="n">
        <v>70</v>
      </c>
      <c r="I450" s="104" t="n"/>
      <c r="J450" s="104" t="n"/>
      <c r="K450" s="104" t="n"/>
      <c r="L450" s="104" t="inlineStr">
        <is>
          <t>甘财综[2020]58号</t>
        </is>
      </c>
      <c r="M450" s="50" t="inlineStr">
        <is>
          <t>培育养殖示范户、带领养殖户发展湖羊养殖、增加农户收入。</t>
        </is>
      </c>
      <c r="N450" s="104" t="n">
        <v>10</v>
      </c>
      <c r="O450" s="104" t="n"/>
      <c r="P450" s="210">
        <f>Q450+R450</f>
        <v/>
      </c>
      <c r="Q450" s="210" t="n"/>
      <c r="R450" s="210" t="n">
        <v>0.009599999999999999</v>
      </c>
      <c r="S450" s="210">
        <f>T450+U450</f>
        <v/>
      </c>
      <c r="T450" s="210" t="n"/>
      <c r="U450" s="210" t="n">
        <v>0.0432</v>
      </c>
      <c r="V450" s="37" t="inlineStr">
        <is>
          <t>畜牧局</t>
        </is>
      </c>
      <c r="W450" s="37" t="inlineStr">
        <is>
          <t>赵过存</t>
        </is>
      </c>
      <c r="X450" s="104" t="inlineStr">
        <is>
          <t>芦家湾乡</t>
        </is>
      </c>
      <c r="Y450" s="104" t="inlineStr">
        <is>
          <t>马鹏飞</t>
        </is>
      </c>
      <c r="Z450" s="69" t="inlineStr">
        <is>
          <t>环脱贫领办发〔2021〕25号</t>
        </is>
      </c>
      <c r="AA450" s="69" t="inlineStr">
        <is>
          <t>整合一批</t>
        </is>
      </c>
    </row>
    <row r="451" ht="81" customFormat="1" customHeight="1" s="4">
      <c r="A451" s="119" t="n"/>
      <c r="B451" s="104" t="inlineStr">
        <is>
          <t xml:space="preserve">
一般农户种畜补贴（湖羊基础母羊）</t>
        </is>
      </c>
      <c r="C451" s="119" t="inlineStr">
        <is>
          <t>新建</t>
        </is>
      </c>
      <c r="D451" s="37" t="inlineStr">
        <is>
          <t>2021.01-2021.09</t>
        </is>
      </c>
      <c r="E451" s="104" t="inlineStr">
        <is>
          <t>合道镇</t>
        </is>
      </c>
      <c r="F451" s="105" t="inlineStr">
        <is>
          <t>扶持17个村212户发展湖羊养殖。其中：常崾岘村11户、陈旗塬村7户、大路洼村14户、何家坪村11户、红崖洼村15户、梁坪村18户、尚西坪村5户、唐台子村9户、陶洼子村13户、瓦天沟村9户、辛坪村4户、杨坪沟村10户、寨子坪村17户、赵家塬10户、朱家塬15户、专业村赵台26户、沈家岭村18户。</t>
        </is>
      </c>
      <c r="G451" s="104" t="n">
        <v>163.8</v>
      </c>
      <c r="H451" s="104" t="n">
        <v>163.8</v>
      </c>
      <c r="I451" s="104" t="n"/>
      <c r="J451" s="104" t="n"/>
      <c r="K451" s="104" t="n"/>
      <c r="L451" s="104" t="inlineStr">
        <is>
          <t>甘财综[2020]58号</t>
        </is>
      </c>
      <c r="M451" s="50" t="inlineStr">
        <is>
          <t>培育养殖示范户、带领养殖户发展湖羊养殖、增加农户收入。</t>
        </is>
      </c>
      <c r="N451" s="104" t="n">
        <v>17</v>
      </c>
      <c r="O451" s="104" t="n"/>
      <c r="P451" s="210">
        <f>Q451+R451</f>
        <v/>
      </c>
      <c r="Q451" s="210" t="n"/>
      <c r="R451" s="210" t="n">
        <v>0.0212</v>
      </c>
      <c r="S451" s="210">
        <f>T451+U451</f>
        <v/>
      </c>
      <c r="T451" s="210" t="n"/>
      <c r="U451" s="210" t="n">
        <v>0.089</v>
      </c>
      <c r="V451" s="37" t="inlineStr">
        <is>
          <t>畜牧局</t>
        </is>
      </c>
      <c r="W451" s="37" t="inlineStr">
        <is>
          <t>赵过存</t>
        </is>
      </c>
      <c r="X451" s="104" t="inlineStr">
        <is>
          <t>合道镇</t>
        </is>
      </c>
      <c r="Y451" s="37" t="inlineStr">
        <is>
          <t>王宝明</t>
        </is>
      </c>
      <c r="Z451" s="69" t="inlineStr">
        <is>
          <t>环脱贫领办发〔2021〕25号</t>
        </is>
      </c>
      <c r="AA451" s="69" t="inlineStr">
        <is>
          <t>整合一批</t>
        </is>
      </c>
    </row>
    <row r="452" ht="81" customFormat="1" customHeight="1" s="4">
      <c r="A452" s="119" t="n"/>
      <c r="B452" s="104" t="inlineStr">
        <is>
          <t xml:space="preserve">
一般农户种畜补贴（湖羊基础母羊）</t>
        </is>
      </c>
      <c r="C452" s="119" t="inlineStr">
        <is>
          <t>新建</t>
        </is>
      </c>
      <c r="D452" s="37" t="inlineStr">
        <is>
          <t>2021.01-2021.09</t>
        </is>
      </c>
      <c r="E452" s="104" t="inlineStr">
        <is>
          <t>车道镇</t>
        </is>
      </c>
      <c r="F452" s="105" t="inlineStr">
        <is>
          <t>扶持16个村236户。其中：元峁村4户、苦水掌13户、双庙村10户、王西掌14户、吊渠村19户、三角城村18户、杨掌村22户、万安村7户、魏洼村23户、陈掌村13户、红台村16户、樱桃掌村21户、安掌村7户、代掌村12户、刘渠村23户、刘园子村14户。</t>
        </is>
      </c>
      <c r="G452" s="104" t="n">
        <v>173.25</v>
      </c>
      <c r="H452" s="104" t="n">
        <v>173.25</v>
      </c>
      <c r="I452" s="104" t="n"/>
      <c r="J452" s="104" t="n"/>
      <c r="K452" s="104" t="n"/>
      <c r="L452" s="104" t="inlineStr">
        <is>
          <t>甘财综[2020]58号</t>
        </is>
      </c>
      <c r="M452" s="50" t="inlineStr">
        <is>
          <t>培育养殖示范户、带领养殖户发展湖羊养殖、增加农户收入。</t>
        </is>
      </c>
      <c r="N452" s="104" t="n">
        <v>16</v>
      </c>
      <c r="O452" s="104" t="n"/>
      <c r="P452" s="210">
        <f>Q452+R452</f>
        <v/>
      </c>
      <c r="Q452" s="210" t="n"/>
      <c r="R452" s="210" t="n">
        <v>0.0236</v>
      </c>
      <c r="S452" s="210">
        <f>T452+U452</f>
        <v/>
      </c>
      <c r="T452" s="210" t="n"/>
      <c r="U452" s="210" t="n">
        <v>0.0916</v>
      </c>
      <c r="V452" s="37" t="inlineStr">
        <is>
          <t>畜牧局</t>
        </is>
      </c>
      <c r="W452" s="37" t="inlineStr">
        <is>
          <t>赵过存</t>
        </is>
      </c>
      <c r="X452" s="104" t="inlineStr">
        <is>
          <t>车道镇</t>
        </is>
      </c>
      <c r="Y452" s="104" t="inlineStr">
        <is>
          <t>张会星</t>
        </is>
      </c>
      <c r="Z452" s="69" t="inlineStr">
        <is>
          <t>环脱贫领办发〔2021〕25号</t>
        </is>
      </c>
      <c r="AA452" s="69" t="inlineStr">
        <is>
          <t>整合一批</t>
        </is>
      </c>
    </row>
    <row r="453" ht="81" customFormat="1" customHeight="1" s="4">
      <c r="A453" s="119" t="n"/>
      <c r="B453" s="104" t="inlineStr">
        <is>
          <t xml:space="preserve">
一般农户种畜补贴（湖羊基础母羊）</t>
        </is>
      </c>
      <c r="C453" s="119" t="inlineStr">
        <is>
          <t>新建</t>
        </is>
      </c>
      <c r="D453" s="37" t="inlineStr">
        <is>
          <t>2021.01-2021.09</t>
        </is>
      </c>
      <c r="E453" s="104" t="inlineStr">
        <is>
          <t>甜水镇</t>
        </is>
      </c>
      <c r="F453" s="105" t="inlineStr">
        <is>
          <t>扶持10个村88户发展湖羊养殖。其中：大良洼村16户、高崾岘村26户、何塬村22户、狼儿滩村4户、鲁掌村4户、七里墩村1户、甜水街村3户、张铁村5户、赵掌村1户、邱滩村6户。</t>
        </is>
      </c>
      <c r="G453" s="104" t="n">
        <v>63.35</v>
      </c>
      <c r="H453" s="104" t="n">
        <v>63.35</v>
      </c>
      <c r="I453" s="104" t="n"/>
      <c r="J453" s="104" t="n"/>
      <c r="K453" s="104" t="n"/>
      <c r="L453" s="104" t="inlineStr">
        <is>
          <t>甘财综[2020]58号</t>
        </is>
      </c>
      <c r="M453" s="50" t="inlineStr">
        <is>
          <t>培育养殖示范户、带领养殖户发展湖羊养殖、增加农户收入。</t>
        </is>
      </c>
      <c r="N453" s="104" t="n">
        <v>10</v>
      </c>
      <c r="O453" s="104" t="n"/>
      <c r="P453" s="210">
        <f>Q453+R453</f>
        <v/>
      </c>
      <c r="Q453" s="210" t="n"/>
      <c r="R453" s="210" t="n">
        <v>0.008800000000000001</v>
      </c>
      <c r="S453" s="210">
        <f>T453+U453</f>
        <v/>
      </c>
      <c r="T453" s="210" t="n"/>
      <c r="U453" s="210" t="n">
        <v>0.0369</v>
      </c>
      <c r="V453" s="37" t="inlineStr">
        <is>
          <t>畜牧局</t>
        </is>
      </c>
      <c r="W453" s="37" t="inlineStr">
        <is>
          <t>赵过存</t>
        </is>
      </c>
      <c r="X453" s="104" t="inlineStr">
        <is>
          <t>甜水镇</t>
        </is>
      </c>
      <c r="Y453" s="37" t="inlineStr">
        <is>
          <t>常生峰</t>
        </is>
      </c>
      <c r="Z453" s="69" t="inlineStr">
        <is>
          <t>环脱贫领办发〔2021〕25号</t>
        </is>
      </c>
      <c r="AA453" s="69" t="inlineStr">
        <is>
          <t>整合一批</t>
        </is>
      </c>
    </row>
    <row r="454" ht="75" customFormat="1" customHeight="1" s="4">
      <c r="A454" s="119" t="n"/>
      <c r="B454" s="104" t="inlineStr">
        <is>
          <t xml:space="preserve">
一般农户种畜补贴（湖羊基础母羊）</t>
        </is>
      </c>
      <c r="C454" s="119" t="inlineStr">
        <is>
          <t>新建</t>
        </is>
      </c>
      <c r="D454" s="37" t="inlineStr">
        <is>
          <t>2021.01-2021.09</t>
        </is>
      </c>
      <c r="E454" s="104" t="inlineStr">
        <is>
          <t>山城乡</t>
        </is>
      </c>
      <c r="F454" s="105" t="inlineStr">
        <is>
          <t>扶持9个村50户发展湖羊养殖。其中:山城堡村5户、八里铺村4户、薛塬村12户、王山口子村13户、寨柯村2户、冯家沟村3户、郝掌村2户、赵庄村6户、谢庄村3户。</t>
        </is>
      </c>
      <c r="G454" s="104" t="n">
        <v>38.7</v>
      </c>
      <c r="H454" s="104" t="n">
        <v>38.7</v>
      </c>
      <c r="I454" s="104" t="n"/>
      <c r="J454" s="104" t="n"/>
      <c r="K454" s="104" t="n"/>
      <c r="L454" s="104" t="inlineStr">
        <is>
          <t>甘财综[2020]58号</t>
        </is>
      </c>
      <c r="M454" s="50" t="inlineStr">
        <is>
          <t>培育养殖示范户、带领养殖户发展湖羊养殖、增加农户收入。</t>
        </is>
      </c>
      <c r="N454" s="104" t="n">
        <v>9</v>
      </c>
      <c r="O454" s="104" t="n"/>
      <c r="P454" s="210">
        <f>Q454+R454</f>
        <v/>
      </c>
      <c r="Q454" s="210" t="n"/>
      <c r="R454" s="210" t="n">
        <v>0.005</v>
      </c>
      <c r="S454" s="210">
        <f>T454+U454</f>
        <v/>
      </c>
      <c r="T454" s="210" t="n"/>
      <c r="U454" s="210" t="n">
        <v>0.0182</v>
      </c>
      <c r="V454" s="37" t="inlineStr">
        <is>
          <t>畜牧局</t>
        </is>
      </c>
      <c r="W454" s="37" t="inlineStr">
        <is>
          <t>赵过存</t>
        </is>
      </c>
      <c r="X454" s="104" t="inlineStr">
        <is>
          <t>山城乡</t>
        </is>
      </c>
      <c r="Y454" s="104" t="inlineStr">
        <is>
          <t>姚建平</t>
        </is>
      </c>
      <c r="Z454" s="69" t="inlineStr">
        <is>
          <t>环脱贫领办发〔2021〕25号</t>
        </is>
      </c>
      <c r="AA454" s="69" t="inlineStr">
        <is>
          <t>整合一批</t>
        </is>
      </c>
    </row>
    <row r="455" ht="65.09999999999999" customFormat="1" customHeight="1" s="4">
      <c r="A455" s="119" t="n"/>
      <c r="B455" s="104" t="inlineStr">
        <is>
          <t xml:space="preserve">
一般农户种畜补贴（湖羊基础母羊）</t>
        </is>
      </c>
      <c r="C455" s="119" t="inlineStr">
        <is>
          <t>新建</t>
        </is>
      </c>
      <c r="D455" s="37" t="inlineStr">
        <is>
          <t>2021.01-2021.09</t>
        </is>
      </c>
      <c r="E455" s="104" t="inlineStr">
        <is>
          <t>天池乡</t>
        </is>
      </c>
      <c r="F455" s="123" t="inlineStr">
        <is>
          <t>扶持15个村110户发展湖羊养殖。其中：天池村4户、张邓塬村15户、梁家河村8户、殷屈河村4户、苏北岔村10户、潘老庄村16户、大庄台村3户、四合掌村8户、老庄湾村1户、井渠淌村6户、鲜岔村2户、碾盘岭村6户、大方山村2户、曹李川村7户、吴城子村18户。</t>
        </is>
      </c>
      <c r="G455" s="104" t="n">
        <v>80.5</v>
      </c>
      <c r="H455" s="104" t="n">
        <v>80.5</v>
      </c>
      <c r="I455" s="104" t="n"/>
      <c r="J455" s="104" t="n"/>
      <c r="K455" s="104" t="n"/>
      <c r="L455" s="104" t="inlineStr">
        <is>
          <t>甘财综[2020]58号</t>
        </is>
      </c>
      <c r="M455" s="50" t="inlineStr">
        <is>
          <t>培育养殖示范户、带领养殖户发展湖羊养殖、增加农户收入。</t>
        </is>
      </c>
      <c r="N455" s="104" t="n">
        <v>15</v>
      </c>
      <c r="O455" s="104" t="n"/>
      <c r="P455" s="210">
        <f>Q455+R455</f>
        <v/>
      </c>
      <c r="Q455" s="210" t="n"/>
      <c r="R455" s="210" t="n">
        <v>0.011</v>
      </c>
      <c r="S455" s="210">
        <f>T455+U455</f>
        <v/>
      </c>
      <c r="T455" s="210" t="n"/>
      <c r="U455" s="210" t="n">
        <v>0.044</v>
      </c>
      <c r="V455" s="37" t="inlineStr">
        <is>
          <t>畜牧局</t>
        </is>
      </c>
      <c r="W455" s="37" t="inlineStr">
        <is>
          <t>赵过存</t>
        </is>
      </c>
      <c r="X455" s="104" t="inlineStr">
        <is>
          <t>天池乡</t>
        </is>
      </c>
      <c r="Y455" s="37" t="inlineStr">
        <is>
          <t>刘震</t>
        </is>
      </c>
      <c r="Z455" s="69" t="inlineStr">
        <is>
          <t>环脱贫领办发〔2021〕25号</t>
        </is>
      </c>
      <c r="AA455" s="69" t="inlineStr">
        <is>
          <t>整合一批</t>
        </is>
      </c>
    </row>
    <row r="456" ht="66.95" customFormat="1" customHeight="1" s="4">
      <c r="A456" s="119" t="n"/>
      <c r="B456" s="104" t="inlineStr">
        <is>
          <t xml:space="preserve">
一般农户种畜补贴（湖羊基础母羊）</t>
        </is>
      </c>
      <c r="C456" s="119" t="inlineStr">
        <is>
          <t>新建</t>
        </is>
      </c>
      <c r="D456" s="37" t="inlineStr">
        <is>
          <t>2021.01-2021.09</t>
        </is>
      </c>
      <c r="E456" s="104" t="inlineStr">
        <is>
          <t>演武乡</t>
        </is>
      </c>
      <c r="F456" s="123" t="inlineStr">
        <is>
          <t>扶持9个村140户发展湖羊养殖。其中：曳郭咀村10户、杨家洼村16户、佛岔村14户、黑泉河村28户、刘坪村12户、黄山村13户、路家塬村23户、吴家塬村9户、走马硷村15户。</t>
        </is>
      </c>
      <c r="G456" s="104" t="n">
        <v>107.8</v>
      </c>
      <c r="H456" s="104" t="n">
        <v>17.8</v>
      </c>
      <c r="I456" s="104" t="n">
        <v>90</v>
      </c>
      <c r="J456" s="104" t="n"/>
      <c r="K456" s="104" t="n"/>
      <c r="L456" s="104" t="inlineStr">
        <is>
          <t>甘财综[2020]58号甘财资环[2020]129号</t>
        </is>
      </c>
      <c r="M456" s="50" t="inlineStr">
        <is>
          <t>培育养殖示范户、带领养殖户发展湖羊养殖、增加农户收入。</t>
        </is>
      </c>
      <c r="N456" s="104" t="n">
        <v>9</v>
      </c>
      <c r="O456" s="104" t="n"/>
      <c r="P456" s="210">
        <f>Q456+R456</f>
        <v/>
      </c>
      <c r="Q456" s="210" t="n"/>
      <c r="R456" s="210" t="n">
        <v>0.014</v>
      </c>
      <c r="S456" s="210">
        <f>T456+U456</f>
        <v/>
      </c>
      <c r="T456" s="210" t="n"/>
      <c r="U456" s="210" t="n">
        <v>0.0478</v>
      </c>
      <c r="V456" s="37" t="inlineStr">
        <is>
          <t>畜牧局</t>
        </is>
      </c>
      <c r="W456" s="37" t="inlineStr">
        <is>
          <t>赵过存</t>
        </is>
      </c>
      <c r="X456" s="104" t="inlineStr">
        <is>
          <t>演武乡</t>
        </is>
      </c>
      <c r="Y456" s="37" t="inlineStr">
        <is>
          <t>杨永杰</t>
        </is>
      </c>
      <c r="Z456" s="69" t="inlineStr">
        <is>
          <t>环脱贫领办发〔2021〕25号</t>
        </is>
      </c>
      <c r="AA456" s="69" t="inlineStr">
        <is>
          <t>整合一批</t>
        </is>
      </c>
    </row>
    <row r="457" ht="66" customFormat="1" customHeight="1" s="4">
      <c r="A457" s="119" t="n"/>
      <c r="B457" s="104" t="inlineStr">
        <is>
          <t xml:space="preserve">
一般农户种畜补贴（湖羊基础母羊）</t>
        </is>
      </c>
      <c r="C457" s="119" t="inlineStr">
        <is>
          <t>新建</t>
        </is>
      </c>
      <c r="D457" s="37" t="inlineStr">
        <is>
          <t>2021.01-2021.09</t>
        </is>
      </c>
      <c r="E457" s="122" t="inlineStr">
        <is>
          <t>毛井镇</t>
        </is>
      </c>
      <c r="F457" s="123" t="inlineStr">
        <is>
          <t>扶持12个村157户发展湖羊养殖。其中：二条俭村10户、砖城子村18户、山西掌村11户、杨东掌村9户、施家滩村25户、乔崾岘村10户、黄寨柯村28户、高家洼村7户、丁连掌村10户、大户掌村10户、红土咀村13户、马趟村6户。</t>
        </is>
      </c>
      <c r="G457" s="104" t="n">
        <v>123.2</v>
      </c>
      <c r="H457" s="104" t="n">
        <v>123.2</v>
      </c>
      <c r="I457" s="104" t="n"/>
      <c r="J457" s="104" t="n"/>
      <c r="K457" s="104" t="n"/>
      <c r="L457" s="104" t="inlineStr">
        <is>
          <t>甘财综[2020]58号</t>
        </is>
      </c>
      <c r="M457" s="50" t="inlineStr">
        <is>
          <t>培育养殖示范户、带领养殖户发展湖羊养殖、增加农户收入。</t>
        </is>
      </c>
      <c r="N457" s="104" t="n">
        <v>12</v>
      </c>
      <c r="O457" s="104" t="n"/>
      <c r="P457" s="210">
        <f>Q457+R457</f>
        <v/>
      </c>
      <c r="Q457" s="210" t="n"/>
      <c r="R457" s="210" t="n">
        <v>0.0157</v>
      </c>
      <c r="S457" s="210">
        <f>T457+U457</f>
        <v/>
      </c>
      <c r="T457" s="210" t="n"/>
      <c r="U457" s="210" t="n">
        <v>0.06279999999999999</v>
      </c>
      <c r="V457" s="37" t="inlineStr">
        <is>
          <t>畜牧局</t>
        </is>
      </c>
      <c r="W457" s="37" t="inlineStr">
        <is>
          <t>赵过存</t>
        </is>
      </c>
      <c r="X457" s="104" t="inlineStr">
        <is>
          <t>毛井镇</t>
        </is>
      </c>
      <c r="Y457" s="104" t="inlineStr">
        <is>
          <t>梁立群</t>
        </is>
      </c>
      <c r="Z457" s="69" t="inlineStr">
        <is>
          <t>环脱贫领办发〔2021〕25号</t>
        </is>
      </c>
      <c r="AA457" s="69" t="inlineStr">
        <is>
          <t>整合一批</t>
        </is>
      </c>
    </row>
    <row r="458" ht="68.09999999999999" customFormat="1" customHeight="1" s="4">
      <c r="A458" s="119" t="n"/>
      <c r="B458" s="104" t="inlineStr">
        <is>
          <t xml:space="preserve">
一般农户种畜补贴（湖羊基础母羊）</t>
        </is>
      </c>
      <c r="C458" s="119" t="inlineStr">
        <is>
          <t>新建</t>
        </is>
      </c>
      <c r="D458" s="37" t="inlineStr">
        <is>
          <t>2021.01-2021.09</t>
        </is>
      </c>
      <c r="E458" s="122" t="inlineStr">
        <is>
          <t>南湫乡</t>
        </is>
      </c>
      <c r="F458" s="123" t="inlineStr">
        <is>
          <t>扶持7个村112户发展湖羊养殖。其中：花儿山村11户、党家洼村10户、杨兴堡村10户、代家洼村24户、岳后渠村17户、洪涝池村30户、双井子村10户。</t>
        </is>
      </c>
      <c r="G458" s="104" t="n">
        <v>81.90000000000001</v>
      </c>
      <c r="H458" s="104" t="n">
        <v>81.90000000000001</v>
      </c>
      <c r="I458" s="104" t="n"/>
      <c r="J458" s="104" t="n"/>
      <c r="K458" s="104" t="n"/>
      <c r="L458" s="104" t="inlineStr">
        <is>
          <t>甘财综[2020]58号</t>
        </is>
      </c>
      <c r="M458" s="50" t="inlineStr">
        <is>
          <t>培育养殖示范户、带领养殖户发展湖羊养殖、增加农户收入。</t>
        </is>
      </c>
      <c r="N458" s="104" t="n">
        <v>7</v>
      </c>
      <c r="O458" s="104" t="n"/>
      <c r="P458" s="210">
        <f>Q458+R458</f>
        <v/>
      </c>
      <c r="Q458" s="210" t="n"/>
      <c r="R458" s="210" t="n">
        <v>0.0112</v>
      </c>
      <c r="S458" s="210">
        <f>T458+U458</f>
        <v/>
      </c>
      <c r="T458" s="210" t="n"/>
      <c r="U458" s="210" t="n">
        <v>0.0567</v>
      </c>
      <c r="V458" s="37" t="inlineStr">
        <is>
          <t>畜牧局</t>
        </is>
      </c>
      <c r="W458" s="37" t="inlineStr">
        <is>
          <t>赵过存</t>
        </is>
      </c>
      <c r="X458" s="104" t="inlineStr">
        <is>
          <t>南湫乡</t>
        </is>
      </c>
      <c r="Y458" s="104" t="inlineStr">
        <is>
          <t>杜志远</t>
        </is>
      </c>
      <c r="Z458" s="69" t="inlineStr">
        <is>
          <t>环脱贫领办发〔2021〕25号</t>
        </is>
      </c>
      <c r="AA458" s="69" t="inlineStr">
        <is>
          <t>整合一批</t>
        </is>
      </c>
    </row>
    <row r="459" ht="63.95" customFormat="1" customHeight="1" s="4">
      <c r="A459" s="119" t="n"/>
      <c r="B459" s="104" t="inlineStr">
        <is>
          <t xml:space="preserve">
一般农户种畜补贴（湖羊基础母羊）</t>
        </is>
      </c>
      <c r="C459" s="119" t="inlineStr">
        <is>
          <t>新建</t>
        </is>
      </c>
      <c r="D459" s="37" t="inlineStr">
        <is>
          <t>2021.01-2021.09</t>
        </is>
      </c>
      <c r="E459" s="122" t="inlineStr">
        <is>
          <t>耿湾乡</t>
        </is>
      </c>
      <c r="F459" s="105" t="inlineStr">
        <is>
          <t>扶持13个村169户发展湖羊养殖。其中：郜庄村11户、耿河村4户、韩老庄村3户、郝东掌村20户、黑城岔村6户、潘掌村17户、四合原村13户、桃树掌村3户、天桥村4户、万湾村47户、许掌村22户、早流渠村9户、张台村10户。</t>
        </is>
      </c>
      <c r="G459" s="104" t="n">
        <v>124.25</v>
      </c>
      <c r="H459" s="104" t="n">
        <v>124.25</v>
      </c>
      <c r="I459" s="104" t="n"/>
      <c r="J459" s="104" t="n"/>
      <c r="K459" s="104" t="n"/>
      <c r="L459" s="104" t="inlineStr">
        <is>
          <t>甘财综[2020]58号</t>
        </is>
      </c>
      <c r="M459" s="50" t="inlineStr">
        <is>
          <t>培育养殖示范户、带领养殖户发展湖羊养殖、增加农户收入。</t>
        </is>
      </c>
      <c r="N459" s="104" t="n">
        <v>13</v>
      </c>
      <c r="O459" s="104" t="n"/>
      <c r="P459" s="210">
        <f>Q459+R459</f>
        <v/>
      </c>
      <c r="Q459" s="210" t="n"/>
      <c r="R459" s="210" t="n">
        <v>0.0169</v>
      </c>
      <c r="S459" s="210">
        <f>T459+U459</f>
        <v/>
      </c>
      <c r="T459" s="210" t="n"/>
      <c r="U459" s="210" t="n">
        <v>0.078</v>
      </c>
      <c r="V459" s="37" t="inlineStr">
        <is>
          <t>畜牧局</t>
        </is>
      </c>
      <c r="W459" s="37" t="inlineStr">
        <is>
          <t>赵过存</t>
        </is>
      </c>
      <c r="X459" s="104" t="inlineStr">
        <is>
          <t>耿湾乡</t>
        </is>
      </c>
      <c r="Y459" s="104" t="inlineStr">
        <is>
          <t>王秀丽</t>
        </is>
      </c>
      <c r="Z459" s="69" t="inlineStr">
        <is>
          <t>环脱贫领办发〔2021〕25号</t>
        </is>
      </c>
      <c r="AA459" s="69" t="inlineStr">
        <is>
          <t>整合一批</t>
        </is>
      </c>
    </row>
    <row r="460" ht="69" customFormat="1" customHeight="1" s="4">
      <c r="A460" s="119" t="n"/>
      <c r="B460" s="104" t="inlineStr">
        <is>
          <t xml:space="preserve">
一般农户种畜补贴（湖羊基础母羊）</t>
        </is>
      </c>
      <c r="C460" s="119" t="inlineStr">
        <is>
          <t>新建</t>
        </is>
      </c>
      <c r="D460" s="37" t="inlineStr">
        <is>
          <t>2021.01-2021.358</t>
        </is>
      </c>
      <c r="E460" s="104" t="inlineStr">
        <is>
          <t>木钵镇</t>
        </is>
      </c>
      <c r="F460" s="105" t="inlineStr">
        <is>
          <t>扶持17个村130户发展湖羊养殖。其中：殷家桥村6户、木钵街村7户、周湾村5户、韩洼子村10户、曹旗村10户、关营村1户、高寨村5户、高楼塬村9户、刘家塬村6户、白家掌村8户、邓寨子村8户、郭西掌村14户、二合塬村15户、坪子塬村4户、井儿岔村9户、罗家沟村7户、水坝滩村6户。</t>
        </is>
      </c>
      <c r="G460" s="104" t="n">
        <v>92.40000000000001</v>
      </c>
      <c r="H460" s="104" t="n">
        <v>92.40000000000001</v>
      </c>
      <c r="I460" s="104" t="n"/>
      <c r="J460" s="104" t="n"/>
      <c r="K460" s="104" t="n"/>
      <c r="L460" s="104" t="inlineStr">
        <is>
          <t>甘财综[2020]58号</t>
        </is>
      </c>
      <c r="M460" s="50" t="inlineStr">
        <is>
          <t>培育养殖示范户、带领一般农户发展湖羊养殖、增加养湖羊养殖专业户</t>
        </is>
      </c>
      <c r="N460" s="104" t="n">
        <v>17</v>
      </c>
      <c r="O460" s="104" t="n"/>
      <c r="P460" s="210">
        <f>Q460+R460</f>
        <v/>
      </c>
      <c r="Q460" s="210" t="n"/>
      <c r="R460" s="210" t="n">
        <v>0.013</v>
      </c>
      <c r="S460" s="210">
        <f>T460+U460</f>
        <v/>
      </c>
      <c r="T460" s="210" t="n"/>
      <c r="U460" s="210" t="n">
        <v>0.0567</v>
      </c>
      <c r="V460" s="37" t="inlineStr">
        <is>
          <t>畜牧局</t>
        </is>
      </c>
      <c r="W460" s="37" t="inlineStr">
        <is>
          <t>赵过存</t>
        </is>
      </c>
      <c r="X460" s="104" t="inlineStr">
        <is>
          <t>木钵镇</t>
        </is>
      </c>
      <c r="Y460" s="37" t="inlineStr">
        <is>
          <t>方显</t>
        </is>
      </c>
      <c r="Z460" s="69" t="inlineStr">
        <is>
          <t>环脱贫领办发〔2021〕25号</t>
        </is>
      </c>
      <c r="AA460" s="69" t="inlineStr">
        <is>
          <t>整合一批</t>
        </is>
      </c>
    </row>
    <row r="461" ht="60.95" customFormat="1" customHeight="1" s="4">
      <c r="A461" s="119" t="n"/>
      <c r="B461" s="104" t="inlineStr">
        <is>
          <t xml:space="preserve">
一般农户种畜补贴（湖羊基础母羊）</t>
        </is>
      </c>
      <c r="C461" s="119" t="inlineStr">
        <is>
          <t>新建</t>
        </is>
      </c>
      <c r="D461" s="37" t="inlineStr">
        <is>
          <t>2021.01-2021.09</t>
        </is>
      </c>
      <c r="E461" s="104" t="inlineStr">
        <is>
          <t>虎洞镇</t>
        </is>
      </c>
      <c r="F461" s="105" t="inlineStr">
        <is>
          <t>扶持7个村163户发展湖羊养殖。其中：常兆台村5户、贾驿村32户、张家湾村21户、半个城村16户、魏家河村7户、高庙湾村6户、金庄塬村76户。</t>
        </is>
      </c>
      <c r="G461" s="104" t="n">
        <v>121.45</v>
      </c>
      <c r="H461" s="104" t="n">
        <v>121.45</v>
      </c>
      <c r="I461" s="104" t="n"/>
      <c r="J461" s="104" t="n"/>
      <c r="K461" s="104" t="n"/>
      <c r="L461" s="104" t="inlineStr">
        <is>
          <t>甘财综[2020]58号</t>
        </is>
      </c>
      <c r="M461" s="50" t="inlineStr">
        <is>
          <t>培育养殖示范户、带领养殖户发展湖羊养殖、增加农户收入。</t>
        </is>
      </c>
      <c r="N461" s="104" t="n">
        <v>7</v>
      </c>
      <c r="O461" s="104" t="n"/>
      <c r="P461" s="210">
        <f>Q461+R461</f>
        <v/>
      </c>
      <c r="Q461" s="210" t="n"/>
      <c r="R461" s="210" t="n">
        <v>0.0163</v>
      </c>
      <c r="S461" s="210">
        <f>T461+U461</f>
        <v/>
      </c>
      <c r="T461" s="210" t="n"/>
      <c r="U461" s="210" t="n">
        <v>0.0684</v>
      </c>
      <c r="V461" s="37" t="inlineStr">
        <is>
          <t>畜牧局</t>
        </is>
      </c>
      <c r="W461" s="37" t="inlineStr">
        <is>
          <t>赵过存</t>
        </is>
      </c>
      <c r="X461" s="104" t="inlineStr">
        <is>
          <t>虎洞镇</t>
        </is>
      </c>
      <c r="Y461" s="37" t="inlineStr">
        <is>
          <t>梁海涛</t>
        </is>
      </c>
      <c r="Z461" s="69" t="inlineStr">
        <is>
          <t>环脱贫领办发〔2021〕25号</t>
        </is>
      </c>
      <c r="AA461" s="69" t="inlineStr">
        <is>
          <t>整合一批</t>
        </is>
      </c>
    </row>
    <row r="462" ht="60.95" customFormat="1" customHeight="1" s="4">
      <c r="A462" s="119" t="n"/>
      <c r="B462" s="104" t="inlineStr">
        <is>
          <t xml:space="preserve">
一般农户种畜补贴（湖羊基础母羊）</t>
        </is>
      </c>
      <c r="C462" s="119" t="inlineStr">
        <is>
          <t>新建</t>
        </is>
      </c>
      <c r="D462" s="37" t="inlineStr">
        <is>
          <t>2021.01-2021.09</t>
        </is>
      </c>
      <c r="E462" s="104" t="inlineStr">
        <is>
          <t>樊家川镇</t>
        </is>
      </c>
      <c r="F462" s="105" t="inlineStr">
        <is>
          <t>扶持8个村83户发展湖羊养殖。其中：慕家河村16户、樊家川村5户、马驿沟村20户、郝集村9户、长城村4户、闫塬村18户、李崾岘村6户、马骏滩村5户。</t>
        </is>
      </c>
      <c r="G462" s="104" t="n">
        <v>64.40000000000001</v>
      </c>
      <c r="H462" s="104" t="n">
        <v>64.40000000000001</v>
      </c>
      <c r="I462" s="104" t="n"/>
      <c r="J462" s="104" t="n"/>
      <c r="K462" s="104" t="n"/>
      <c r="L462" s="104" t="inlineStr">
        <is>
          <t>甘财综[2020]58号</t>
        </is>
      </c>
      <c r="M462" s="50" t="inlineStr">
        <is>
          <t>巩固脱贫成效、提高群众收入。</t>
        </is>
      </c>
      <c r="N462" s="104" t="n">
        <v>8</v>
      </c>
      <c r="O462" s="104" t="n"/>
      <c r="P462" s="210">
        <f>Q462+R462</f>
        <v/>
      </c>
      <c r="Q462" s="210" t="n"/>
      <c r="R462" s="210" t="n">
        <v>0.0083</v>
      </c>
      <c r="S462" s="210">
        <f>T462+U462</f>
        <v/>
      </c>
      <c r="T462" s="210" t="n"/>
      <c r="U462" s="210" t="n">
        <v>0.0378</v>
      </c>
      <c r="V462" s="37" t="inlineStr">
        <is>
          <t>畜牧局</t>
        </is>
      </c>
      <c r="W462" s="37" t="inlineStr">
        <is>
          <t>赵过存</t>
        </is>
      </c>
      <c r="X462" s="104" t="inlineStr">
        <is>
          <t>樊家川镇</t>
        </is>
      </c>
      <c r="Y462" s="37" t="inlineStr">
        <is>
          <t>王治峰</t>
        </is>
      </c>
      <c r="Z462" s="69" t="inlineStr">
        <is>
          <t>环脱贫领办发〔2021〕25号</t>
        </is>
      </c>
      <c r="AA462" s="69" t="inlineStr">
        <is>
          <t>整合一批</t>
        </is>
      </c>
    </row>
    <row r="463" ht="60.95" customFormat="1" customHeight="1" s="4">
      <c r="A463" s="119" t="n"/>
      <c r="B463" s="104" t="inlineStr">
        <is>
          <t xml:space="preserve">
一般农户种畜补贴（湖羊基础母羊）</t>
        </is>
      </c>
      <c r="C463" s="119" t="inlineStr">
        <is>
          <t>新建</t>
        </is>
      </c>
      <c r="D463" s="37" t="inlineStr">
        <is>
          <t>2021.01-2021.09</t>
        </is>
      </c>
      <c r="E463" s="104" t="inlineStr">
        <is>
          <t>八珠乡</t>
        </is>
      </c>
      <c r="F463" s="105" t="inlineStr">
        <is>
          <t>扶持10个村223户发展湖羊养殖。其中：八珠塬村10户、曹塬村9户、瓦崾岘村13户、杏树沟村14户、塔尔咀村16户、马连掌村34户、冯家湾村28户、苟塬村23户、湫坝沟村36户、白塬村40户。</t>
        </is>
      </c>
      <c r="G463" s="104" t="n">
        <v>174.65</v>
      </c>
      <c r="H463" s="104" t="n">
        <v>174.65</v>
      </c>
      <c r="I463" s="104" t="n"/>
      <c r="J463" s="104" t="n"/>
      <c r="K463" s="104" t="n"/>
      <c r="L463" s="104" t="inlineStr">
        <is>
          <t>甘财综[2020]58号</t>
        </is>
      </c>
      <c r="M463" s="50" t="inlineStr">
        <is>
          <t>培育养殖示范户、带领群众发展湖羊养殖</t>
        </is>
      </c>
      <c r="N463" s="104" t="n">
        <v>10</v>
      </c>
      <c r="O463" s="104" t="n"/>
      <c r="P463" s="210">
        <f>Q463+R463</f>
        <v/>
      </c>
      <c r="Q463" s="210" t="n"/>
      <c r="R463" s="210" t="n">
        <v>0.0223</v>
      </c>
      <c r="S463" s="210">
        <f>T463+U463</f>
        <v/>
      </c>
      <c r="T463" s="210" t="n"/>
      <c r="U463" s="210" t="n">
        <v>0.0448</v>
      </c>
      <c r="V463" s="37" t="inlineStr">
        <is>
          <t>畜牧局</t>
        </is>
      </c>
      <c r="W463" s="37" t="inlineStr">
        <is>
          <t>赵过存</t>
        </is>
      </c>
      <c r="X463" s="104" t="inlineStr">
        <is>
          <t>八珠乡</t>
        </is>
      </c>
      <c r="Y463" s="104" t="inlineStr">
        <is>
          <t>白俊虎</t>
        </is>
      </c>
      <c r="Z463" s="69" t="inlineStr">
        <is>
          <t>环脱贫领办发〔2021〕25号</t>
        </is>
      </c>
      <c r="AA463" s="69" t="inlineStr">
        <is>
          <t>整合一批</t>
        </is>
      </c>
    </row>
    <row r="464" ht="60.95" customFormat="1" customHeight="1" s="4">
      <c r="A464" s="119" t="n"/>
      <c r="B464" s="104" t="inlineStr">
        <is>
          <t xml:space="preserve">
一般农户种畜补贴（湖羊基础母羊）</t>
        </is>
      </c>
      <c r="C464" s="119" t="inlineStr">
        <is>
          <t>新建</t>
        </is>
      </c>
      <c r="D464" s="37" t="inlineStr">
        <is>
          <t>2021.01-2021.09</t>
        </is>
      </c>
      <c r="E464" s="122" t="inlineStr">
        <is>
          <t>小南沟乡</t>
        </is>
      </c>
      <c r="F464" s="105" t="inlineStr">
        <is>
          <t>扶持10个村98户发展湖羊养殖。其中：天子渠村3户、丁寨柯村13户、许掌村4户陈掌村7户、李上山村2户、汪天子村20户、小南沟村3户、李塬村24户、杨胡套子村12户、粉子山村10户.</t>
        </is>
      </c>
      <c r="G464" s="104" t="n">
        <v>75.59999999999999</v>
      </c>
      <c r="H464" s="104" t="n">
        <v>75.59999999999999</v>
      </c>
      <c r="I464" s="104" t="n"/>
      <c r="J464" s="104" t="n"/>
      <c r="K464" s="104" t="n"/>
      <c r="L464" s="104" t="inlineStr">
        <is>
          <t>甘财综[2020]58号</t>
        </is>
      </c>
      <c r="M464" s="50" t="inlineStr">
        <is>
          <t>培育养殖示范户、带领养殖户发展湖羊养殖、增加农户收入。</t>
        </is>
      </c>
      <c r="N464" s="104" t="n">
        <v>10</v>
      </c>
      <c r="O464" s="104" t="n"/>
      <c r="P464" s="210">
        <f>Q464+R464</f>
        <v/>
      </c>
      <c r="Q464" s="210" t="n"/>
      <c r="R464" s="210" t="n">
        <v>0.0098</v>
      </c>
      <c r="S464" s="210">
        <f>T464+U464</f>
        <v/>
      </c>
      <c r="T464" s="210" t="n"/>
      <c r="U464" s="210" t="n">
        <v>0.0411</v>
      </c>
      <c r="V464" s="37" t="inlineStr">
        <is>
          <t>畜牧局</t>
        </is>
      </c>
      <c r="W464" s="37" t="inlineStr">
        <is>
          <t>赵过存</t>
        </is>
      </c>
      <c r="X464" s="104" t="inlineStr">
        <is>
          <t>小南沟乡</t>
        </is>
      </c>
      <c r="Y464" s="37" t="inlineStr">
        <is>
          <t>任新育</t>
        </is>
      </c>
      <c r="Z464" s="69" t="inlineStr">
        <is>
          <t>环脱贫领办发〔2021〕25号</t>
        </is>
      </c>
      <c r="AA464" s="69" t="inlineStr">
        <is>
          <t>整合一批</t>
        </is>
      </c>
    </row>
    <row r="465" ht="60.95" customFormat="1" customHeight="1" s="4">
      <c r="A465" s="119" t="n"/>
      <c r="B465" s="104" t="inlineStr">
        <is>
          <t xml:space="preserve">
一般农户种畜补贴（湖羊基础母羊）</t>
        </is>
      </c>
      <c r="C465" s="119" t="inlineStr">
        <is>
          <t>新建</t>
        </is>
      </c>
      <c r="D465" s="37" t="inlineStr">
        <is>
          <t>2021.01-2021.09</t>
        </is>
      </c>
      <c r="E465" s="122" t="inlineStr">
        <is>
          <t>曲子镇</t>
        </is>
      </c>
      <c r="F465" s="105" t="inlineStr">
        <is>
          <t>扶持14个村263户发展湖羊养殖。其中：西沟村49户、许家塬村45户、双城村5户、刘旗村10户、高李湾村19户（14户调引条子羊）、楼房子村61户、宋家塬村23户、金村寺村9户、油坊塬村8户、金盆掌村6户、小庄子村13户、马家河村10户、董家塬村4户、孟家寨村1户。</t>
        </is>
      </c>
      <c r="G465" s="104" t="n">
        <v>216.3</v>
      </c>
      <c r="H465" s="104" t="n">
        <v>216.3</v>
      </c>
      <c r="I465" s="104" t="n"/>
      <c r="J465" s="104" t="n"/>
      <c r="K465" s="104" t="n"/>
      <c r="L465" s="104" t="inlineStr">
        <is>
          <t>甘财综[2020]58号</t>
        </is>
      </c>
      <c r="M465" s="50" t="inlineStr">
        <is>
          <t>培育养殖示范户、带领群众发展湖羊养殖。</t>
        </is>
      </c>
      <c r="N465" s="104" t="n">
        <v>1</v>
      </c>
      <c r="O465" s="104" t="n">
        <v>13</v>
      </c>
      <c r="P465" s="210">
        <f>Q465+R465</f>
        <v/>
      </c>
      <c r="Q465" s="210" t="n"/>
      <c r="R465" s="210" t="n">
        <v>0.0263</v>
      </c>
      <c r="S465" s="210">
        <f>T465+U465</f>
        <v/>
      </c>
      <c r="T465" s="210" t="n"/>
      <c r="U465" s="210" t="n">
        <v>0.1104</v>
      </c>
      <c r="V465" s="37" t="inlineStr">
        <is>
          <t>畜牧局</t>
        </is>
      </c>
      <c r="W465" s="37" t="inlineStr">
        <is>
          <t>赵过存</t>
        </is>
      </c>
      <c r="X465" s="104" t="inlineStr">
        <is>
          <t>曲子镇</t>
        </is>
      </c>
      <c r="Y465" s="37" t="inlineStr">
        <is>
          <t>段斌杰</t>
        </is>
      </c>
      <c r="Z465" s="69" t="inlineStr">
        <is>
          <t>环脱贫领办发〔2021〕25号</t>
        </is>
      </c>
      <c r="AA465" s="69" t="inlineStr">
        <is>
          <t>整合一批</t>
        </is>
      </c>
    </row>
    <row r="466" ht="71.09999999999999" customFormat="1" customHeight="1" s="4">
      <c r="A466" s="119" t="n"/>
      <c r="B466" s="104" t="inlineStr">
        <is>
          <t xml:space="preserve">
一般农户种畜补贴（湖羊基础母羊）</t>
        </is>
      </c>
      <c r="C466" s="119" t="inlineStr">
        <is>
          <t>新建</t>
        </is>
      </c>
      <c r="D466" s="37" t="inlineStr">
        <is>
          <t>2021.01-2021.09</t>
        </is>
      </c>
      <c r="E466" s="122" t="inlineStr">
        <is>
          <t>罗山川乡</t>
        </is>
      </c>
      <c r="F466" s="123" t="inlineStr">
        <is>
          <t>扶持8个村91户发展湖羊养殖。其中西阳洼村11户、苇芝城村11户、龙柏山村11户、兰家掌村15户、大树塬村23户、陈渠子村3户、山水湾村6户、光明村11户。</t>
        </is>
      </c>
      <c r="G466" s="104" t="n">
        <v>64.75</v>
      </c>
      <c r="H466" s="104" t="n">
        <v>64.75</v>
      </c>
      <c r="I466" s="104" t="n"/>
      <c r="J466" s="104" t="n"/>
      <c r="K466" s="104" t="n"/>
      <c r="L466" s="104" t="inlineStr">
        <is>
          <t>甘财综[2020]58号</t>
        </is>
      </c>
      <c r="M466" s="50" t="inlineStr">
        <is>
          <t>培育养殖示范户、带领群众发展湖羊养殖。</t>
        </is>
      </c>
      <c r="N466" s="104" t="n">
        <v>8</v>
      </c>
      <c r="O466" s="104" t="n"/>
      <c r="P466" s="210">
        <f>Q466+R466</f>
        <v/>
      </c>
      <c r="Q466" s="210" t="n"/>
      <c r="R466" s="210" t="n">
        <v>0.0091</v>
      </c>
      <c r="S466" s="210">
        <f>T466+U466</f>
        <v/>
      </c>
      <c r="T466" s="210" t="n"/>
      <c r="U466" s="210" t="n">
        <v>0.0364</v>
      </c>
      <c r="V466" s="37" t="inlineStr">
        <is>
          <t>畜牧局</t>
        </is>
      </c>
      <c r="W466" s="37" t="inlineStr">
        <is>
          <t>赵过存</t>
        </is>
      </c>
      <c r="X466" s="104" t="inlineStr">
        <is>
          <t>罗山川乡</t>
        </is>
      </c>
      <c r="Y466" s="104" t="inlineStr">
        <is>
          <t>李怀文</t>
        </is>
      </c>
      <c r="Z466" s="69" t="inlineStr">
        <is>
          <t>环脱贫领办发〔2021〕25号</t>
        </is>
      </c>
      <c r="AA466" s="69" t="inlineStr">
        <is>
          <t>整合一批</t>
        </is>
      </c>
    </row>
    <row r="467" ht="56.1" customFormat="1" customHeight="1" s="4">
      <c r="A467" s="42" t="n"/>
      <c r="B467" s="37" t="inlineStr">
        <is>
          <t>一般农户种畜补贴（湖羊种公羊）</t>
        </is>
      </c>
      <c r="C467" s="42" t="inlineStr">
        <is>
          <t>新建</t>
        </is>
      </c>
      <c r="D467" s="37" t="inlineStr">
        <is>
          <t>2021.01-2021.351</t>
        </is>
      </c>
      <c r="E467" s="104" t="inlineStr">
        <is>
          <t>小计</t>
        </is>
      </c>
      <c r="F467" s="50" t="inlineStr">
        <is>
          <t>共扶持20个乡镇242村3092户一般农户每户调引种公羊1只，共调引种公羊3092只，每只补助3000元。产权归农户所有。</t>
        </is>
      </c>
      <c r="G467" s="104" t="n">
        <v>927.6</v>
      </c>
      <c r="H467" s="104" t="n">
        <v>927.6</v>
      </c>
      <c r="I467" s="104" t="n"/>
      <c r="J467" s="104" t="n"/>
      <c r="K467" s="104" t="n"/>
      <c r="L467" s="104" t="n"/>
      <c r="M467" s="50" t="inlineStr">
        <is>
          <t>培育养殖示范户、带领养殖户发展湖羊养殖、增加农户收入。</t>
        </is>
      </c>
      <c r="N467" s="104" t="n">
        <v>208</v>
      </c>
      <c r="O467" s="104" t="n">
        <v>34</v>
      </c>
      <c r="P467" s="210">
        <f>Q467+R467</f>
        <v/>
      </c>
      <c r="Q467" s="210" t="n"/>
      <c r="R467" s="210" t="n">
        <v>0.3092</v>
      </c>
      <c r="S467" s="210">
        <f>T467+U467</f>
        <v/>
      </c>
      <c r="T467" s="210" t="n"/>
      <c r="U467" s="210" t="n">
        <v>1.2337</v>
      </c>
      <c r="V467" s="37" t="inlineStr">
        <is>
          <t>畜牧局</t>
        </is>
      </c>
      <c r="W467" s="37" t="inlineStr">
        <is>
          <t>赵过存</t>
        </is>
      </c>
      <c r="X467" s="104" t="n"/>
      <c r="Y467" s="104" t="n"/>
      <c r="Z467" s="69" t="inlineStr">
        <is>
          <t>环脱贫领办发〔2021〕25号</t>
        </is>
      </c>
      <c r="AA467" s="69" t="inlineStr">
        <is>
          <t>整合一批</t>
        </is>
      </c>
    </row>
    <row r="468" ht="69.95" customFormat="1" customHeight="1" s="4">
      <c r="A468" s="42" t="n"/>
      <c r="B468" s="37" t="inlineStr">
        <is>
          <t>一般农户种畜补贴（湖羊种公羊）</t>
        </is>
      </c>
      <c r="C468" s="42" t="inlineStr">
        <is>
          <t>新建</t>
        </is>
      </c>
      <c r="D468" s="37" t="inlineStr">
        <is>
          <t>2021.01-2021.09</t>
        </is>
      </c>
      <c r="E468" s="104" t="inlineStr">
        <is>
          <t>洪德镇</t>
        </is>
      </c>
      <c r="F468" s="105" t="inlineStr">
        <is>
          <t>扶持19个村209户调引湖羊种公羊。其中：大户塬村9户、丁阳渠子村29户、耿塬畔村18户、河连湾村10户、洪德街村6户、寇河村4户、李达掌村2户、李塬村15户、梁岔村2户、马塬村6户、苗河村10户、私盐路村3户、苏长沟村14户、肖关村3户、新集子村24户、许旗村4户、张崾岘村13户、张塬村15户、赵洼村22户。</t>
        </is>
      </c>
      <c r="G468" s="104" t="n">
        <v>62.7</v>
      </c>
      <c r="H468" s="104" t="n">
        <v>62.7</v>
      </c>
      <c r="I468" s="104" t="n"/>
      <c r="J468" s="104" t="n"/>
      <c r="K468" s="104" t="n"/>
      <c r="L468" s="104" t="inlineStr">
        <is>
          <t>甘财农[2020]100号</t>
        </is>
      </c>
      <c r="M468" s="50" t="inlineStr">
        <is>
          <t>培育养殖示范户、带领养殖户发展湖羊养殖、增加农户收入。</t>
        </is>
      </c>
      <c r="N468" s="104" t="n">
        <v>19</v>
      </c>
      <c r="O468" s="104" t="n"/>
      <c r="P468" s="210">
        <f>Q468+R468</f>
        <v/>
      </c>
      <c r="Q468" s="210" t="n"/>
      <c r="R468" s="210" t="n">
        <v>0.0209</v>
      </c>
      <c r="S468" s="210">
        <f>T468+U468</f>
        <v/>
      </c>
      <c r="T468" s="210" t="n"/>
      <c r="U468" s="210" t="n">
        <v>0.0895</v>
      </c>
      <c r="V468" s="37" t="inlineStr">
        <is>
          <t>畜牧局</t>
        </is>
      </c>
      <c r="W468" s="37" t="inlineStr">
        <is>
          <t>赵过存</t>
        </is>
      </c>
      <c r="X468" s="104" t="inlineStr">
        <is>
          <t>洪德镇</t>
        </is>
      </c>
      <c r="Y468" s="104" t="inlineStr">
        <is>
          <t>张伟宏</t>
        </is>
      </c>
      <c r="Z468" s="69" t="inlineStr">
        <is>
          <t>环脱贫领办发〔2021〕25号</t>
        </is>
      </c>
      <c r="AA468" s="69" t="inlineStr">
        <is>
          <t>整合一批</t>
        </is>
      </c>
    </row>
    <row r="469" ht="62.1" customFormat="1" customHeight="1" s="4">
      <c r="A469" s="42" t="n"/>
      <c r="B469" s="37" t="inlineStr">
        <is>
          <t>一般农户种畜补贴（湖羊种公羊）</t>
        </is>
      </c>
      <c r="C469" s="42" t="inlineStr">
        <is>
          <t>新建</t>
        </is>
      </c>
      <c r="D469" s="37" t="inlineStr">
        <is>
          <t>2021.01-2021.09</t>
        </is>
      </c>
      <c r="E469" s="104" t="inlineStr">
        <is>
          <t>秦团庄乡</t>
        </is>
      </c>
      <c r="F469" s="105" t="inlineStr">
        <is>
          <t>扶持8个村74户调引湖羊种公羊。其中：王团庄村3户、新峁村5户、白塬畔村9户、秦团庄17户、南掌堡子村9户、贾塬村11户、大天子村7户、新集子村13户。</t>
        </is>
      </c>
      <c r="G469" s="104" t="n">
        <v>22.2</v>
      </c>
      <c r="H469" s="104" t="n">
        <v>22.2</v>
      </c>
      <c r="I469" s="104" t="n"/>
      <c r="J469" s="104" t="n"/>
      <c r="K469" s="104" t="n"/>
      <c r="L469" s="104" t="inlineStr">
        <is>
          <t>甘财农[2020]100号</t>
        </is>
      </c>
      <c r="M469" s="50" t="inlineStr">
        <is>
          <t>培育养殖示范户、带领养殖户发展湖羊养殖、增加农户收入。</t>
        </is>
      </c>
      <c r="N469" s="104" t="n">
        <v>8</v>
      </c>
      <c r="O469" s="104" t="n"/>
      <c r="P469" s="210">
        <f>Q469+R469</f>
        <v/>
      </c>
      <c r="Q469" s="210" t="n"/>
      <c r="R469" s="210" t="n">
        <v>0.0074</v>
      </c>
      <c r="S469" s="210">
        <f>T469+U469</f>
        <v/>
      </c>
      <c r="T469" s="210" t="n"/>
      <c r="U469" s="210" t="n">
        <v>0.0214</v>
      </c>
      <c r="V469" s="37" t="inlineStr">
        <is>
          <t>畜牧局</t>
        </is>
      </c>
      <c r="W469" s="37" t="inlineStr">
        <is>
          <t>赵过存</t>
        </is>
      </c>
      <c r="X469" s="104" t="inlineStr">
        <is>
          <t>秦团庄乡</t>
        </is>
      </c>
      <c r="Y469" s="104" t="inlineStr">
        <is>
          <t>刘凤飞</t>
        </is>
      </c>
      <c r="Z469" s="69" t="inlineStr">
        <is>
          <t>环脱贫领办发〔2021〕25号</t>
        </is>
      </c>
      <c r="AA469" s="69" t="inlineStr">
        <is>
          <t>整合一批</t>
        </is>
      </c>
    </row>
    <row r="470" ht="78.95" customFormat="1" customHeight="1" s="4">
      <c r="A470" s="42" t="n"/>
      <c r="B470" s="37" t="inlineStr">
        <is>
          <t>一般农户种畜补贴（湖羊种公羊）</t>
        </is>
      </c>
      <c r="C470" s="42" t="inlineStr">
        <is>
          <t>新建</t>
        </is>
      </c>
      <c r="D470" s="37" t="inlineStr">
        <is>
          <t>2021.01-2021.09</t>
        </is>
      </c>
      <c r="E470" s="104" t="inlineStr">
        <is>
          <t>环城镇</t>
        </is>
      </c>
      <c r="F470" s="105" t="inlineStr">
        <is>
          <t>扶持23个村257户调引湖羊种公羊。其中：北郭塬村7户、陈汤塬村35户、城东塬村2户、红星村2户、马坊塬村9户、宁老庄村30户、龚淌村15户、冉旗寨村18户、十八里村8户、十五里村5户、高龚塬村38户、耿家沟村5户、漫塬村9户、西川村14户、肖川村5户、鸳鸯沟村8户、杨庙掌村2户、赵小掌村13户、唐塬村6户、张滩滩村2户、张淌村11户、周塬村7户、五里屯村6户。</t>
        </is>
      </c>
      <c r="G470" s="104" t="n">
        <v>77.09999999999999</v>
      </c>
      <c r="H470" s="104" t="n">
        <v>77.09999999999999</v>
      </c>
      <c r="I470" s="104" t="n"/>
      <c r="J470" s="104" t="n"/>
      <c r="K470" s="104" t="n"/>
      <c r="L470" s="104" t="inlineStr">
        <is>
          <t>甘财农[2020]100号</t>
        </is>
      </c>
      <c r="M470" s="50" t="inlineStr">
        <is>
          <t>培育养殖示范户、带领养殖户发展湖羊养殖、增加农户收入。</t>
        </is>
      </c>
      <c r="N470" s="104" t="n">
        <v>2</v>
      </c>
      <c r="O470" s="104" t="n">
        <v>21</v>
      </c>
      <c r="P470" s="210">
        <f>Q470+R470</f>
        <v/>
      </c>
      <c r="Q470" s="210" t="n"/>
      <c r="R470" s="210" t="n">
        <v>0.0257</v>
      </c>
      <c r="S470" s="210">
        <f>T470+U470</f>
        <v/>
      </c>
      <c r="T470" s="210" t="n"/>
      <c r="U470" s="210" t="n">
        <v>0.1157</v>
      </c>
      <c r="V470" s="37" t="inlineStr">
        <is>
          <t>畜牧局</t>
        </is>
      </c>
      <c r="W470" s="37" t="inlineStr">
        <is>
          <t>赵过存</t>
        </is>
      </c>
      <c r="X470" s="104" t="inlineStr">
        <is>
          <t>环城镇</t>
        </is>
      </c>
      <c r="Y470" s="104" t="inlineStr">
        <is>
          <t>王世沛</t>
        </is>
      </c>
      <c r="Z470" s="69" t="inlineStr">
        <is>
          <t>环脱贫领办发〔2021〕25号</t>
        </is>
      </c>
      <c r="AA470" s="69" t="inlineStr">
        <is>
          <t>整合一批</t>
        </is>
      </c>
    </row>
    <row r="471" ht="54" customFormat="1" customHeight="1" s="4">
      <c r="A471" s="42" t="n"/>
      <c r="B471" s="37" t="inlineStr">
        <is>
          <t>一般农户种畜补贴（湖羊种公羊）</t>
        </is>
      </c>
      <c r="C471" s="42" t="inlineStr">
        <is>
          <t>新建</t>
        </is>
      </c>
      <c r="D471" s="37" t="inlineStr">
        <is>
          <t>2021.01-2021.09</t>
        </is>
      </c>
      <c r="E471" s="104" t="inlineStr">
        <is>
          <t>芦家湾乡</t>
        </is>
      </c>
      <c r="F471" s="105" t="inlineStr">
        <is>
          <t>扶持10个村96户调引湖羊种公羊。其中杨新庄村6户、花儿掌村10户、庙儿掌村5户、井川村4户、宋家掌村21户、桃李湾村4户、王庄村8户、大堡条村10户、盘龙村9户、小堡条村19户。</t>
        </is>
      </c>
      <c r="G471" s="104" t="n">
        <v>28.8</v>
      </c>
      <c r="H471" s="104" t="n">
        <v>28.8</v>
      </c>
      <c r="I471" s="104" t="n"/>
      <c r="J471" s="104" t="n"/>
      <c r="K471" s="104" t="n"/>
      <c r="L471" s="104" t="inlineStr">
        <is>
          <t>甘财农[2020]100号</t>
        </is>
      </c>
      <c r="M471" s="50" t="inlineStr">
        <is>
          <t>培育养殖示范户、带领养殖户发展湖羊养殖、增加农户收入。</t>
        </is>
      </c>
      <c r="N471" s="104" t="n">
        <v>10</v>
      </c>
      <c r="O471" s="104" t="n"/>
      <c r="P471" s="210">
        <f>Q471+R471</f>
        <v/>
      </c>
      <c r="Q471" s="210" t="n"/>
      <c r="R471" s="210" t="n">
        <v>0.009599999999999999</v>
      </c>
      <c r="S471" s="210">
        <f>T471+U471</f>
        <v/>
      </c>
      <c r="T471" s="210" t="n"/>
      <c r="U471" s="210" t="n">
        <v>0.0432</v>
      </c>
      <c r="V471" s="37" t="inlineStr">
        <is>
          <t>畜牧局</t>
        </is>
      </c>
      <c r="W471" s="37" t="inlineStr">
        <is>
          <t>赵过存</t>
        </is>
      </c>
      <c r="X471" s="104" t="inlineStr">
        <is>
          <t>芦家湾乡</t>
        </is>
      </c>
      <c r="Y471" s="104" t="inlineStr">
        <is>
          <t>马鹏飞</t>
        </is>
      </c>
      <c r="Z471" s="69" t="inlineStr">
        <is>
          <t>环脱贫领办发〔2021〕25号</t>
        </is>
      </c>
      <c r="AA471" s="69" t="inlineStr">
        <is>
          <t>整合一批</t>
        </is>
      </c>
    </row>
    <row r="472" ht="75" customFormat="1" customHeight="1" s="4">
      <c r="A472" s="42" t="n"/>
      <c r="B472" s="37" t="inlineStr">
        <is>
          <t>一般农户种畜补贴（湖羊种公羊）</t>
        </is>
      </c>
      <c r="C472" s="42" t="inlineStr">
        <is>
          <t>新建</t>
        </is>
      </c>
      <c r="D472" s="37" t="inlineStr">
        <is>
          <t>2021.01-2021.09</t>
        </is>
      </c>
      <c r="E472" s="104" t="inlineStr">
        <is>
          <t>合道镇</t>
        </is>
      </c>
      <c r="F472" s="123" t="inlineStr">
        <is>
          <t>扶持17个村212户调引湖羊种公羊。其中：常崾岘村11户、陈旗塬村7户、大路洼村14户、何家坪村11户、红崖洼村15户、梁坪村18户、尚西坪村5户、唐台子村9户、陶洼子村13户、瓦天沟村9户、辛坪村4户、杨坪沟村10户、寨子坪村17户、赵家塬村10户、朱家塬15户、赵台村26户、沈家岭村18户。</t>
        </is>
      </c>
      <c r="G472" s="104" t="n">
        <v>63.6</v>
      </c>
      <c r="H472" s="104" t="n">
        <v>63.6</v>
      </c>
      <c r="I472" s="104" t="n"/>
      <c r="J472" s="104" t="n"/>
      <c r="K472" s="104" t="n"/>
      <c r="L472" s="104" t="inlineStr">
        <is>
          <t>甘财农[2020]100号</t>
        </is>
      </c>
      <c r="M472" s="50" t="inlineStr">
        <is>
          <t>培育养殖示范户、带领养殖户发展湖羊养殖、增加农户收入。</t>
        </is>
      </c>
      <c r="N472" s="104" t="n">
        <v>17</v>
      </c>
      <c r="O472" s="104" t="n"/>
      <c r="P472" s="210">
        <f>Q472+R472</f>
        <v/>
      </c>
      <c r="Q472" s="210" t="n"/>
      <c r="R472" s="210" t="n">
        <v>0.0212</v>
      </c>
      <c r="S472" s="210">
        <f>T472+U472</f>
        <v/>
      </c>
      <c r="T472" s="210" t="n"/>
      <c r="U472" s="210" t="n">
        <v>0.08903999999999999</v>
      </c>
      <c r="V472" s="37" t="inlineStr">
        <is>
          <t>畜牧局</t>
        </is>
      </c>
      <c r="W472" s="37" t="inlineStr">
        <is>
          <t>赵过存</t>
        </is>
      </c>
      <c r="X472" s="104" t="inlineStr">
        <is>
          <t>合道镇</t>
        </is>
      </c>
      <c r="Y472" s="37" t="inlineStr">
        <is>
          <t>王宝明</t>
        </is>
      </c>
      <c r="Z472" s="69" t="inlineStr">
        <is>
          <t>环脱贫领办发〔2021〕25号</t>
        </is>
      </c>
      <c r="AA472" s="69" t="inlineStr">
        <is>
          <t>整合一批</t>
        </is>
      </c>
    </row>
    <row r="473" ht="69" customFormat="1" customHeight="1" s="4">
      <c r="A473" s="42" t="n"/>
      <c r="B473" s="37" t="inlineStr">
        <is>
          <t>一般农户种畜补贴（湖羊种公羊）</t>
        </is>
      </c>
      <c r="C473" s="42" t="inlineStr">
        <is>
          <t>新建</t>
        </is>
      </c>
      <c r="D473" s="37" t="inlineStr">
        <is>
          <t>2021.01-2021.09</t>
        </is>
      </c>
      <c r="E473" s="122" t="inlineStr">
        <is>
          <t>车道镇</t>
        </is>
      </c>
      <c r="F473" s="123" t="inlineStr">
        <is>
          <t>扶持16个村236户调引湖羊种公羊。其中：元峁村4户、苦水掌村13户、双庙村10户、王西掌14户、吊渠村19户、三角城村18户、杨掌村22户、万安村7户、魏洼村23户、陈掌村13户、红台村16户、樱桃掌村21户、安掌村7户、代掌村12户、刘渠村23户、刘园子村14户。</t>
        </is>
      </c>
      <c r="G473" s="104" t="n">
        <v>70.8</v>
      </c>
      <c r="H473" s="104" t="n">
        <v>70.8</v>
      </c>
      <c r="I473" s="104" t="n"/>
      <c r="J473" s="104" t="n"/>
      <c r="K473" s="104" t="n"/>
      <c r="L473" s="104" t="inlineStr">
        <is>
          <t>甘财农[2020]100号</t>
        </is>
      </c>
      <c r="M473" s="50" t="inlineStr">
        <is>
          <t>培育养殖示范户、带领养殖户发展湖羊养殖、增加农户收入。</t>
        </is>
      </c>
      <c r="N473" s="104" t="n">
        <v>16</v>
      </c>
      <c r="O473" s="104" t="n"/>
      <c r="P473" s="210">
        <f>Q473+R473</f>
        <v/>
      </c>
      <c r="Q473" s="210" t="n"/>
      <c r="R473" s="210" t="n">
        <v>0.0236</v>
      </c>
      <c r="S473" s="210">
        <f>T473+U473</f>
        <v/>
      </c>
      <c r="T473" s="210" t="n"/>
      <c r="U473" s="210" t="n">
        <v>0.0916</v>
      </c>
      <c r="V473" s="37" t="inlineStr">
        <is>
          <t>畜牧局</t>
        </is>
      </c>
      <c r="W473" s="37" t="inlineStr">
        <is>
          <t>赵过存</t>
        </is>
      </c>
      <c r="X473" s="104" t="inlineStr">
        <is>
          <t>车道镇</t>
        </is>
      </c>
      <c r="Y473" s="104" t="inlineStr">
        <is>
          <t>张会星</t>
        </is>
      </c>
      <c r="Z473" s="69" t="inlineStr">
        <is>
          <t>环脱贫领办发〔2021〕25号</t>
        </is>
      </c>
      <c r="AA473" s="69" t="inlineStr">
        <is>
          <t>整合一批</t>
        </is>
      </c>
    </row>
    <row r="474" ht="51" customFormat="1" customHeight="1" s="4">
      <c r="A474" s="42" t="n"/>
      <c r="B474" s="37" t="inlineStr">
        <is>
          <t>一般农户种畜补贴（湖羊种公羊）</t>
        </is>
      </c>
      <c r="C474" s="42" t="inlineStr">
        <is>
          <t>新建</t>
        </is>
      </c>
      <c r="D474" s="37" t="inlineStr">
        <is>
          <t>2021.01-2021.09</t>
        </is>
      </c>
      <c r="E474" s="122" t="inlineStr">
        <is>
          <t>甜水镇</t>
        </is>
      </c>
      <c r="F474" s="123" t="inlineStr">
        <is>
          <t>扶持10个村88户调引湖羊种公羊。其中：大良洼村16户、高崾岘村26户、何塬村22户、狼儿滩村4户、鲁掌村4户、七里墩村1户、甜水街村3户、张铁村5户、赵掌村1户、邱滩村6户。</t>
        </is>
      </c>
      <c r="G474" s="104" t="n">
        <v>26.4</v>
      </c>
      <c r="H474" s="104" t="n">
        <v>26.4</v>
      </c>
      <c r="I474" s="104" t="n"/>
      <c r="J474" s="104" t="n"/>
      <c r="K474" s="104" t="n"/>
      <c r="L474" s="104" t="inlineStr">
        <is>
          <t>甘财农[2020]100号</t>
        </is>
      </c>
      <c r="M474" s="50" t="inlineStr">
        <is>
          <t>培育养殖示范户、带领养殖户发展湖羊养殖、增加农户收入。</t>
        </is>
      </c>
      <c r="N474" s="104" t="n">
        <v>10</v>
      </c>
      <c r="O474" s="104" t="n"/>
      <c r="P474" s="210">
        <f>Q474+R474</f>
        <v/>
      </c>
      <c r="Q474" s="210" t="n"/>
      <c r="R474" s="210" t="n">
        <v>0.008800000000000001</v>
      </c>
      <c r="S474" s="210">
        <f>T474+U474</f>
        <v/>
      </c>
      <c r="T474" s="210" t="n"/>
      <c r="U474" s="210" t="n">
        <v>0.0369</v>
      </c>
      <c r="V474" s="37" t="inlineStr">
        <is>
          <t>畜牧局</t>
        </is>
      </c>
      <c r="W474" s="37" t="inlineStr">
        <is>
          <t>赵过存</t>
        </is>
      </c>
      <c r="X474" s="104" t="inlineStr">
        <is>
          <t>甜水镇</t>
        </is>
      </c>
      <c r="Y474" s="37" t="inlineStr">
        <is>
          <t>常生峰</t>
        </is>
      </c>
      <c r="Z474" s="69" t="inlineStr">
        <is>
          <t>环脱贫领办发〔2021〕25号</t>
        </is>
      </c>
      <c r="AA474" s="69" t="inlineStr">
        <is>
          <t>整合一批</t>
        </is>
      </c>
    </row>
    <row r="475" ht="51" customFormat="1" customHeight="1" s="4">
      <c r="A475" s="42" t="n"/>
      <c r="B475" s="37" t="inlineStr">
        <is>
          <t>一般农户种畜补贴（湖羊种公羊）</t>
        </is>
      </c>
      <c r="C475" s="42" t="inlineStr">
        <is>
          <t>新建</t>
        </is>
      </c>
      <c r="D475" s="37" t="inlineStr">
        <is>
          <t>2021.01-2021.09</t>
        </is>
      </c>
      <c r="E475" s="122" t="inlineStr">
        <is>
          <t>山城乡</t>
        </is>
      </c>
      <c r="F475" s="105" t="inlineStr">
        <is>
          <t>扶持9个村51户调引湖羊种公羊。其中:山城堡村5户、八里铺村4户、薛塬村11户、王山口子村13户、寨柯村2户、冯家沟村3户、郝掌村2户、赵庄村8户、谢庄村3户。</t>
        </is>
      </c>
      <c r="G475" s="104" t="n">
        <v>15.3</v>
      </c>
      <c r="H475" s="104" t="n">
        <v>15.3</v>
      </c>
      <c r="I475" s="104" t="n"/>
      <c r="J475" s="104" t="n"/>
      <c r="K475" s="104" t="n"/>
      <c r="L475" s="104" t="inlineStr">
        <is>
          <t>甘财农[2020]100号</t>
        </is>
      </c>
      <c r="M475" s="50" t="inlineStr">
        <is>
          <t>培育养殖示范户、带领养殖户发展湖羊养殖、增加农户收入。</t>
        </is>
      </c>
      <c r="N475" s="104" t="n">
        <v>9</v>
      </c>
      <c r="O475" s="104" t="n"/>
      <c r="P475" s="210">
        <f>Q475+R475</f>
        <v/>
      </c>
      <c r="Q475" s="210" t="n"/>
      <c r="R475" s="210" t="n">
        <v>0.0051</v>
      </c>
      <c r="S475" s="210">
        <f>T475+U475</f>
        <v/>
      </c>
      <c r="T475" s="210" t="n"/>
      <c r="U475" s="210" t="n">
        <v>0.0182</v>
      </c>
      <c r="V475" s="37" t="inlineStr">
        <is>
          <t>畜牧局</t>
        </is>
      </c>
      <c r="W475" s="37" t="inlineStr">
        <is>
          <t>赵过存</t>
        </is>
      </c>
      <c r="X475" s="104" t="inlineStr">
        <is>
          <t>山城乡</t>
        </is>
      </c>
      <c r="Y475" s="104" t="inlineStr">
        <is>
          <t>姚建平</t>
        </is>
      </c>
      <c r="Z475" s="69" t="inlineStr">
        <is>
          <t>环脱贫领办发〔2021〕25号</t>
        </is>
      </c>
      <c r="AA475" s="69" t="inlineStr">
        <is>
          <t>整合一批</t>
        </is>
      </c>
    </row>
    <row r="476" ht="66" customFormat="1" customHeight="1" s="4">
      <c r="A476" s="42" t="n"/>
      <c r="B476" s="37" t="inlineStr">
        <is>
          <t>一般农户种畜补贴（湖羊种公羊）</t>
        </is>
      </c>
      <c r="C476" s="42" t="inlineStr">
        <is>
          <t>新建</t>
        </is>
      </c>
      <c r="D476" s="37" t="inlineStr">
        <is>
          <t>2021.01-2021.09</t>
        </is>
      </c>
      <c r="E476" s="104" t="inlineStr">
        <is>
          <t>天池乡</t>
        </is>
      </c>
      <c r="F476" s="105" t="inlineStr">
        <is>
          <t>扶持15个村127户调引湖羊种公羊。其中：天池村5只、张邓塬村17只、梁家河村8只、殷屈河村5只、苏北岔村17只、潘老庄村20只、大庄台村4只、四合掌村9只、老庄湾村2只、井渠淌村4只、鲜岔村3只、碾盘岭村6只、大方山村2只、曹李川村7只、吴城子村18只。</t>
        </is>
      </c>
      <c r="G476" s="104" t="n">
        <v>38.1</v>
      </c>
      <c r="H476" s="104" t="n">
        <v>38.1</v>
      </c>
      <c r="I476" s="104" t="n"/>
      <c r="J476" s="104" t="n"/>
      <c r="K476" s="104" t="n"/>
      <c r="L476" s="104" t="inlineStr">
        <is>
          <t>甘财农[2020]100号</t>
        </is>
      </c>
      <c r="M476" s="50" t="inlineStr">
        <is>
          <t>培育养殖示范户、带领养殖户发展湖羊养殖、增加农户收入。</t>
        </is>
      </c>
      <c r="N476" s="104" t="n">
        <v>15</v>
      </c>
      <c r="O476" s="104" t="n"/>
      <c r="P476" s="210">
        <f>Q476+R476</f>
        <v/>
      </c>
      <c r="Q476" s="210" t="n"/>
      <c r="R476" s="210" t="n">
        <v>0.0127</v>
      </c>
      <c r="S476" s="210">
        <f>T476+U476</f>
        <v/>
      </c>
      <c r="T476" s="210" t="n"/>
      <c r="U476" s="210" t="n">
        <v>0.0508</v>
      </c>
      <c r="V476" s="37" t="inlineStr">
        <is>
          <t>畜牧局</t>
        </is>
      </c>
      <c r="W476" s="37" t="inlineStr">
        <is>
          <t>赵过存</t>
        </is>
      </c>
      <c r="X476" s="104" t="inlineStr">
        <is>
          <t>天池乡</t>
        </is>
      </c>
      <c r="Y476" s="37" t="inlineStr">
        <is>
          <t>刘震</t>
        </is>
      </c>
      <c r="Z476" s="69" t="inlineStr">
        <is>
          <t>环脱贫领办发〔2021〕25号</t>
        </is>
      </c>
      <c r="AA476" s="69" t="inlineStr">
        <is>
          <t>整合一批</t>
        </is>
      </c>
    </row>
    <row r="477" ht="57.95" customFormat="1" customHeight="1" s="4">
      <c r="A477" s="42" t="n"/>
      <c r="B477" s="37" t="inlineStr">
        <is>
          <t>一般农户种畜补贴（湖羊种公羊）</t>
        </is>
      </c>
      <c r="C477" s="42" t="inlineStr">
        <is>
          <t>新建</t>
        </is>
      </c>
      <c r="D477" s="37" t="inlineStr">
        <is>
          <t>2021.01-2021.09</t>
        </is>
      </c>
      <c r="E477" s="104" t="inlineStr">
        <is>
          <t>演武乡</t>
        </is>
      </c>
      <c r="F477" s="105" t="inlineStr">
        <is>
          <t>扶持9个村140户调引湖羊种公羊。其中：曳郭咀村10户、杨家洼村16户、佛岔村14户、黑泉河村28户、刘坪村12户、黄山村13户、路家塬村23户、吴家塬村9户、走马硷村15户。</t>
        </is>
      </c>
      <c r="G477" s="104" t="n">
        <v>42</v>
      </c>
      <c r="H477" s="104" t="n">
        <v>42</v>
      </c>
      <c r="I477" s="104" t="n"/>
      <c r="J477" s="104" t="n"/>
      <c r="K477" s="104" t="n"/>
      <c r="L477" s="104" t="inlineStr">
        <is>
          <t>甘财农[2020]100号</t>
        </is>
      </c>
      <c r="M477" s="50" t="inlineStr">
        <is>
          <t>培育养殖示范户、带领养殖户发展湖羊养殖、增加农户收入。</t>
        </is>
      </c>
      <c r="N477" s="104" t="n">
        <v>9</v>
      </c>
      <c r="O477" s="104" t="n"/>
      <c r="P477" s="210">
        <f>Q477+R477</f>
        <v/>
      </c>
      <c r="Q477" s="210" t="n"/>
      <c r="R477" s="210" t="n">
        <v>0.014</v>
      </c>
      <c r="S477" s="210">
        <f>T477+U477</f>
        <v/>
      </c>
      <c r="T477" s="210" t="n"/>
      <c r="U477" s="210" t="n">
        <v>0.0478</v>
      </c>
      <c r="V477" s="37" t="inlineStr">
        <is>
          <t>畜牧局</t>
        </is>
      </c>
      <c r="W477" s="37" t="inlineStr">
        <is>
          <t>赵过存</t>
        </is>
      </c>
      <c r="X477" s="104" t="inlineStr">
        <is>
          <t>演武乡</t>
        </is>
      </c>
      <c r="Y477" s="37" t="inlineStr">
        <is>
          <t>杨永杰</t>
        </is>
      </c>
      <c r="Z477" s="69" t="inlineStr">
        <is>
          <t>环脱贫领办发〔2021〕25号</t>
        </is>
      </c>
      <c r="AA477" s="69" t="inlineStr">
        <is>
          <t>整合一批</t>
        </is>
      </c>
    </row>
    <row r="478" ht="57.95" customFormat="1" customHeight="1" s="4">
      <c r="A478" s="42" t="n"/>
      <c r="B478" s="37" t="inlineStr">
        <is>
          <t>一般农户种畜补贴（湖羊种公羊）</t>
        </is>
      </c>
      <c r="C478" s="42" t="inlineStr">
        <is>
          <t>新建</t>
        </is>
      </c>
      <c r="D478" s="37" t="inlineStr">
        <is>
          <t>2021.01-2021.340</t>
        </is>
      </c>
      <c r="E478" s="104" t="inlineStr">
        <is>
          <t>毛井镇</t>
        </is>
      </c>
      <c r="F478" s="105" t="inlineStr">
        <is>
          <t>扶持12个村160户调引湖羊种公羊。其中：二条俭村10户、砖城子村18户、山西掌村11户、杨东掌村9户、施家滩村22户、乔崾岘村10户、黄寨柯村25户、高家洼村7户、丁连掌村10户、大户掌村10户、红土咀村21户、马趟村7户。</t>
        </is>
      </c>
      <c r="G478" s="104" t="n">
        <v>48</v>
      </c>
      <c r="H478" s="104" t="n">
        <v>48</v>
      </c>
      <c r="I478" s="104" t="n"/>
      <c r="J478" s="104" t="n"/>
      <c r="K478" s="104" t="n"/>
      <c r="L478" s="104" t="inlineStr">
        <is>
          <t>甘财农[2020]100号</t>
        </is>
      </c>
      <c r="M478" s="50" t="inlineStr">
        <is>
          <t>培育养殖示范户、带领养殖户发展湖羊养殖、增加农户收入。</t>
        </is>
      </c>
      <c r="N478" s="104" t="n">
        <v>12</v>
      </c>
      <c r="O478" s="104" t="n"/>
      <c r="P478" s="210">
        <f>Q478+R478</f>
        <v/>
      </c>
      <c r="Q478" s="210" t="n"/>
      <c r="R478" s="210" t="n">
        <v>0.016</v>
      </c>
      <c r="S478" s="210">
        <f>T478+U478</f>
        <v/>
      </c>
      <c r="T478" s="210" t="n"/>
      <c r="U478" s="210" t="n">
        <v>0.064</v>
      </c>
      <c r="V478" s="37" t="inlineStr">
        <is>
          <t>畜牧局</t>
        </is>
      </c>
      <c r="W478" s="37" t="inlineStr">
        <is>
          <t>赵过存</t>
        </is>
      </c>
      <c r="X478" s="104" t="inlineStr">
        <is>
          <t>毛井镇</t>
        </is>
      </c>
      <c r="Y478" s="104" t="inlineStr">
        <is>
          <t>梁立群</t>
        </is>
      </c>
      <c r="Z478" s="69" t="inlineStr">
        <is>
          <t>环脱贫领办发〔2021〕25号</t>
        </is>
      </c>
      <c r="AA478" s="69" t="inlineStr">
        <is>
          <t>整合一批</t>
        </is>
      </c>
    </row>
    <row r="479" ht="54.95" customFormat="1" customHeight="1" s="4">
      <c r="A479" s="42" t="n"/>
      <c r="B479" s="37" t="inlineStr">
        <is>
          <t>一般农户种畜补贴（湖羊种公羊）</t>
        </is>
      </c>
      <c r="C479" s="42" t="inlineStr">
        <is>
          <t>新建</t>
        </is>
      </c>
      <c r="D479" s="37" t="inlineStr">
        <is>
          <t>2021.01-2021.09</t>
        </is>
      </c>
      <c r="E479" s="122" t="inlineStr">
        <is>
          <t>南湫乡</t>
        </is>
      </c>
      <c r="F479" s="105" t="inlineStr">
        <is>
          <t>扶持7个村112户调引湖羊种公羊。其中：花儿山村11户、党家洼村10户、杨兴堡村10户、代家洼村24户、岳后渠村17户、洪涝池村30户、双井子村10户。</t>
        </is>
      </c>
      <c r="G479" s="104" t="n">
        <v>33.6</v>
      </c>
      <c r="H479" s="104" t="n">
        <v>33.6</v>
      </c>
      <c r="I479" s="104" t="n"/>
      <c r="J479" s="104" t="n"/>
      <c r="K479" s="104" t="n"/>
      <c r="L479" s="104" t="inlineStr">
        <is>
          <t>甘财农[2020]100号</t>
        </is>
      </c>
      <c r="M479" s="50" t="inlineStr">
        <is>
          <t>培育养殖示范户、带领养殖户发展湖羊养殖、增加农户收入。</t>
        </is>
      </c>
      <c r="N479" s="104" t="n">
        <v>7</v>
      </c>
      <c r="O479" s="104" t="n"/>
      <c r="P479" s="210">
        <f>Q479+R479</f>
        <v/>
      </c>
      <c r="Q479" s="210" t="n"/>
      <c r="R479" s="210" t="n">
        <v>0.0112</v>
      </c>
      <c r="S479" s="210">
        <f>T479+U479</f>
        <v/>
      </c>
      <c r="T479" s="210" t="n"/>
      <c r="U479" s="210" t="n">
        <v>0.0567</v>
      </c>
      <c r="V479" s="37" t="inlineStr">
        <is>
          <t>畜牧局</t>
        </is>
      </c>
      <c r="W479" s="37" t="inlineStr">
        <is>
          <t>赵过存</t>
        </is>
      </c>
      <c r="X479" s="104" t="inlineStr">
        <is>
          <t>南湫乡</t>
        </is>
      </c>
      <c r="Y479" s="104" t="inlineStr">
        <is>
          <t>杜志远</t>
        </is>
      </c>
      <c r="Z479" s="69" t="inlineStr">
        <is>
          <t>环脱贫领办发〔2021〕25号</t>
        </is>
      </c>
      <c r="AA479" s="69" t="inlineStr">
        <is>
          <t>整合一批</t>
        </is>
      </c>
    </row>
    <row r="480" ht="77.09999999999999" customFormat="1" customHeight="1" s="4">
      <c r="A480" s="42" t="n"/>
      <c r="B480" s="37" t="inlineStr">
        <is>
          <t>一般农户种畜补贴（湖羊种公羊）</t>
        </is>
      </c>
      <c r="C480" s="42" t="inlineStr">
        <is>
          <t>新建</t>
        </is>
      </c>
      <c r="D480" s="37" t="inlineStr">
        <is>
          <t>2021.01-2021.09</t>
        </is>
      </c>
      <c r="E480" s="122" t="inlineStr">
        <is>
          <t>耿湾乡</t>
        </is>
      </c>
      <c r="F480" s="105" t="inlineStr">
        <is>
          <t>扶持13个村265户调引湖羊种公羊。其中：郜庄村11户、耿河村11户、韩老庄村6户、郝东掌村20户、黑城岔村10户、潘掌村97户、四合原村13户、桃树掌村3户、天桥村4户、万湾村47户、许掌村24户、早流渠村9户、张台村10户。</t>
        </is>
      </c>
      <c r="G480" s="104" t="n">
        <v>79.5</v>
      </c>
      <c r="H480" s="104" t="n">
        <v>79.5</v>
      </c>
      <c r="I480" s="104" t="n"/>
      <c r="J480" s="104" t="n"/>
      <c r="K480" s="104" t="n"/>
      <c r="L480" s="104" t="inlineStr">
        <is>
          <t>甘财农[2020]100号</t>
        </is>
      </c>
      <c r="M480" s="50" t="inlineStr">
        <is>
          <t>培育养殖示范户、带领养殖户发展湖羊养殖、增加农户收入。</t>
        </is>
      </c>
      <c r="N480" s="104" t="n">
        <v>13</v>
      </c>
      <c r="O480" s="104" t="n"/>
      <c r="P480" s="210">
        <f>Q480+R480</f>
        <v/>
      </c>
      <c r="Q480" s="210" t="n"/>
      <c r="R480" s="210" t="n">
        <v>0.0265</v>
      </c>
      <c r="S480" s="210">
        <f>T480+U480</f>
        <v/>
      </c>
      <c r="T480" s="210" t="n"/>
      <c r="U480" s="210" t="n">
        <v>0.1164</v>
      </c>
      <c r="V480" s="37" t="inlineStr">
        <is>
          <t>畜牧局</t>
        </is>
      </c>
      <c r="W480" s="37" t="inlineStr">
        <is>
          <t>赵过存</t>
        </is>
      </c>
      <c r="X480" s="104" t="inlineStr">
        <is>
          <t>耿湾乡</t>
        </is>
      </c>
      <c r="Y480" s="104" t="inlineStr">
        <is>
          <t>王秀丽</t>
        </is>
      </c>
      <c r="Z480" s="69" t="inlineStr">
        <is>
          <t>环脱贫领办发〔2021〕25号</t>
        </is>
      </c>
      <c r="AA480" s="69" t="inlineStr">
        <is>
          <t>整合一批</t>
        </is>
      </c>
    </row>
    <row r="481" ht="69" customFormat="1" customHeight="1" s="4">
      <c r="A481" s="42" t="n"/>
      <c r="B481" s="37" t="inlineStr">
        <is>
          <t>一般农户种畜补贴（湖羊种公羊）</t>
        </is>
      </c>
      <c r="C481" s="42" t="inlineStr">
        <is>
          <t>新建</t>
        </is>
      </c>
      <c r="D481" s="37" t="inlineStr">
        <is>
          <t>2021.01-2021.09</t>
        </is>
      </c>
      <c r="E481" s="122" t="inlineStr">
        <is>
          <t>木钵镇</t>
        </is>
      </c>
      <c r="F481" s="105" t="inlineStr">
        <is>
          <t>扶持17个村130户调引湖羊种公羊。其中：殷家桥村6户、木钵街村7户、周湾村5户、韩洼子村10户、曹旗村10户、关营村1户、高寨村5户、高楼塬村9户、刘家塬村6户、白家掌村8户、邓寨子村8户、郭西掌村14户、二合塬村15户、坪子塬村4户、井儿岔村9户、罗家沟村7户、水坝滩村6户。</t>
        </is>
      </c>
      <c r="G481" s="104" t="n">
        <v>39</v>
      </c>
      <c r="H481" s="104" t="n">
        <v>39</v>
      </c>
      <c r="I481" s="104" t="n"/>
      <c r="J481" s="104" t="n"/>
      <c r="K481" s="104" t="n"/>
      <c r="L481" s="104" t="inlineStr">
        <is>
          <t>甘财农[2020]100号</t>
        </is>
      </c>
      <c r="M481" s="50" t="inlineStr">
        <is>
          <t>培育养殖示范户、带领养殖户发展湖羊养殖、增加农户收入。</t>
        </is>
      </c>
      <c r="N481" s="104" t="n">
        <v>17</v>
      </c>
      <c r="O481" s="104" t="n"/>
      <c r="P481" s="210">
        <f>Q481+R481</f>
        <v/>
      </c>
      <c r="Q481" s="210" t="n"/>
      <c r="R481" s="210" t="n">
        <v>0.013</v>
      </c>
      <c r="S481" s="210">
        <f>T481+U481</f>
        <v/>
      </c>
      <c r="T481" s="210" t="n"/>
      <c r="U481" s="210" t="n">
        <v>0.0567</v>
      </c>
      <c r="V481" s="37" t="inlineStr">
        <is>
          <t>畜牧局</t>
        </is>
      </c>
      <c r="W481" s="37" t="inlineStr">
        <is>
          <t>赵过存</t>
        </is>
      </c>
      <c r="X481" s="104" t="inlineStr">
        <is>
          <t>木钵镇</t>
        </is>
      </c>
      <c r="Y481" s="37" t="inlineStr">
        <is>
          <t>方显</t>
        </is>
      </c>
      <c r="Z481" s="69" t="inlineStr">
        <is>
          <t>环脱贫领办发〔2021〕25号</t>
        </is>
      </c>
      <c r="AA481" s="69" t="inlineStr">
        <is>
          <t>整合一批</t>
        </is>
      </c>
    </row>
    <row r="482" ht="54" customFormat="1" customHeight="1" s="4">
      <c r="A482" s="42" t="n"/>
      <c r="B482" s="37" t="inlineStr">
        <is>
          <t>一般农户种畜补贴（湖羊种公羊）</t>
        </is>
      </c>
      <c r="C482" s="42" t="inlineStr">
        <is>
          <t>新建</t>
        </is>
      </c>
      <c r="D482" s="37" t="inlineStr">
        <is>
          <t>2021.01-2021.09</t>
        </is>
      </c>
      <c r="E482" s="122" t="inlineStr">
        <is>
          <t>虎洞镇</t>
        </is>
      </c>
      <c r="F482" s="123" t="inlineStr">
        <is>
          <t>扶持5个村138户调引湖羊种公羊。其中：常兆台5户、贾驿32户、张家湾9户、半个城16户、金庄塬76户。</t>
        </is>
      </c>
      <c r="G482" s="104" t="n">
        <v>41.4</v>
      </c>
      <c r="H482" s="104" t="n">
        <v>41.4</v>
      </c>
      <c r="I482" s="104" t="n"/>
      <c r="J482" s="104" t="n"/>
      <c r="K482" s="104" t="n"/>
      <c r="L482" s="104" t="inlineStr">
        <is>
          <t>甘财农[2020]100号</t>
        </is>
      </c>
      <c r="M482" s="50" t="inlineStr">
        <is>
          <t>培育养殖示范户、带领养殖户发展湖羊养殖、增加农户收入。</t>
        </is>
      </c>
      <c r="N482" s="104" t="n">
        <v>5</v>
      </c>
      <c r="O482" s="104" t="n"/>
      <c r="P482" s="210">
        <f>Q482+R482</f>
        <v/>
      </c>
      <c r="Q482" s="210" t="n"/>
      <c r="R482" s="210" t="n">
        <v>0.0138</v>
      </c>
      <c r="S482" s="210">
        <f>T482+U482</f>
        <v/>
      </c>
      <c r="T482" s="210" t="n"/>
      <c r="U482" s="210" t="n">
        <v>0.05796</v>
      </c>
      <c r="V482" s="37" t="inlineStr">
        <is>
          <t>畜牧局</t>
        </is>
      </c>
      <c r="W482" s="37" t="inlineStr">
        <is>
          <t>赵过存</t>
        </is>
      </c>
      <c r="X482" s="104" t="inlineStr">
        <is>
          <t>虎洞镇</t>
        </is>
      </c>
      <c r="Y482" s="37" t="inlineStr">
        <is>
          <t>梁海涛</t>
        </is>
      </c>
      <c r="Z482" s="69" t="inlineStr">
        <is>
          <t>环脱贫领办发〔2021〕25号</t>
        </is>
      </c>
      <c r="AA482" s="69" t="inlineStr">
        <is>
          <t>整合一批</t>
        </is>
      </c>
    </row>
    <row r="483" ht="54" customFormat="1" customHeight="1" s="4">
      <c r="A483" s="42" t="n"/>
      <c r="B483" s="37" t="inlineStr">
        <is>
          <t>一般农户种畜补贴（湖羊种公羊）</t>
        </is>
      </c>
      <c r="C483" s="42" t="inlineStr">
        <is>
          <t>新建</t>
        </is>
      </c>
      <c r="D483" s="37" t="inlineStr">
        <is>
          <t>2021.01-2021.09</t>
        </is>
      </c>
      <c r="E483" s="104" t="inlineStr">
        <is>
          <t>樊家川镇</t>
        </is>
      </c>
      <c r="F483" s="105" t="inlineStr">
        <is>
          <t>扶持8个村84户调引湖羊种公羊。其中：慕家河村16户、樊家川村5户、马驿沟村20户、郝集村9户、长城村4户、闫塬村19户、李崾岘村6户、马骏滩村5户。</t>
        </is>
      </c>
      <c r="G483" s="104" t="n">
        <v>25.2</v>
      </c>
      <c r="H483" s="104" t="n">
        <v>25.2</v>
      </c>
      <c r="I483" s="104" t="n"/>
      <c r="J483" s="104" t="n"/>
      <c r="K483" s="104" t="n"/>
      <c r="L483" s="104" t="inlineStr">
        <is>
          <t>甘财农[2020]100号</t>
        </is>
      </c>
      <c r="M483" s="50" t="inlineStr">
        <is>
          <t>培育养殖示范户、带领养殖户发展湖羊养殖、增加农户收入。</t>
        </is>
      </c>
      <c r="N483" s="104" t="n">
        <v>8</v>
      </c>
      <c r="O483" s="104" t="n"/>
      <c r="P483" s="210">
        <f>Q483+R483</f>
        <v/>
      </c>
      <c r="Q483" s="210" t="n"/>
      <c r="R483" s="210" t="n">
        <v>0.008399999999999999</v>
      </c>
      <c r="S483" s="210">
        <f>T483+U483</f>
        <v/>
      </c>
      <c r="T483" s="210" t="n"/>
      <c r="U483" s="210" t="n">
        <v>0.0378</v>
      </c>
      <c r="V483" s="37" t="inlineStr">
        <is>
          <t>畜牧局</t>
        </is>
      </c>
      <c r="W483" s="37" t="inlineStr">
        <is>
          <t>赵过存</t>
        </is>
      </c>
      <c r="X483" s="104" t="inlineStr">
        <is>
          <t>樊家川镇</t>
        </is>
      </c>
      <c r="Y483" s="37" t="inlineStr">
        <is>
          <t>王治峰</t>
        </is>
      </c>
      <c r="Z483" s="69" t="inlineStr">
        <is>
          <t>环脱贫领办发〔2021〕25号</t>
        </is>
      </c>
      <c r="AA483" s="69" t="inlineStr">
        <is>
          <t>整合一批</t>
        </is>
      </c>
    </row>
    <row r="484" ht="53.1" customFormat="1" customHeight="1" s="4">
      <c r="A484" s="42" t="n"/>
      <c r="B484" s="37" t="inlineStr">
        <is>
          <t>一般农户种畜补贴（湖羊种公羊）</t>
        </is>
      </c>
      <c r="C484" s="42" t="inlineStr">
        <is>
          <t>新建</t>
        </is>
      </c>
      <c r="D484" s="37" t="inlineStr">
        <is>
          <t>2021.01-2021.09</t>
        </is>
      </c>
      <c r="E484" s="104" t="inlineStr">
        <is>
          <t>八珠乡</t>
        </is>
      </c>
      <c r="F484" s="105" t="inlineStr">
        <is>
          <t>扶持10个村223户调引湖羊种公羊。其中：八珠塬村10户、曹塬村9户、瓦崾岘村13户、杏树沟村14户、塔尔咀村16户、马连掌村34户、冯家湾村28户、苟塬村23户、湫坝沟村36户、白塬村40户。</t>
        </is>
      </c>
      <c r="G484" s="104" t="n">
        <v>66.90000000000001</v>
      </c>
      <c r="H484" s="104" t="n">
        <v>66.90000000000001</v>
      </c>
      <c r="I484" s="104" t="n"/>
      <c r="J484" s="104" t="n"/>
      <c r="K484" s="104" t="n"/>
      <c r="L484" s="104" t="inlineStr">
        <is>
          <t>甘财农[2020]100号</t>
        </is>
      </c>
      <c r="M484" s="50" t="inlineStr">
        <is>
          <t>培育养殖示范户、带领养殖户发展湖羊养殖、增加农户收入。</t>
        </is>
      </c>
      <c r="N484" s="104" t="n">
        <v>10</v>
      </c>
      <c r="O484" s="104" t="n"/>
      <c r="P484" s="210">
        <f>Q484+R484</f>
        <v/>
      </c>
      <c r="Q484" s="210" t="n"/>
      <c r="R484" s="210" t="n">
        <v>0.0223</v>
      </c>
      <c r="S484" s="210">
        <f>T484+U484</f>
        <v/>
      </c>
      <c r="T484" s="210" t="n"/>
      <c r="U484" s="210" t="n">
        <v>0.0448</v>
      </c>
      <c r="V484" s="37" t="inlineStr">
        <is>
          <t>畜牧局</t>
        </is>
      </c>
      <c r="W484" s="37" t="inlineStr">
        <is>
          <t>赵过存</t>
        </is>
      </c>
      <c r="X484" s="104" t="inlineStr">
        <is>
          <t>八珠乡</t>
        </is>
      </c>
      <c r="Y484" s="104" t="inlineStr">
        <is>
          <t>白俊虎</t>
        </is>
      </c>
      <c r="Z484" s="69" t="inlineStr">
        <is>
          <t>环脱贫领办发〔2021〕25号</t>
        </is>
      </c>
      <c r="AA484" s="69" t="inlineStr">
        <is>
          <t>整合一批</t>
        </is>
      </c>
    </row>
    <row r="485" ht="63.95" customFormat="1" customHeight="1" s="4">
      <c r="A485" s="42" t="n"/>
      <c r="B485" s="37" t="inlineStr">
        <is>
          <t>一般农户种畜补贴（湖羊种公羊）</t>
        </is>
      </c>
      <c r="C485" s="42" t="inlineStr">
        <is>
          <t>新建</t>
        </is>
      </c>
      <c r="D485" s="37" t="inlineStr">
        <is>
          <t>2021.01-2021.09</t>
        </is>
      </c>
      <c r="E485" s="104" t="inlineStr">
        <is>
          <t>曲子镇</t>
        </is>
      </c>
      <c r="F485" s="105" t="inlineStr">
        <is>
          <t>扶持14个村239户调引湖羊种公羊。其中：双城村5户、刘旗村10户、高李湾村19户、楼房子村61户、西沟村20户、宋家塬村27户、许家塬村45户、金村寺村9户、油坊塬村8户、金盆掌村7户、小庄子村13户、马家河村10户、董家塬村4户、孟家寨村1户。</t>
        </is>
      </c>
      <c r="G485" s="104" t="n">
        <v>71.7</v>
      </c>
      <c r="H485" s="104" t="n">
        <v>71.7</v>
      </c>
      <c r="I485" s="104" t="n"/>
      <c r="J485" s="104" t="n"/>
      <c r="K485" s="104" t="n"/>
      <c r="L485" s="104" t="inlineStr">
        <is>
          <t>甘财农[2020]100号</t>
        </is>
      </c>
      <c r="M485" s="50" t="inlineStr">
        <is>
          <t>培育养殖示范户、带领养殖户发展湖羊养殖、增加农户收入。</t>
        </is>
      </c>
      <c r="N485" s="104" t="n">
        <v>1</v>
      </c>
      <c r="O485" s="104" t="n">
        <v>13</v>
      </c>
      <c r="P485" s="210">
        <f>Q485+R485</f>
        <v/>
      </c>
      <c r="Q485" s="210" t="n"/>
      <c r="R485" s="210" t="n">
        <v>0.0239</v>
      </c>
      <c r="S485" s="210">
        <f>T485+U485</f>
        <v/>
      </c>
      <c r="T485" s="210" t="n"/>
      <c r="U485" s="210" t="n">
        <v>0.0916</v>
      </c>
      <c r="V485" s="37" t="inlineStr">
        <is>
          <t>畜牧局</t>
        </is>
      </c>
      <c r="W485" s="37" t="inlineStr">
        <is>
          <t>赵过存</t>
        </is>
      </c>
      <c r="X485" s="104" t="inlineStr">
        <is>
          <t>曲子镇</t>
        </is>
      </c>
      <c r="Y485" s="37" t="inlineStr">
        <is>
          <t>段斌杰</t>
        </is>
      </c>
      <c r="Z485" s="69" t="inlineStr">
        <is>
          <t>环脱贫领办发〔2021〕25号</t>
        </is>
      </c>
      <c r="AA485" s="69" t="inlineStr">
        <is>
          <t>整合一批</t>
        </is>
      </c>
    </row>
    <row r="486" ht="63.95" customFormat="1" customHeight="1" s="4">
      <c r="A486" s="42" t="n"/>
      <c r="B486" s="37" t="inlineStr">
        <is>
          <t>一般农户种畜补贴（湖羊种公羊）</t>
        </is>
      </c>
      <c r="C486" s="42" t="inlineStr">
        <is>
          <t>新建</t>
        </is>
      </c>
      <c r="D486" s="37" t="inlineStr">
        <is>
          <t>2021.01-2021.09</t>
        </is>
      </c>
      <c r="E486" s="104" t="inlineStr">
        <is>
          <t>小南沟乡</t>
        </is>
      </c>
      <c r="F486" s="105" t="inlineStr">
        <is>
          <t>扶持12个村160户调引湖羊种公羊。其中：天子渠村2户、丁寨柯村5户、许掌村5户、燕麦掌村2户、陈掌村8户、李上山村16户、汪天子村29户、小南沟村33户、李塬村27户、杨胡套子村1户、连川村10户、粉子山村22户。</t>
        </is>
      </c>
      <c r="G486" s="104" t="n">
        <v>48</v>
      </c>
      <c r="H486" s="104" t="n">
        <v>48</v>
      </c>
      <c r="I486" s="104" t="n"/>
      <c r="J486" s="104" t="n"/>
      <c r="K486" s="104" t="n"/>
      <c r="L486" s="104" t="inlineStr">
        <is>
          <t>甘财农[2020]100号</t>
        </is>
      </c>
      <c r="M486" s="50" t="inlineStr">
        <is>
          <t>培育养殖示范户、带领养殖户发展湖羊养殖、增加农户收入。</t>
        </is>
      </c>
      <c r="N486" s="104" t="n">
        <v>12</v>
      </c>
      <c r="O486" s="104" t="n"/>
      <c r="P486" s="210">
        <f>Q486+R486</f>
        <v/>
      </c>
      <c r="Q486" s="210" t="n"/>
      <c r="R486" s="210" t="n">
        <v>0.016</v>
      </c>
      <c r="S486" s="210">
        <f>T486+U486</f>
        <v/>
      </c>
      <c r="T486" s="210" t="n"/>
      <c r="U486" s="210" t="n">
        <v>0.0672</v>
      </c>
      <c r="V486" s="37" t="inlineStr">
        <is>
          <t>畜牧局</t>
        </is>
      </c>
      <c r="W486" s="37" t="inlineStr">
        <is>
          <t>赵过存</t>
        </is>
      </c>
      <c r="X486" s="104" t="inlineStr">
        <is>
          <t>小南沟乡</t>
        </is>
      </c>
      <c r="Y486" s="37" t="inlineStr">
        <is>
          <t>任新育</t>
        </is>
      </c>
      <c r="Z486" s="69" t="inlineStr">
        <is>
          <t>环脱贫领办发〔2021〕25号</t>
        </is>
      </c>
      <c r="AA486" s="69" t="inlineStr">
        <is>
          <t>整合一批</t>
        </is>
      </c>
    </row>
    <row r="487" ht="50.1" customFormat="1" customHeight="1" s="4">
      <c r="A487" s="42" t="n"/>
      <c r="B487" s="37" t="inlineStr">
        <is>
          <t>一般农户种畜补贴（湖羊种公羊）</t>
        </is>
      </c>
      <c r="C487" s="42" t="inlineStr">
        <is>
          <t>新建</t>
        </is>
      </c>
      <c r="D487" s="37" t="inlineStr">
        <is>
          <t>2021.01-2021.09</t>
        </is>
      </c>
      <c r="E487" s="104" t="inlineStr">
        <is>
          <t>罗山川乡</t>
        </is>
      </c>
      <c r="F487" s="105" t="inlineStr">
        <is>
          <t>扶持8个村91户调引湖羊种公羊。其中：西阳洼村11户、苇芝城村11户、龙柏山村11户、兰家掌村15户、大树塬村23户、陈渠子村3户、山水湾村6户、光明村11户。</t>
        </is>
      </c>
      <c r="G487" s="104" t="n">
        <v>27.3</v>
      </c>
      <c r="H487" s="104" t="n">
        <v>27.3</v>
      </c>
      <c r="I487" s="104" t="n"/>
      <c r="J487" s="104" t="n"/>
      <c r="K487" s="104" t="n"/>
      <c r="L487" s="104" t="inlineStr">
        <is>
          <t>甘财农[2020]100号</t>
        </is>
      </c>
      <c r="M487" s="50" t="inlineStr">
        <is>
          <t>培育养殖示范户、带领养殖户发展湖羊养殖、增加农户收入。</t>
        </is>
      </c>
      <c r="N487" s="104" t="n">
        <v>8</v>
      </c>
      <c r="O487" s="104" t="n"/>
      <c r="P487" s="210">
        <f>Q487+R487</f>
        <v/>
      </c>
      <c r="Q487" s="210" t="n"/>
      <c r="R487" s="210" t="n">
        <v>0.0091</v>
      </c>
      <c r="S487" s="210">
        <f>T487+U487</f>
        <v/>
      </c>
      <c r="T487" s="210" t="n"/>
      <c r="U487" s="210" t="n">
        <v>0.0364</v>
      </c>
      <c r="V487" s="37" t="inlineStr">
        <is>
          <t>畜牧局</t>
        </is>
      </c>
      <c r="W487" s="37" t="inlineStr">
        <is>
          <t>赵过存</t>
        </is>
      </c>
      <c r="X487" s="104" t="inlineStr">
        <is>
          <t>罗山川乡</t>
        </is>
      </c>
      <c r="Y487" s="104" t="inlineStr">
        <is>
          <t>李怀文</t>
        </is>
      </c>
      <c r="Z487" s="69" t="inlineStr">
        <is>
          <t>环脱贫领办发〔2021〕25号</t>
        </is>
      </c>
      <c r="AA487" s="69" t="inlineStr">
        <is>
          <t>整合一批</t>
        </is>
      </c>
    </row>
    <row r="488" ht="62.1" customFormat="1" customHeight="1" s="8">
      <c r="A488" s="37" t="n"/>
      <c r="B488" s="37" t="inlineStr">
        <is>
          <t>脱贫户（监测对象）种畜补贴（湖羊种公羊）</t>
        </is>
      </c>
      <c r="C488" s="37" t="inlineStr">
        <is>
          <t>新建</t>
        </is>
      </c>
      <c r="D488" s="37" t="inlineStr">
        <is>
          <t>2021.01-2021.330</t>
        </is>
      </c>
      <c r="E488" s="37" t="inlineStr">
        <is>
          <t>小计</t>
        </is>
      </c>
      <c r="F488" s="117" t="inlineStr">
        <is>
          <t>扶持5930户脱贫户（监测对象）每户调引种公羊1只，共调引种公羊5930只，每只补助3000元。产权归农户所有。</t>
        </is>
      </c>
      <c r="G488" s="37" t="n">
        <v>1779</v>
      </c>
      <c r="H488" s="37" t="n"/>
      <c r="I488" s="37" t="n">
        <v>1779</v>
      </c>
      <c r="J488" s="37" t="n"/>
      <c r="K488" s="37" t="n"/>
      <c r="L488" s="37" t="inlineStr">
        <is>
          <t>甘财扶贫[2021]10号</t>
        </is>
      </c>
      <c r="M488" s="40" t="inlineStr">
        <is>
          <t>培育养殖示范户、带领养殖户发展湖羊养殖、增加农户收入。</t>
        </is>
      </c>
      <c r="N488" s="37" t="n">
        <v>214</v>
      </c>
      <c r="O488" s="37" t="n">
        <v>35</v>
      </c>
      <c r="P488" s="210">
        <f>Q488+R488</f>
        <v/>
      </c>
      <c r="Q488" s="212" t="n">
        <v>0.593</v>
      </c>
      <c r="R488" s="212" t="n"/>
      <c r="S488" s="210">
        <f>T488+U488</f>
        <v/>
      </c>
      <c r="T488" s="212" t="n">
        <v>2.4906</v>
      </c>
      <c r="U488" s="212" t="n"/>
      <c r="V488" s="40" t="inlineStr">
        <is>
          <t>畜牧局</t>
        </is>
      </c>
      <c r="W488" s="37" t="inlineStr">
        <is>
          <t>赵过存</t>
        </is>
      </c>
      <c r="X488" s="40" t="n"/>
      <c r="Y488" s="40" t="n"/>
      <c r="Z488" s="69" t="inlineStr">
        <is>
          <t>环农领办发〔2021〕10号</t>
        </is>
      </c>
      <c r="AA488" s="69" t="inlineStr">
        <is>
          <t>省级一批</t>
        </is>
      </c>
    </row>
    <row r="489" ht="72.95" customFormat="1" customHeight="1" s="4">
      <c r="A489" s="42" t="n"/>
      <c r="B489" s="37" t="inlineStr">
        <is>
          <t>脱贫户（监测对象）种畜补贴（湖羊种公羊）</t>
        </is>
      </c>
      <c r="C489" s="37" t="inlineStr">
        <is>
          <t>新建</t>
        </is>
      </c>
      <c r="D489" s="37" t="inlineStr">
        <is>
          <t>2021.01-2021-10</t>
        </is>
      </c>
      <c r="E489" s="37" t="inlineStr">
        <is>
          <t>洪德镇</t>
        </is>
      </c>
      <c r="F489" s="42" t="inlineStr">
        <is>
          <t>扶持19村724户脱贫户（监测对象）每户调引种公羊1只。其中：大户塬村30户、丁阳渠子村53户、耿塬畔村54户、河连湾村40户、洪德街村32户、寇河村28户、李达掌村22户、李塬村45户、梁岔村36户、马塬村47户、苗河村57户、私盐路村52户、苏长沟村24户、肖关村20户、新集子村41户、许旗村38户、张崾岘村36户、张塬村40户、赵洼村29户。</t>
        </is>
      </c>
      <c r="G489" s="37" t="n">
        <v>217.2</v>
      </c>
      <c r="H489" s="37" t="n"/>
      <c r="I489" s="37" t="n">
        <v>217.2</v>
      </c>
      <c r="J489" s="37" t="n"/>
      <c r="K489" s="37" t="n"/>
      <c r="L489" s="37" t="inlineStr">
        <is>
          <t>甘财扶贫[2021]10号</t>
        </is>
      </c>
      <c r="M489" s="41" t="inlineStr">
        <is>
          <t>培育养殖示范户、带领养殖户发展湖羊养殖、增加农户收入。</t>
        </is>
      </c>
      <c r="N489" s="37" t="n">
        <v>19</v>
      </c>
      <c r="O489" s="37" t="n"/>
      <c r="P489" s="210">
        <f>Q489+R489</f>
        <v/>
      </c>
      <c r="Q489" s="212" t="n">
        <v>0.07240000000000001</v>
      </c>
      <c r="R489" s="212" t="n"/>
      <c r="S489" s="210">
        <f>T489+U489</f>
        <v/>
      </c>
      <c r="T489" s="212" t="n">
        <v>0.3156</v>
      </c>
      <c r="U489" s="212" t="n"/>
      <c r="V489" s="40" t="inlineStr">
        <is>
          <t>畜牧局</t>
        </is>
      </c>
      <c r="W489" s="37" t="inlineStr">
        <is>
          <t>赵过存</t>
        </is>
      </c>
      <c r="X489" s="40" t="inlineStr">
        <is>
          <t>洪德镇</t>
        </is>
      </c>
      <c r="Y489" s="104" t="inlineStr">
        <is>
          <t>张伟宏</t>
        </is>
      </c>
      <c r="Z489" s="69" t="inlineStr">
        <is>
          <t>环农领办发〔2021〕10号</t>
        </is>
      </c>
      <c r="AA489" s="69" t="inlineStr">
        <is>
          <t>省级一批</t>
        </is>
      </c>
    </row>
    <row r="490" ht="63.95" customFormat="1" customHeight="1" s="4">
      <c r="A490" s="42" t="n"/>
      <c r="B490" s="37" t="inlineStr">
        <is>
          <t>脱贫户（监测对象）种畜补贴（湖羊种公羊）</t>
        </is>
      </c>
      <c r="C490" s="37" t="inlineStr">
        <is>
          <t>新建</t>
        </is>
      </c>
      <c r="D490" s="37" t="inlineStr">
        <is>
          <t>2021.01-2021-10</t>
        </is>
      </c>
      <c r="E490" s="37" t="inlineStr">
        <is>
          <t>秦团庄乡</t>
        </is>
      </c>
      <c r="F490" s="42" t="inlineStr">
        <is>
          <t>扶持8村151户脱贫户（监测对象）每户调引种公羊1只。其中：王团庄村28户、新峁村21户、白塬畔村12户、秦团庄15户、南掌堡子村14户、贾塬村21户、大天子村20户、新集子村20户。</t>
        </is>
      </c>
      <c r="G490" s="37" t="n">
        <v>45.3</v>
      </c>
      <c r="H490" s="37" t="n"/>
      <c r="I490" s="37" t="n">
        <v>45.3</v>
      </c>
      <c r="J490" s="37" t="n"/>
      <c r="K490" s="37" t="n"/>
      <c r="L490" s="37" t="inlineStr">
        <is>
          <t>甘财扶贫[2021]10号</t>
        </is>
      </c>
      <c r="M490" s="41" t="inlineStr">
        <is>
          <t>培育养殖示范户、带领养殖户发展湖羊养殖、增加农户收入。</t>
        </is>
      </c>
      <c r="N490" s="37" t="n">
        <v>8</v>
      </c>
      <c r="O490" s="37" t="n"/>
      <c r="P490" s="210">
        <f>Q490+R490</f>
        <v/>
      </c>
      <c r="Q490" s="212" t="n">
        <v>0.0151</v>
      </c>
      <c r="R490" s="212" t="n"/>
      <c r="S490" s="210">
        <f>T490+U490</f>
        <v/>
      </c>
      <c r="T490" s="212" t="n">
        <v>0.547</v>
      </c>
      <c r="U490" s="212" t="n"/>
      <c r="V490" s="40" t="inlineStr">
        <is>
          <t>畜牧局</t>
        </is>
      </c>
      <c r="W490" s="37" t="inlineStr">
        <is>
          <t>赵过存</t>
        </is>
      </c>
      <c r="X490" s="40" t="inlineStr">
        <is>
          <t>秦团庄乡</t>
        </is>
      </c>
      <c r="Y490" s="104" t="inlineStr">
        <is>
          <t>刘凤飞</t>
        </is>
      </c>
      <c r="Z490" s="69" t="inlineStr">
        <is>
          <t>环农领办发〔2021〕10号</t>
        </is>
      </c>
      <c r="AA490" s="69" t="inlineStr">
        <is>
          <t>省级一批</t>
        </is>
      </c>
    </row>
    <row r="491" ht="90" customFormat="1" customHeight="1" s="4">
      <c r="A491" s="42" t="n"/>
      <c r="B491" s="37" t="inlineStr">
        <is>
          <t>脱贫户（监测对象）种畜补贴（湖羊种公羊）</t>
        </is>
      </c>
      <c r="C491" s="37" t="inlineStr">
        <is>
          <t>新建</t>
        </is>
      </c>
      <c r="D491" s="37" t="inlineStr">
        <is>
          <t>2021.01-2021-10</t>
        </is>
      </c>
      <c r="E491" s="37" t="inlineStr">
        <is>
          <t>环城镇</t>
        </is>
      </c>
      <c r="F491" s="42" t="inlineStr">
        <is>
          <t>扶持23村227户脱贫户（监测对象）每户调引种公羊1只。其中：北郭塬6户、陈汤塬3户、城东塬3户、红星1户、冉旗寨38户、十八里5户、十五里沟4户、五里屯3户、肖川2户、杨庙掌8户、张滩滩4户、张淌6户、周塬2户、高龚塬村38户、耿家沟村17户、马坊塬村12户、宁老庄村22户、龚淌村17户、漫塬村5户、西川村11户、鸳鸯沟村8户、唐塬村2户、赵小掌村7户。 脱贫不稳定户3户3只、其中高龚塬1户1只、耿家沟2户2只。</t>
        </is>
      </c>
      <c r="G491" s="37" t="n">
        <v>68.09999999999999</v>
      </c>
      <c r="H491" s="37" t="n"/>
      <c r="I491" s="37" t="n">
        <v>68.09999999999999</v>
      </c>
      <c r="J491" s="37" t="n"/>
      <c r="K491" s="37" t="n"/>
      <c r="L491" s="37" t="inlineStr">
        <is>
          <t>甘财扶贫[2021]10号</t>
        </is>
      </c>
      <c r="M491" s="41" t="inlineStr">
        <is>
          <t>培育养殖示范户、带领养殖户发展湖羊养殖、增加农户收入。</t>
        </is>
      </c>
      <c r="N491" s="37" t="n">
        <v>2</v>
      </c>
      <c r="O491" s="37" t="n">
        <v>21</v>
      </c>
      <c r="P491" s="210">
        <f>Q491+R491</f>
        <v/>
      </c>
      <c r="Q491" s="212" t="n">
        <v>0.0227</v>
      </c>
      <c r="R491" s="212" t="n"/>
      <c r="S491" s="210">
        <f>T491+U491</f>
        <v/>
      </c>
      <c r="T491" s="212" t="n">
        <v>0.1022</v>
      </c>
      <c r="U491" s="212" t="n"/>
      <c r="V491" s="40" t="inlineStr">
        <is>
          <t>畜牧局</t>
        </is>
      </c>
      <c r="W491" s="37" t="inlineStr">
        <is>
          <t>赵过存</t>
        </is>
      </c>
      <c r="X491" s="40" t="inlineStr">
        <is>
          <t>环城镇</t>
        </is>
      </c>
      <c r="Y491" s="104" t="inlineStr">
        <is>
          <t>王世沛</t>
        </is>
      </c>
      <c r="Z491" s="69" t="inlineStr">
        <is>
          <t>环农领办发〔2021〕10号</t>
        </is>
      </c>
      <c r="AA491" s="69" t="inlineStr">
        <is>
          <t>省级一批</t>
        </is>
      </c>
    </row>
    <row r="492" ht="69.95" customFormat="1" customHeight="1" s="4">
      <c r="A492" s="42" t="n"/>
      <c r="B492" s="37" t="inlineStr">
        <is>
          <t>脱贫户（监测对象）种畜补贴（湖羊种公羊）</t>
        </is>
      </c>
      <c r="C492" s="37" t="inlineStr">
        <is>
          <t>新建</t>
        </is>
      </c>
      <c r="D492" s="37" t="inlineStr">
        <is>
          <t>2021.01-2021-10</t>
        </is>
      </c>
      <c r="E492" s="37" t="inlineStr">
        <is>
          <t>芦家湾乡</t>
        </is>
      </c>
      <c r="F492" s="42" t="inlineStr">
        <is>
          <t>扶持10村361户脱贫户（监测对象）每户调引种公羊1只。其中：杨新庄村47户、花儿掌村28户、庙儿掌村38户、井川村28户、宋家掌村16户、桃李湾村36户、王庄村29户、大堡条村56户、盘龙村57户、小堡条村26户。</t>
        </is>
      </c>
      <c r="G492" s="37" t="n">
        <v>108.3</v>
      </c>
      <c r="H492" s="37" t="n"/>
      <c r="I492" s="37" t="n">
        <v>108.3</v>
      </c>
      <c r="J492" s="37" t="n"/>
      <c r="K492" s="37" t="n"/>
      <c r="L492" s="37" t="inlineStr">
        <is>
          <t>甘财扶贫[2021]10号</t>
        </is>
      </c>
      <c r="M492" s="41" t="inlineStr">
        <is>
          <t>培育养殖示范户、带领养殖户发展湖羊养殖、增加农户收入。</t>
        </is>
      </c>
      <c r="N492" s="37" t="n">
        <v>10</v>
      </c>
      <c r="O492" s="37" t="n"/>
      <c r="P492" s="210">
        <f>Q492+R492</f>
        <v/>
      </c>
      <c r="Q492" s="212" t="n">
        <v>0.0361</v>
      </c>
      <c r="R492" s="212" t="n"/>
      <c r="S492" s="210">
        <f>T492+U492</f>
        <v/>
      </c>
      <c r="T492" s="212" t="n">
        <v>0.1624</v>
      </c>
      <c r="U492" s="212" t="n"/>
      <c r="V492" s="40" t="inlineStr">
        <is>
          <t>畜牧局</t>
        </is>
      </c>
      <c r="W492" s="37" t="inlineStr">
        <is>
          <t>赵过存</t>
        </is>
      </c>
      <c r="X492" s="40" t="inlineStr">
        <is>
          <t>芦家湾乡</t>
        </is>
      </c>
      <c r="Y492" s="104" t="inlineStr">
        <is>
          <t>马鹏飞</t>
        </is>
      </c>
      <c r="Z492" s="69" t="inlineStr">
        <is>
          <t>环农领办发〔2021〕10号</t>
        </is>
      </c>
      <c r="AA492" s="69" t="inlineStr">
        <is>
          <t>省级一批</t>
        </is>
      </c>
    </row>
    <row r="493" ht="72.95" customFormat="1" customHeight="1" s="4">
      <c r="A493" s="42" t="n"/>
      <c r="B493" s="37" t="inlineStr">
        <is>
          <t>脱贫户（监测对象）种畜补贴（湖羊种公羊）</t>
        </is>
      </c>
      <c r="C493" s="37" t="inlineStr">
        <is>
          <t>新建</t>
        </is>
      </c>
      <c r="D493" s="37" t="inlineStr">
        <is>
          <t>2021.01-2021-10</t>
        </is>
      </c>
      <c r="E493" s="37" t="inlineStr">
        <is>
          <t>合道镇</t>
        </is>
      </c>
      <c r="F493" s="42" t="inlineStr">
        <is>
          <t>扶持17村570户脱贫户（监测对象）每户调引种公羊1只。其中：常崾岘村38户、陈旗塬村17户、大路洼村28户、何家坪村26户、红崖洼村25户、梁坪村32户、尚西坪村42户、唐台子村20户、陶洼子村48户、瓦天沟村32户、辛坪村20户、杨坪沟村27户、寨子坪村28户、赵家塬42户、朱家塬36户、专业村赵台57户、沈家岭村52户。</t>
        </is>
      </c>
      <c r="G493" s="37" t="n">
        <v>171</v>
      </c>
      <c r="H493" s="37" t="n"/>
      <c r="I493" s="37" t="n">
        <v>171</v>
      </c>
      <c r="J493" s="37" t="n"/>
      <c r="K493" s="37" t="n"/>
      <c r="L493" s="37" t="inlineStr">
        <is>
          <t>甘财扶贫[2021]10号</t>
        </is>
      </c>
      <c r="M493" s="41" t="inlineStr">
        <is>
          <t>培育养殖示范户、带领养殖户发展湖羊养殖、增加农户收入。</t>
        </is>
      </c>
      <c r="N493" s="37" t="n">
        <v>17</v>
      </c>
      <c r="O493" s="37" t="n"/>
      <c r="P493" s="210">
        <f>Q493+R493</f>
        <v/>
      </c>
      <c r="Q493" s="212" t="n">
        <v>0.057</v>
      </c>
      <c r="R493" s="212" t="n"/>
      <c r="S493" s="210">
        <f>T493+U493</f>
        <v/>
      </c>
      <c r="T493" s="212" t="n">
        <v>0.2394</v>
      </c>
      <c r="U493" s="212" t="n"/>
      <c r="V493" s="40" t="inlineStr">
        <is>
          <t>畜牧局</t>
        </is>
      </c>
      <c r="W493" s="37" t="inlineStr">
        <is>
          <t>赵过存</t>
        </is>
      </c>
      <c r="X493" s="40" t="inlineStr">
        <is>
          <t>合道镇</t>
        </is>
      </c>
      <c r="Y493" s="37" t="inlineStr">
        <is>
          <t>王宝明</t>
        </is>
      </c>
      <c r="Z493" s="69" t="inlineStr">
        <is>
          <t>环农领办发〔2021〕10号</t>
        </is>
      </c>
      <c r="AA493" s="69" t="inlineStr">
        <is>
          <t>省级一批</t>
        </is>
      </c>
    </row>
    <row r="494" ht="72.95" customFormat="1" customHeight="1" s="4">
      <c r="A494" s="42" t="n"/>
      <c r="B494" s="37" t="inlineStr">
        <is>
          <t>脱贫户（监测对象）种畜补贴（湖羊种公羊）</t>
        </is>
      </c>
      <c r="C494" s="37" t="inlineStr">
        <is>
          <t>新建</t>
        </is>
      </c>
      <c r="D494" s="37" t="inlineStr">
        <is>
          <t>2021.01-2021.324</t>
        </is>
      </c>
      <c r="E494" s="37" t="inlineStr">
        <is>
          <t>车道镇</t>
        </is>
      </c>
      <c r="F494" s="42" t="inlineStr">
        <is>
          <t>扶持16村693户脱贫户（监测对象）每户调引种公羊1只。其中：元峁村53户、苦水掌53户、双庙村55户、王西掌34户、吊渠村37户、三角城村36户、杨掌村33户、万安村72户、魏洼村79户、陈掌村38户、红台村22户、樱桃掌村71户、安掌村22户、代掌村33户、刘渠村36户、刘园子村19户。</t>
        </is>
      </c>
      <c r="G494" s="37" t="n">
        <v>207.9</v>
      </c>
      <c r="H494" s="37" t="n"/>
      <c r="I494" s="37" t="n">
        <v>207.9</v>
      </c>
      <c r="J494" s="37" t="n"/>
      <c r="K494" s="37" t="n"/>
      <c r="L494" s="37" t="inlineStr">
        <is>
          <t>甘财扶贫[2021]10号</t>
        </is>
      </c>
      <c r="M494" s="41" t="inlineStr">
        <is>
          <t>培育养殖示范户、带领养殖户发展湖羊养殖、增加农户收入。</t>
        </is>
      </c>
      <c r="N494" s="37" t="n">
        <v>16</v>
      </c>
      <c r="O494" s="37" t="n"/>
      <c r="P494" s="210">
        <f>Q494+R494</f>
        <v/>
      </c>
      <c r="Q494" s="212" t="n">
        <v>0.0693</v>
      </c>
      <c r="R494" s="212" t="n"/>
      <c r="S494" s="210">
        <f>T494+U494</f>
        <v/>
      </c>
      <c r="T494" s="212" t="n">
        <v>0.2768</v>
      </c>
      <c r="U494" s="212" t="n"/>
      <c r="V494" s="40" t="inlineStr">
        <is>
          <t>畜牧局</t>
        </is>
      </c>
      <c r="W494" s="37" t="inlineStr">
        <is>
          <t>赵过存</t>
        </is>
      </c>
      <c r="X494" s="40" t="inlineStr">
        <is>
          <t>车道镇</t>
        </is>
      </c>
      <c r="Y494" s="104" t="inlineStr">
        <is>
          <t>张会星</t>
        </is>
      </c>
      <c r="Z494" s="69" t="inlineStr">
        <is>
          <t>环农领办发〔2021〕10号</t>
        </is>
      </c>
      <c r="AA494" s="69" t="inlineStr">
        <is>
          <t>省级一批</t>
        </is>
      </c>
    </row>
    <row r="495" ht="68.09999999999999" customFormat="1" customHeight="1" s="4">
      <c r="A495" s="42" t="n"/>
      <c r="B495" s="37" t="inlineStr">
        <is>
          <t>脱贫户（监测对象）种畜补贴（湖羊种公羊）</t>
        </is>
      </c>
      <c r="C495" s="37" t="inlineStr">
        <is>
          <t>新建</t>
        </is>
      </c>
      <c r="D495" s="37" t="inlineStr">
        <is>
          <t>2021.01-2021-10</t>
        </is>
      </c>
      <c r="E495" s="40" t="inlineStr">
        <is>
          <t>甜水镇</t>
        </is>
      </c>
      <c r="F495" s="41" t="inlineStr">
        <is>
          <t>扶持10村210户脱贫户（监测对象）每户调引种公羊1只。其中：大良洼村7户、高崾岘村48户、何塬村40户、狼儿滩30户、鲁掌村6户、七里墩村4户、邱滩村12户、甜水街19户、张铁村23户、赵掌村21户。</t>
        </is>
      </c>
      <c r="G495" s="40" t="n">
        <v>63</v>
      </c>
      <c r="H495" s="40" t="n"/>
      <c r="I495" s="40" t="n">
        <v>63</v>
      </c>
      <c r="J495" s="40" t="n"/>
      <c r="K495" s="40" t="n"/>
      <c r="L495" s="40" t="inlineStr">
        <is>
          <t>甘财扶贫[2021]10号</t>
        </is>
      </c>
      <c r="M495" s="41" t="inlineStr">
        <is>
          <t>培育养殖示范户、带领养殖户发展湖羊养殖、增加农户收入。</t>
        </is>
      </c>
      <c r="N495" s="40" t="n">
        <v>10</v>
      </c>
      <c r="O495" s="40" t="n"/>
      <c r="P495" s="210">
        <f>Q495+R495</f>
        <v/>
      </c>
      <c r="Q495" s="215" t="n">
        <v>0.021</v>
      </c>
      <c r="R495" s="215" t="n"/>
      <c r="S495" s="210">
        <f>T495+U495</f>
        <v/>
      </c>
      <c r="T495" s="215" t="n">
        <v>0.08790000000000001</v>
      </c>
      <c r="U495" s="215" t="n"/>
      <c r="V495" s="40" t="inlineStr">
        <is>
          <t>畜牧局</t>
        </is>
      </c>
      <c r="W495" s="37" t="inlineStr">
        <is>
          <t>赵过存</t>
        </is>
      </c>
      <c r="X495" s="40" t="inlineStr">
        <is>
          <t>甜水镇</t>
        </is>
      </c>
      <c r="Y495" s="37" t="inlineStr">
        <is>
          <t>常生峰</t>
        </is>
      </c>
      <c r="Z495" s="69" t="inlineStr">
        <is>
          <t>环农领办发〔2021〕10号</t>
        </is>
      </c>
      <c r="AA495" s="69" t="inlineStr">
        <is>
          <t>省级一批</t>
        </is>
      </c>
    </row>
    <row r="496" ht="68.09999999999999" customFormat="1" customHeight="1" s="4">
      <c r="A496" s="42" t="n"/>
      <c r="B496" s="37" t="inlineStr">
        <is>
          <t>脱贫户（监测对象）种畜补贴（湖羊种公羊）</t>
        </is>
      </c>
      <c r="C496" s="37" t="inlineStr">
        <is>
          <t>新建</t>
        </is>
      </c>
      <c r="D496" s="37" t="inlineStr">
        <is>
          <t>2021.01-2021-10</t>
        </is>
      </c>
      <c r="E496" s="40" t="inlineStr">
        <is>
          <t>山城乡</t>
        </is>
      </c>
      <c r="F496" s="41" t="inlineStr">
        <is>
          <t>扶持9村170户脱贫户（监测对象）每户调引种公羊1只。其中:山城堡村11户、八里铺村14户、薛塬村25户、王山口子村13户、寨柯村10户、冯家沟村22户、郝掌村37户、赵庄村29户、谢庄村9户。</t>
        </is>
      </c>
      <c r="G496" s="40" t="n">
        <v>51</v>
      </c>
      <c r="H496" s="40" t="n"/>
      <c r="I496" s="40" t="n">
        <v>51</v>
      </c>
      <c r="J496" s="40" t="n"/>
      <c r="K496" s="40" t="n"/>
      <c r="L496" s="40" t="inlineStr">
        <is>
          <t>甘财扶贫[2021]10号</t>
        </is>
      </c>
      <c r="M496" s="41" t="inlineStr">
        <is>
          <t>培育养殖示范户、带领养殖户发展湖羊养殖、增加农户收入。</t>
        </is>
      </c>
      <c r="N496" s="40" t="n">
        <v>9</v>
      </c>
      <c r="O496" s="40" t="n"/>
      <c r="P496" s="210">
        <f>Q496+R496</f>
        <v/>
      </c>
      <c r="Q496" s="215" t="n">
        <v>0.017</v>
      </c>
      <c r="R496" s="215" t="n"/>
      <c r="S496" s="210">
        <f>T496+U496</f>
        <v/>
      </c>
      <c r="T496" s="215" t="n">
        <v>0.061</v>
      </c>
      <c r="U496" s="215" t="n"/>
      <c r="V496" s="40" t="inlineStr">
        <is>
          <t>畜牧局</t>
        </is>
      </c>
      <c r="W496" s="37" t="inlineStr">
        <is>
          <t>赵过存</t>
        </is>
      </c>
      <c r="X496" s="40" t="inlineStr">
        <is>
          <t>山城乡</t>
        </is>
      </c>
      <c r="Y496" s="104" t="inlineStr">
        <is>
          <t>姚建平</t>
        </is>
      </c>
      <c r="Z496" s="69" t="inlineStr">
        <is>
          <t>环农领办发〔2021〕10号</t>
        </is>
      </c>
      <c r="AA496" s="69" t="inlineStr">
        <is>
          <t>省级一批</t>
        </is>
      </c>
    </row>
    <row r="497" ht="68.09999999999999" customFormat="1" customHeight="1" s="4">
      <c r="A497" s="42" t="n"/>
      <c r="B497" s="37" t="inlineStr">
        <is>
          <t>脱贫户（监测对象）种畜补贴（湖羊种公羊）</t>
        </is>
      </c>
      <c r="C497" s="37" t="inlineStr">
        <is>
          <t>新建</t>
        </is>
      </c>
      <c r="D497" s="37" t="inlineStr">
        <is>
          <t>2021.01-2021-10</t>
        </is>
      </c>
      <c r="E497" s="40" t="inlineStr">
        <is>
          <t>天池乡</t>
        </is>
      </c>
      <c r="F497" s="41" t="inlineStr">
        <is>
          <t>扶持16村202户每户调引种公羊1只。其中：天池村9只、张邓塬村30只、梁家河村22只、殷屈河村28只、苏北岔村21只、潘老庄村18只、大庄台村1只、四合掌村16只、老庄湾村8只、井渠淌村6只、鲜岔村8只、碾盘岭村9只、大方山村6只、喜家坪村8只、曹李川村3只、吴城子村9只。</t>
        </is>
      </c>
      <c r="G497" s="40" t="n">
        <v>60.6</v>
      </c>
      <c r="H497" s="40" t="n"/>
      <c r="I497" s="40" t="n">
        <v>60.6</v>
      </c>
      <c r="J497" s="40" t="n"/>
      <c r="K497" s="40" t="n"/>
      <c r="L497" s="40" t="inlineStr">
        <is>
          <t>甘财扶贫[2021]10号</t>
        </is>
      </c>
      <c r="M497" s="41" t="inlineStr">
        <is>
          <t>培育养殖示范户、带领养殖户发展湖羊养殖、增加农户收入。</t>
        </is>
      </c>
      <c r="N497" s="40" t="n">
        <v>16</v>
      </c>
      <c r="O497" s="40" t="n"/>
      <c r="P497" s="210">
        <f>Q497+R497</f>
        <v/>
      </c>
      <c r="Q497" s="215" t="n">
        <v>0.0202</v>
      </c>
      <c r="R497" s="215" t="n"/>
      <c r="S497" s="210">
        <f>T497+U497</f>
        <v/>
      </c>
      <c r="T497" s="215" t="n">
        <v>0.0808</v>
      </c>
      <c r="U497" s="215" t="n"/>
      <c r="V497" s="40" t="inlineStr">
        <is>
          <t>畜牧局</t>
        </is>
      </c>
      <c r="W497" s="37" t="inlineStr">
        <is>
          <t>赵过存</t>
        </is>
      </c>
      <c r="X497" s="40" t="inlineStr">
        <is>
          <t>天池乡</t>
        </is>
      </c>
      <c r="Y497" s="37" t="inlineStr">
        <is>
          <t>刘震</t>
        </is>
      </c>
      <c r="Z497" s="69" t="inlineStr">
        <is>
          <t>环农领办发〔2021〕10号</t>
        </is>
      </c>
      <c r="AA497" s="69" t="inlineStr">
        <is>
          <t>省级一批</t>
        </is>
      </c>
    </row>
    <row r="498" ht="54.95" customFormat="1" customHeight="1" s="4">
      <c r="A498" s="42" t="n"/>
      <c r="B498" s="37" t="inlineStr">
        <is>
          <t>脱贫户（监测对象）种畜补贴（湖羊种公羊）</t>
        </is>
      </c>
      <c r="C498" s="37" t="inlineStr">
        <is>
          <t>新建</t>
        </is>
      </c>
      <c r="D498" s="37" t="inlineStr">
        <is>
          <t>2021.01-2021-10</t>
        </is>
      </c>
      <c r="E498" s="40" t="inlineStr">
        <is>
          <t>演武乡</t>
        </is>
      </c>
      <c r="F498" s="41" t="inlineStr">
        <is>
          <t>扶持9村184户每户调引种公羊1只。其中：曳郭咀村5户、杨家洼村11户、佛岔村26户、黑泉河村37户、刘坪村12户、黄山村37户、路家塬村17户、吴家塬村18户、走马硷村21户。</t>
        </is>
      </c>
      <c r="G498" s="40" t="n">
        <v>55.2</v>
      </c>
      <c r="H498" s="40" t="n"/>
      <c r="I498" s="40" t="n">
        <v>55.2</v>
      </c>
      <c r="J498" s="40" t="n"/>
      <c r="K498" s="40" t="n"/>
      <c r="L498" s="40" t="inlineStr">
        <is>
          <t>甘财扶贫[2021]10号</t>
        </is>
      </c>
      <c r="M498" s="41" t="inlineStr">
        <is>
          <t>培育养殖示范户、带领养殖户发展湖羊养殖、增加农户收入。</t>
        </is>
      </c>
      <c r="N498" s="40" t="n">
        <v>9</v>
      </c>
      <c r="O498" s="40" t="n"/>
      <c r="P498" s="210">
        <f>Q498+R498</f>
        <v/>
      </c>
      <c r="Q498" s="215" t="n">
        <v>0.0184</v>
      </c>
      <c r="R498" s="215" t="n"/>
      <c r="S498" s="210">
        <f>T498+U498</f>
        <v/>
      </c>
      <c r="T498" s="215" t="n">
        <v>0.0644</v>
      </c>
      <c r="U498" s="215" t="n"/>
      <c r="V498" s="40" t="inlineStr">
        <is>
          <t>畜牧局</t>
        </is>
      </c>
      <c r="W498" s="37" t="inlineStr">
        <is>
          <t>赵过存</t>
        </is>
      </c>
      <c r="X498" s="40" t="inlineStr">
        <is>
          <t>演武乡</t>
        </is>
      </c>
      <c r="Y498" s="37" t="inlineStr">
        <is>
          <t>杨永杰</t>
        </is>
      </c>
      <c r="Z498" s="69" t="inlineStr">
        <is>
          <t>环农领办发〔2021〕10号</t>
        </is>
      </c>
      <c r="AA498" s="69" t="inlineStr">
        <is>
          <t>省级一批</t>
        </is>
      </c>
    </row>
    <row r="499" ht="57.95" customFormat="1" customHeight="1" s="4">
      <c r="A499" s="42" t="n"/>
      <c r="B499" s="37" t="inlineStr">
        <is>
          <t>脱贫户（监测对象）种畜补贴（湖羊种公羊）</t>
        </is>
      </c>
      <c r="C499" s="37" t="inlineStr">
        <is>
          <t>新建</t>
        </is>
      </c>
      <c r="D499" s="37" t="inlineStr">
        <is>
          <t>2021.01-2021-10</t>
        </is>
      </c>
      <c r="E499" s="40" t="inlineStr">
        <is>
          <t>毛井镇</t>
        </is>
      </c>
      <c r="F499" s="41" t="inlineStr">
        <is>
          <t>扶持13村548户脱贫户（监测对象）每户调引种公羊1只。其中：二条俭村27户、砖城子村28户、山西掌村31户、杨东掌村71户、红糜湾村5户、施家滩村30户、乔崾岘村58户、黄寨柯村56户、高家洼村39户、丁连掌村42户、大户掌村41户、红土咀村62户、马趟村58户。</t>
        </is>
      </c>
      <c r="G499" s="40" t="n">
        <v>164.4</v>
      </c>
      <c r="H499" s="40" t="n"/>
      <c r="I499" s="40" t="n">
        <v>164.4</v>
      </c>
      <c r="J499" s="40" t="n"/>
      <c r="K499" s="40" t="n"/>
      <c r="L499" s="40" t="inlineStr">
        <is>
          <t>甘财扶贫[2021]10号</t>
        </is>
      </c>
      <c r="M499" s="41" t="inlineStr">
        <is>
          <t>培育养殖示范户、带领养殖户发展湖羊养殖、增加农户收入。</t>
        </is>
      </c>
      <c r="N499" s="40" t="n">
        <v>13</v>
      </c>
      <c r="O499" s="40" t="n"/>
      <c r="P499" s="210">
        <f>Q499+R499</f>
        <v/>
      </c>
      <c r="Q499" s="215" t="n">
        <v>0.0548</v>
      </c>
      <c r="R499" s="215" t="n"/>
      <c r="S499" s="210">
        <f>T499+U499</f>
        <v/>
      </c>
      <c r="T499" s="215" t="n">
        <v>0.2192</v>
      </c>
      <c r="U499" s="215" t="n"/>
      <c r="V499" s="40" t="inlineStr">
        <is>
          <t>畜牧局</t>
        </is>
      </c>
      <c r="W499" s="37" t="inlineStr">
        <is>
          <t>赵过存</t>
        </is>
      </c>
      <c r="X499" s="40" t="inlineStr">
        <is>
          <t>毛井镇</t>
        </is>
      </c>
      <c r="Y499" s="104" t="inlineStr">
        <is>
          <t>梁立群</t>
        </is>
      </c>
      <c r="Z499" s="69" t="inlineStr">
        <is>
          <t>环农领办发〔2021〕10号</t>
        </is>
      </c>
      <c r="AA499" s="69" t="inlineStr">
        <is>
          <t>省级一批</t>
        </is>
      </c>
    </row>
    <row r="500" ht="60" customFormat="1" customHeight="1" s="4">
      <c r="A500" s="42" t="n"/>
      <c r="B500" s="37" t="inlineStr">
        <is>
          <t>脱贫户（监测对象）种畜补贴（湖羊种公羊）</t>
        </is>
      </c>
      <c r="C500" s="37" t="inlineStr">
        <is>
          <t>新建</t>
        </is>
      </c>
      <c r="D500" s="37" t="inlineStr">
        <is>
          <t>2021.01-2021-10</t>
        </is>
      </c>
      <c r="E500" s="40" t="inlineStr">
        <is>
          <t>南湫乡</t>
        </is>
      </c>
      <c r="F500" s="41" t="inlineStr">
        <is>
          <t>扶持7村268户脱贫户（监测对象）每户调引种公羊1只。其中：花儿山村28户、党家洼村41户、杨兴堡村27户、代家洼村47户、岳后渠村39户、洪涝池村64户、双井子村22户。</t>
        </is>
      </c>
      <c r="G500" s="40" t="n">
        <v>80.40000000000001</v>
      </c>
      <c r="H500" s="40" t="n"/>
      <c r="I500" s="40" t="n">
        <v>80.40000000000001</v>
      </c>
      <c r="J500" s="40" t="n"/>
      <c r="K500" s="40" t="n"/>
      <c r="L500" s="40" t="inlineStr">
        <is>
          <t>甘财扶贫[2021]10号</t>
        </is>
      </c>
      <c r="M500" s="41" t="inlineStr">
        <is>
          <t>培育养殖示范户、带领养殖户发展湖羊养殖、增加农户收入。</t>
        </is>
      </c>
      <c r="N500" s="40" t="n">
        <v>7</v>
      </c>
      <c r="O500" s="40" t="n"/>
      <c r="P500" s="210">
        <f>Q500+R500</f>
        <v/>
      </c>
      <c r="Q500" s="215" t="n">
        <v>0.0268</v>
      </c>
      <c r="R500" s="215" t="n"/>
      <c r="S500" s="210">
        <f>T500+U500</f>
        <v/>
      </c>
      <c r="T500" s="215" t="n">
        <v>0.1152</v>
      </c>
      <c r="U500" s="215" t="n"/>
      <c r="V500" s="40" t="inlineStr">
        <is>
          <t>畜牧局</t>
        </is>
      </c>
      <c r="W500" s="37" t="inlineStr">
        <is>
          <t>赵过存</t>
        </is>
      </c>
      <c r="X500" s="40" t="inlineStr">
        <is>
          <t>南湫乡</t>
        </is>
      </c>
      <c r="Y500" s="104" t="inlineStr">
        <is>
          <t>杜志远</t>
        </is>
      </c>
      <c r="Z500" s="69" t="inlineStr">
        <is>
          <t>环农领办发〔2021〕10号</t>
        </is>
      </c>
      <c r="AA500" s="69" t="inlineStr">
        <is>
          <t>省级一批</t>
        </is>
      </c>
    </row>
    <row r="501" ht="62.1" customFormat="1" customHeight="1" s="4">
      <c r="A501" s="42" t="n"/>
      <c r="B501" s="37" t="inlineStr">
        <is>
          <t>脱贫户（监测对象）种畜补贴（湖羊种公羊）</t>
        </is>
      </c>
      <c r="C501" s="37" t="inlineStr">
        <is>
          <t>新建</t>
        </is>
      </c>
      <c r="D501" s="37" t="inlineStr">
        <is>
          <t>2021.01-2021-10</t>
        </is>
      </c>
      <c r="E501" s="40" t="inlineStr">
        <is>
          <t>耿湾乡</t>
        </is>
      </c>
      <c r="F501" s="41" t="inlineStr">
        <is>
          <t>扶持13村298户每户调引种公羊1只。其中：郜庄村7户、耿河村31户、韩老庄村28户、郝东掌村16户、黑城岔村20户、潘掌村117户、四合原村4户、桃树掌村13户、天桥村8户、万湾村26户、许掌村21户、早流渠村3户、张台村4户.</t>
        </is>
      </c>
      <c r="G501" s="40" t="n">
        <v>89.40000000000001</v>
      </c>
      <c r="H501" s="40" t="n"/>
      <c r="I501" s="40" t="n">
        <v>89.40000000000001</v>
      </c>
      <c r="J501" s="40" t="n"/>
      <c r="K501" s="40" t="n"/>
      <c r="L501" s="40" t="inlineStr">
        <is>
          <t>甘财扶贫[2021]10号</t>
        </is>
      </c>
      <c r="M501" s="41" t="inlineStr">
        <is>
          <t>培育养殖示范户、带领养殖户发展湖羊养殖、增加农户收入。</t>
        </is>
      </c>
      <c r="N501" s="40" t="n">
        <v>13</v>
      </c>
      <c r="O501" s="40" t="n"/>
      <c r="P501" s="210">
        <f>Q501+R501</f>
        <v/>
      </c>
      <c r="Q501" s="215" t="n">
        <v>0.0298</v>
      </c>
      <c r="R501" s="215" t="n"/>
      <c r="S501" s="210">
        <f>T501+U501</f>
        <v/>
      </c>
      <c r="T501" s="215" t="n">
        <v>0.1448</v>
      </c>
      <c r="U501" s="215" t="n"/>
      <c r="V501" s="40" t="inlineStr">
        <is>
          <t>畜牧局</t>
        </is>
      </c>
      <c r="W501" s="37" t="inlineStr">
        <is>
          <t>赵过存</t>
        </is>
      </c>
      <c r="X501" s="40" t="inlineStr">
        <is>
          <t>耿湾乡</t>
        </is>
      </c>
      <c r="Y501" s="104" t="inlineStr">
        <is>
          <t>王秀丽</t>
        </is>
      </c>
      <c r="Z501" s="69" t="inlineStr">
        <is>
          <t>环农领办发〔2021〕10号</t>
        </is>
      </c>
      <c r="AA501" s="69" t="inlineStr">
        <is>
          <t>省级一批</t>
        </is>
      </c>
    </row>
    <row r="502" ht="69" customFormat="1" customHeight="1" s="4">
      <c r="A502" s="42" t="n"/>
      <c r="B502" s="37" t="inlineStr">
        <is>
          <t>脱贫户（监测对象）种畜补贴（湖羊种公羊）</t>
        </is>
      </c>
      <c r="C502" s="37" t="inlineStr">
        <is>
          <t>新建</t>
        </is>
      </c>
      <c r="D502" s="37" t="inlineStr">
        <is>
          <t>2021.01-2021-10</t>
        </is>
      </c>
      <c r="E502" s="40" t="inlineStr">
        <is>
          <t>木钵镇</t>
        </is>
      </c>
      <c r="F502" s="41" t="inlineStr">
        <is>
          <t>扶持17村370户脱贫户（监测对象）每户调引种公羊1只。其中：殷家桥村9户、木钵街村13户、周湾村15户、韩洼子村29户、曹旗村35户、关营村5户、高寨村38户、高楼塬村40户、刘家塬村15户、白家掌村24户、邓寨子村24户、郭西掌村35户、二合塬村25户、坪子塬村12户、井儿岔村16户、罗家沟村18户、水坝滩村17户。</t>
        </is>
      </c>
      <c r="G502" s="40" t="n">
        <v>111</v>
      </c>
      <c r="H502" s="40" t="n"/>
      <c r="I502" s="40" t="n">
        <v>111</v>
      </c>
      <c r="J502" s="40" t="n"/>
      <c r="K502" s="40" t="n"/>
      <c r="L502" s="40" t="inlineStr">
        <is>
          <t>甘财扶贫[2021]10号</t>
        </is>
      </c>
      <c r="M502" s="41" t="inlineStr">
        <is>
          <t>培育养殖示范户、带领养殖户发展湖羊养殖、增加农户收入。</t>
        </is>
      </c>
      <c r="N502" s="40" t="n">
        <v>17</v>
      </c>
      <c r="O502" s="40" t="n"/>
      <c r="P502" s="210">
        <f>Q502+R502</f>
        <v/>
      </c>
      <c r="Q502" s="215" t="n">
        <v>0.037</v>
      </c>
      <c r="R502" s="215" t="n"/>
      <c r="S502" s="210">
        <f>T502+U502</f>
        <v/>
      </c>
      <c r="T502" s="215" t="n">
        <v>1.67</v>
      </c>
      <c r="U502" s="215" t="n"/>
      <c r="V502" s="40" t="inlineStr">
        <is>
          <t>畜牧局</t>
        </is>
      </c>
      <c r="W502" s="37" t="inlineStr">
        <is>
          <t>赵过存</t>
        </is>
      </c>
      <c r="X502" s="40" t="inlineStr">
        <is>
          <t>木钵镇</t>
        </is>
      </c>
      <c r="Y502" s="37" t="inlineStr">
        <is>
          <t>方显</t>
        </is>
      </c>
      <c r="Z502" s="69" t="inlineStr">
        <is>
          <t>环农领办发〔2021〕10号</t>
        </is>
      </c>
      <c r="AA502" s="69" t="inlineStr">
        <is>
          <t>省级一批</t>
        </is>
      </c>
    </row>
    <row r="503" ht="66" customFormat="1" customHeight="1" s="4">
      <c r="A503" s="42" t="n"/>
      <c r="B503" s="37" t="inlineStr">
        <is>
          <t>脱贫户（监测对象）种畜补贴（湖羊种公羊）</t>
        </is>
      </c>
      <c r="C503" s="37" t="inlineStr">
        <is>
          <t>新建</t>
        </is>
      </c>
      <c r="D503" s="37" t="inlineStr">
        <is>
          <t>2021.01-2021-10</t>
        </is>
      </c>
      <c r="E503" s="40" t="inlineStr">
        <is>
          <t>虎洞镇</t>
        </is>
      </c>
      <c r="F503" s="41" t="inlineStr">
        <is>
          <t>扶持9村435户脱贫户（监测对象）每户调引种公羊1只。常兆台232户、贾驿5户、刘解掌25户、砂井子70户、张家湾11户、半个城12户、魏家河14户、高庙湾17户、金庄塬49户。</t>
        </is>
      </c>
      <c r="G503" s="40" t="n">
        <v>130.5</v>
      </c>
      <c r="H503" s="40" t="n"/>
      <c r="I503" s="40" t="n">
        <v>130.5</v>
      </c>
      <c r="J503" s="40" t="n"/>
      <c r="K503" s="40" t="n"/>
      <c r="L503" s="40" t="inlineStr">
        <is>
          <t>甘财扶贫[2021]10号</t>
        </is>
      </c>
      <c r="M503" s="41" t="inlineStr">
        <is>
          <t>培育养殖示范户、带领养殖户发展湖羊养殖、增加农户收入。</t>
        </is>
      </c>
      <c r="N503" s="40" t="n">
        <v>9</v>
      </c>
      <c r="O503" s="40" t="n"/>
      <c r="P503" s="210">
        <f>Q503+R503</f>
        <v/>
      </c>
      <c r="Q503" s="215" t="n">
        <v>0.0435</v>
      </c>
      <c r="R503" s="215" t="n"/>
      <c r="S503" s="210">
        <f>T503+U503</f>
        <v/>
      </c>
      <c r="T503" s="215" t="n">
        <v>0.1827</v>
      </c>
      <c r="U503" s="215" t="n"/>
      <c r="V503" s="40" t="inlineStr">
        <is>
          <t>畜牧局</t>
        </is>
      </c>
      <c r="W503" s="37" t="inlineStr">
        <is>
          <t>赵过存</t>
        </is>
      </c>
      <c r="X503" s="40" t="inlineStr">
        <is>
          <t>虎洞镇</t>
        </is>
      </c>
      <c r="Y503" s="37" t="inlineStr">
        <is>
          <t>梁海涛</t>
        </is>
      </c>
      <c r="Z503" s="69" t="inlineStr">
        <is>
          <t>环农领办发〔2021〕10号</t>
        </is>
      </c>
      <c r="AA503" s="69" t="inlineStr">
        <is>
          <t>省级一批</t>
        </is>
      </c>
    </row>
    <row r="504" ht="65.09999999999999" customFormat="1" customHeight="1" s="4">
      <c r="A504" s="42" t="n"/>
      <c r="B504" s="37" t="inlineStr">
        <is>
          <t>脱贫户（监测对象）种畜补贴（湖羊种公羊）</t>
        </is>
      </c>
      <c r="C504" s="37" t="inlineStr">
        <is>
          <t>新建</t>
        </is>
      </c>
      <c r="D504" s="37" t="inlineStr">
        <is>
          <t>2021.01-2021-10</t>
        </is>
      </c>
      <c r="E504" s="40" t="inlineStr">
        <is>
          <t>樊家川镇</t>
        </is>
      </c>
      <c r="F504" s="41" t="inlineStr">
        <is>
          <t>扶持8村305户脱贫户（监测对象）每户调引种公羊1只。其中：慕家河村35户、樊家川村52户、马驿沟村51户、郝集村26户、长城村28户、闫塬村29户、李崾岘村47户、马骏滩村37户。</t>
        </is>
      </c>
      <c r="G504" s="40" t="n">
        <v>91.5</v>
      </c>
      <c r="H504" s="40" t="n"/>
      <c r="I504" s="40" t="n">
        <v>91.5</v>
      </c>
      <c r="J504" s="40" t="n"/>
      <c r="K504" s="40" t="n"/>
      <c r="L504" s="40" t="inlineStr">
        <is>
          <t>甘财扶贫[2021]10号</t>
        </is>
      </c>
      <c r="M504" s="41" t="inlineStr">
        <is>
          <t>培育养殖示范户、带领养殖户发展湖羊养殖、增加农户收入。</t>
        </is>
      </c>
      <c r="N504" s="40" t="n">
        <v>8</v>
      </c>
      <c r="O504" s="40" t="n"/>
      <c r="P504" s="210">
        <f>Q504+R504</f>
        <v/>
      </c>
      <c r="Q504" s="215" t="n">
        <v>0.0305</v>
      </c>
      <c r="R504" s="215" t="n"/>
      <c r="S504" s="210">
        <f>T504+U504</f>
        <v/>
      </c>
      <c r="T504" s="215" t="n">
        <v>0.11</v>
      </c>
      <c r="U504" s="215" t="n"/>
      <c r="V504" s="40" t="inlineStr">
        <is>
          <t>畜牧局</t>
        </is>
      </c>
      <c r="W504" s="37" t="inlineStr">
        <is>
          <t>赵过存</t>
        </is>
      </c>
      <c r="X504" s="40" t="inlineStr">
        <is>
          <t>樊家川镇</t>
        </is>
      </c>
      <c r="Y504" s="37" t="inlineStr">
        <is>
          <t>王治峰</t>
        </is>
      </c>
      <c r="Z504" s="69" t="inlineStr">
        <is>
          <t>环农领办发〔2021〕10号</t>
        </is>
      </c>
      <c r="AA504" s="69" t="inlineStr">
        <is>
          <t>省级一批</t>
        </is>
      </c>
    </row>
    <row r="505" ht="68.09999999999999" customFormat="1" customHeight="1" s="4">
      <c r="A505" s="42" t="n"/>
      <c r="B505" s="37" t="inlineStr">
        <is>
          <t>脱贫户（监测对象）种畜补贴（湖羊种公羊）</t>
        </is>
      </c>
      <c r="C505" s="37" t="inlineStr">
        <is>
          <t>新建</t>
        </is>
      </c>
      <c r="D505" s="37" t="inlineStr">
        <is>
          <t>2021.01-2021-10</t>
        </is>
      </c>
      <c r="E505" s="40" t="inlineStr">
        <is>
          <t>八珠乡</t>
        </is>
      </c>
      <c r="F505" s="41" t="inlineStr">
        <is>
          <t>扶持10村307户脱贫户（监测对象）每户调引种公羊1只。其中：八珠塬村30户、曹塬村29户、瓦崾岘村20户、杏树沟村36户、塔尔咀村34户、马连掌村34户、冯家湾村27户、苟塬村23户、湫坝沟村36户、白塬村38户。</t>
        </is>
      </c>
      <c r="G505" s="40" t="n">
        <v>92.09999999999999</v>
      </c>
      <c r="H505" s="40" t="n"/>
      <c r="I505" s="40" t="n">
        <v>92.09999999999999</v>
      </c>
      <c r="J505" s="40" t="n"/>
      <c r="K505" s="40" t="n"/>
      <c r="L505" s="40" t="inlineStr">
        <is>
          <t>甘财扶贫[2021]10号</t>
        </is>
      </c>
      <c r="M505" s="41" t="inlineStr">
        <is>
          <t>培育养殖示范户、带领养殖户发展湖羊养殖、增加农户收入。</t>
        </is>
      </c>
      <c r="N505" s="40" t="n">
        <v>10</v>
      </c>
      <c r="O505" s="40" t="n"/>
      <c r="P505" s="210">
        <f>Q505+R505</f>
        <v/>
      </c>
      <c r="Q505" s="215" t="n">
        <v>0.0307</v>
      </c>
      <c r="R505" s="215" t="n"/>
      <c r="S505" s="210">
        <f>T505+U505</f>
        <v/>
      </c>
      <c r="T505" s="215" t="n">
        <v>0.1075</v>
      </c>
      <c r="U505" s="215" t="n"/>
      <c r="V505" s="40" t="inlineStr">
        <is>
          <t>畜牧局</t>
        </is>
      </c>
      <c r="W505" s="37" t="inlineStr">
        <is>
          <t>赵过存</t>
        </is>
      </c>
      <c r="X505" s="40" t="inlineStr">
        <is>
          <t>八珠乡</t>
        </is>
      </c>
      <c r="Y505" s="104" t="inlineStr">
        <is>
          <t>白俊虎</t>
        </is>
      </c>
      <c r="Z505" s="69" t="inlineStr">
        <is>
          <t>环农领办发〔2021〕10号</t>
        </is>
      </c>
      <c r="AA505" s="69" t="inlineStr">
        <is>
          <t>省级一批</t>
        </is>
      </c>
    </row>
    <row r="506" ht="78.95" customFormat="1" customHeight="1" s="4">
      <c r="A506" s="42" t="n"/>
      <c r="B506" s="37" t="inlineStr">
        <is>
          <t>脱贫户（监测对象）种畜补贴（湖羊种公羊）</t>
        </is>
      </c>
      <c r="C506" s="37" t="inlineStr">
        <is>
          <t>新建</t>
        </is>
      </c>
      <c r="D506" s="37" t="inlineStr">
        <is>
          <t>2021.01-2021-10</t>
        </is>
      </c>
      <c r="E506" s="40" t="inlineStr">
        <is>
          <t>曲子镇</t>
        </is>
      </c>
      <c r="F506" s="41" t="inlineStr">
        <is>
          <t>扶持15村166户脱贫户（监测对象）每户调引种公羊1只。其中：五里桥村6户、双城村3户、刘旗村7户、孟家寨村3户、楼房子村13户、高李湾村18户、西沟村12户、许家塬村20户、宋家塬村16户、金村寺村10户、油坊塬村13户、金盆掌村11户、小庄子村15户、马家河村6户、董家塬村13户。</t>
        </is>
      </c>
      <c r="G506" s="40" t="n">
        <v>49.8</v>
      </c>
      <c r="H506" s="40" t="n"/>
      <c r="I506" s="40" t="n">
        <v>49.8</v>
      </c>
      <c r="J506" s="40" t="n"/>
      <c r="K506" s="40" t="n"/>
      <c r="L506" s="40" t="inlineStr">
        <is>
          <t>甘财扶贫[2021]10号</t>
        </is>
      </c>
      <c r="M506" s="41" t="inlineStr">
        <is>
          <t>培育养殖示范户、带领养殖户发展湖羊养殖、增加农户收入。</t>
        </is>
      </c>
      <c r="N506" s="40" t="n">
        <v>1</v>
      </c>
      <c r="O506" s="40" t="n">
        <v>14</v>
      </c>
      <c r="P506" s="210">
        <f>Q506+R506</f>
        <v/>
      </c>
      <c r="Q506" s="215" t="n">
        <v>0.0166</v>
      </c>
      <c r="R506" s="215" t="n"/>
      <c r="S506" s="210">
        <f>T506+U506</f>
        <v/>
      </c>
      <c r="T506" s="215" t="n">
        <v>0.0654</v>
      </c>
      <c r="U506" s="215" t="n"/>
      <c r="V506" s="40" t="inlineStr">
        <is>
          <t>畜牧局</t>
        </is>
      </c>
      <c r="W506" s="37" t="inlineStr">
        <is>
          <t>赵过存</t>
        </is>
      </c>
      <c r="X506" s="40" t="inlineStr">
        <is>
          <t>曲子镇</t>
        </is>
      </c>
      <c r="Y506" s="37" t="inlineStr">
        <is>
          <t>段斌杰</t>
        </is>
      </c>
      <c r="Z506" s="69" t="inlineStr">
        <is>
          <t>环农领办发〔2021〕10号</t>
        </is>
      </c>
      <c r="AA506" s="69" t="inlineStr">
        <is>
          <t>省级一批</t>
        </is>
      </c>
    </row>
    <row r="507" ht="72.95" customFormat="1" customHeight="1" s="4">
      <c r="A507" s="42" t="n"/>
      <c r="B507" s="37" t="inlineStr">
        <is>
          <t>脱贫户（监测对象）种畜补贴（湖羊种公羊）</t>
        </is>
      </c>
      <c r="C507" s="37" t="inlineStr">
        <is>
          <t>新建</t>
        </is>
      </c>
      <c r="D507" s="37" t="inlineStr">
        <is>
          <t>2021.01-2021-10</t>
        </is>
      </c>
      <c r="E507" s="40" t="inlineStr">
        <is>
          <t>小南沟乡</t>
        </is>
      </c>
      <c r="F507" s="41" t="inlineStr">
        <is>
          <t>扶持12村413户脱贫户（监测对象）每户调引种公羊1只。其中：天子渠村18户、丁寨柯村32户、许掌村23户、燕麦掌村21户、陈掌村23户、李上山村42户、汪天子村53户、小南沟村22户、李塬村55户、杨胡套子村60户、连川村26户、粉子山村38户。</t>
        </is>
      </c>
      <c r="G507" s="40" t="n">
        <v>123.9</v>
      </c>
      <c r="H507" s="40" t="n"/>
      <c r="I507" s="40" t="n">
        <v>123.9</v>
      </c>
      <c r="J507" s="40" t="n"/>
      <c r="K507" s="40" t="n"/>
      <c r="L507" s="40" t="inlineStr">
        <is>
          <t>甘财扶贫[2021]10号</t>
        </is>
      </c>
      <c r="M507" s="41" t="inlineStr">
        <is>
          <t>培育养殖示范户、带领养殖户发展湖羊养殖、增加农户收入。</t>
        </is>
      </c>
      <c r="N507" s="40" t="n">
        <v>12</v>
      </c>
      <c r="O507" s="40" t="n"/>
      <c r="P507" s="210">
        <f>Q507+R507</f>
        <v/>
      </c>
      <c r="Q507" s="215" t="n">
        <v>0.0413</v>
      </c>
      <c r="R507" s="215" t="n"/>
      <c r="S507" s="210">
        <f>T507+U507</f>
        <v/>
      </c>
      <c r="T507" s="215" t="n">
        <v>0.1734</v>
      </c>
      <c r="U507" s="215" t="n"/>
      <c r="V507" s="40" t="inlineStr">
        <is>
          <t>畜牧局</t>
        </is>
      </c>
      <c r="W507" s="37" t="inlineStr">
        <is>
          <t>赵过存</t>
        </is>
      </c>
      <c r="X507" s="40" t="inlineStr">
        <is>
          <t>小南沟乡</t>
        </is>
      </c>
      <c r="Y507" s="37" t="inlineStr">
        <is>
          <t>任新育</t>
        </is>
      </c>
      <c r="Z507" s="69" t="inlineStr">
        <is>
          <t>环农领办发〔2021〕10号</t>
        </is>
      </c>
      <c r="AA507" s="69" t="inlineStr">
        <is>
          <t>省级一批</t>
        </is>
      </c>
    </row>
    <row r="508" ht="72.95" customFormat="1" customHeight="1" s="4">
      <c r="A508" s="42" t="n"/>
      <c r="B508" s="37" t="inlineStr">
        <is>
          <t>脱贫户（监测对象）种畜补贴（湖羊种公羊）</t>
        </is>
      </c>
      <c r="C508" s="37" t="inlineStr">
        <is>
          <t>新建</t>
        </is>
      </c>
      <c r="D508" s="37" t="inlineStr">
        <is>
          <t>2021.01-2021-10</t>
        </is>
      </c>
      <c r="E508" s="40" t="inlineStr">
        <is>
          <t>罗山川乡</t>
        </is>
      </c>
      <c r="F508" s="41" t="inlineStr">
        <is>
          <t>扶持8村329户脱贫户（监测对象）每户调引种公羊1只。其中：其中西阳洼村31户、苇芝城村50户、龙柏山村71户、兰家掌村40户、大树塬村58户、陈渠子村30户、山水湾村20户、光明村29户。</t>
        </is>
      </c>
      <c r="G508" s="40" t="n">
        <v>98.7</v>
      </c>
      <c r="H508" s="40" t="n"/>
      <c r="I508" s="40" t="n">
        <v>98.7</v>
      </c>
      <c r="J508" s="40" t="n"/>
      <c r="K508" s="40" t="n"/>
      <c r="L508" s="40" t="inlineStr">
        <is>
          <t>甘财扶贫[2021]10号</t>
        </is>
      </c>
      <c r="M508" s="41" t="inlineStr">
        <is>
          <t>培育养殖示范户、带领养殖户发展湖羊养殖、增加农户收入。</t>
        </is>
      </c>
      <c r="N508" s="40" t="n">
        <v>8</v>
      </c>
      <c r="O508" s="40" t="n"/>
      <c r="P508" s="210">
        <f>Q508+R508</f>
        <v/>
      </c>
      <c r="Q508" s="215" t="n">
        <v>0.0329</v>
      </c>
      <c r="R508" s="215" t="n"/>
      <c r="S508" s="210">
        <f>T508+U508</f>
        <v/>
      </c>
      <c r="T508" s="215" t="n">
        <v>0.1316</v>
      </c>
      <c r="U508" s="215" t="n"/>
      <c r="V508" s="40" t="inlineStr">
        <is>
          <t>畜牧局</t>
        </is>
      </c>
      <c r="W508" s="37" t="inlineStr">
        <is>
          <t>赵过存</t>
        </is>
      </c>
      <c r="X508" s="40" t="inlineStr">
        <is>
          <t>罗山川乡</t>
        </is>
      </c>
      <c r="Y508" s="104" t="inlineStr">
        <is>
          <t>李怀文</t>
        </is>
      </c>
      <c r="Z508" s="69" t="inlineStr">
        <is>
          <t>环农领办发〔2021〕10号</t>
        </is>
      </c>
      <c r="AA508" s="69" t="inlineStr">
        <is>
          <t>省级一批</t>
        </is>
      </c>
    </row>
    <row r="509" ht="72.95" customFormat="1" customHeight="1" s="4">
      <c r="A509" s="42" t="n"/>
      <c r="B509" s="37" t="inlineStr">
        <is>
          <t>脱贫户（监测对象）羊棚建设</t>
        </is>
      </c>
      <c r="C509" s="42" t="inlineStr">
        <is>
          <t>新建</t>
        </is>
      </c>
      <c r="D509" s="37" t="inlineStr">
        <is>
          <t>2021.01-2021.309</t>
        </is>
      </c>
      <c r="E509" s="40" t="inlineStr">
        <is>
          <t>小计</t>
        </is>
      </c>
      <c r="F509" s="41" t="inlineStr">
        <is>
          <t>扶持1570户脱贫户（监测对象）每户新建及改扩建羊棚1座，每座按建设大小补助1.万元、1.5万元或1.8万元。产权归农户所有。</t>
        </is>
      </c>
      <c r="G509" s="40">
        <f>SUM(G510:G531)</f>
        <v/>
      </c>
      <c r="H509" s="40">
        <f>SUM(H510:H531)</f>
        <v/>
      </c>
      <c r="I509" s="40">
        <f>SUM(I510:I531)</f>
        <v/>
      </c>
      <c r="J509" s="40">
        <f>SUM(J510:J531)</f>
        <v/>
      </c>
      <c r="K509" s="40">
        <f>SUM(K510:K531)</f>
        <v/>
      </c>
      <c r="L509" s="40" t="inlineStr">
        <is>
          <t>甘财扶贫[2021]10号</t>
        </is>
      </c>
      <c r="M509" s="41" t="inlineStr">
        <is>
          <t>改善养殖配套设施，提升养殖效益，增加养殖收入。</t>
        </is>
      </c>
      <c r="N509" s="40" t="n">
        <v>153</v>
      </c>
      <c r="O509" s="40" t="n">
        <v>23</v>
      </c>
      <c r="P509" s="210">
        <f>Q509+R509</f>
        <v/>
      </c>
      <c r="Q509" s="215">
        <f>SUM(Q510:Q527)</f>
        <v/>
      </c>
      <c r="R509" s="215" t="n"/>
      <c r="S509" s="210">
        <f>T509+U509</f>
        <v/>
      </c>
      <c r="T509" s="215">
        <f>SUM(T510:T527)</f>
        <v/>
      </c>
      <c r="U509" s="215" t="n"/>
      <c r="V509" s="40" t="inlineStr">
        <is>
          <t>畜牧局</t>
        </is>
      </c>
      <c r="W509" s="40" t="inlineStr">
        <is>
          <t>赵过存</t>
        </is>
      </c>
      <c r="X509" s="40" t="inlineStr">
        <is>
          <t>车道镇等18个乡镇</t>
        </is>
      </c>
      <c r="Y509" s="104" t="inlineStr">
        <is>
          <t>张会星</t>
        </is>
      </c>
      <c r="Z509" s="69" t="inlineStr">
        <is>
          <t>环农领办发〔2021〕10号</t>
        </is>
      </c>
      <c r="AA509" s="69" t="inlineStr">
        <is>
          <t>省级一批</t>
        </is>
      </c>
    </row>
    <row r="510" ht="72.95" customFormat="1" customHeight="1" s="4">
      <c r="A510" s="42" t="n"/>
      <c r="B510" s="37" t="inlineStr">
        <is>
          <t>脱贫户（监测对象）羊棚建设</t>
        </is>
      </c>
      <c r="C510" s="42" t="inlineStr">
        <is>
          <t>新建</t>
        </is>
      </c>
      <c r="D510" s="37" t="inlineStr">
        <is>
          <t>2021.01-2021-10</t>
        </is>
      </c>
      <c r="E510" s="40" t="inlineStr">
        <is>
          <t>车道镇</t>
        </is>
      </c>
      <c r="F510" s="41" t="inlineStr">
        <is>
          <t>扶持13个村123户脱贫户（监测对象）每户新建及改扩建羊畜暖棚1座。其中元峁村10户10座、苦水掌3户3座、双庙村6户6座、王西掌村7户7座、吊渠村15户15座、三角城村1户1座、杨掌村9户9座、万安村13户13座、魏洼村13户13座、陈掌村5户5座、红台村4户4座、樱桃掌村10户10座、安掌村3户3座、代掌村10户10座、刘渠村11户11座、刘园子村3户3座。</t>
        </is>
      </c>
      <c r="G510" s="40" t="n">
        <v>192.4</v>
      </c>
      <c r="H510" s="40" t="n"/>
      <c r="I510" s="40" t="n">
        <v>192.4</v>
      </c>
      <c r="J510" s="40" t="n"/>
      <c r="K510" s="40" t="n"/>
      <c r="L510" s="40" t="inlineStr">
        <is>
          <t>甘财扶贫[2021]10号</t>
        </is>
      </c>
      <c r="M510" s="41" t="inlineStr">
        <is>
          <t>改善养殖配套设施，提升养殖效益，增加养殖收入。</t>
        </is>
      </c>
      <c r="N510" s="40" t="n">
        <v>13</v>
      </c>
      <c r="O510" s="40" t="n"/>
      <c r="P510" s="210">
        <f>Q510+R510</f>
        <v/>
      </c>
      <c r="Q510" s="215" t="n">
        <v>0.0123</v>
      </c>
      <c r="R510" s="215" t="n"/>
      <c r="S510" s="210">
        <f>T510+U510</f>
        <v/>
      </c>
      <c r="T510" s="215" t="n">
        <v>0.05166</v>
      </c>
      <c r="U510" s="215" t="n"/>
      <c r="V510" s="40" t="inlineStr">
        <is>
          <t>畜牧局</t>
        </is>
      </c>
      <c r="W510" s="40" t="inlineStr">
        <is>
          <t>赵过存</t>
        </is>
      </c>
      <c r="X510" s="40" t="inlineStr">
        <is>
          <t>车道镇</t>
        </is>
      </c>
      <c r="Y510" s="104" t="inlineStr">
        <is>
          <t>张会星</t>
        </is>
      </c>
      <c r="Z510" s="69" t="inlineStr">
        <is>
          <t>环农领办发〔2021〕10号</t>
        </is>
      </c>
      <c r="AA510" s="69" t="inlineStr">
        <is>
          <t>省级一批</t>
        </is>
      </c>
    </row>
    <row r="511" ht="72.95" customFormat="1" customHeight="1" s="4">
      <c r="A511" s="42" t="n"/>
      <c r="B511" s="37" t="inlineStr">
        <is>
          <t>脱贫户（监测对象）羊棚建设</t>
        </is>
      </c>
      <c r="C511" s="42" t="inlineStr">
        <is>
          <t>新建</t>
        </is>
      </c>
      <c r="D511" s="37" t="inlineStr">
        <is>
          <t>2021.01-2021-10</t>
        </is>
      </c>
      <c r="E511" s="40" t="inlineStr">
        <is>
          <t>耿湾乡</t>
        </is>
      </c>
      <c r="F511" s="41" t="inlineStr">
        <is>
          <t>扶持13个村117户脱贫户（监测对象）每户新建及改扩建羊畜暖棚1座。其中：郜庄村4户4座、耿河村10户10座、韩老庄村8户8座、郝东掌村10户10座、潘掌村10户10座、黑城岔村1户1座、四合原村10户10座、桃树掌村10户10座、天桥村2户2座、万湾村30户30座、许掌村9户9座、早流渠村10户10座、张台村3户3座。</t>
        </is>
      </c>
      <c r="G511" s="40" t="n">
        <v>168.7</v>
      </c>
      <c r="H511" s="40" t="n"/>
      <c r="I511" s="40" t="n">
        <v>168.7</v>
      </c>
      <c r="J511" s="40" t="n"/>
      <c r="K511" s="40" t="n"/>
      <c r="L511" s="40" t="inlineStr">
        <is>
          <t>甘财扶贫[2021]10号</t>
        </is>
      </c>
      <c r="M511" s="41" t="inlineStr">
        <is>
          <t>改善养殖配套设施，提升养殖效益，增加养殖收入。</t>
        </is>
      </c>
      <c r="N511" s="40" t="n">
        <v>13</v>
      </c>
      <c r="O511" s="40" t="n"/>
      <c r="P511" s="210">
        <f>Q511+R511</f>
        <v/>
      </c>
      <c r="Q511" s="215" t="n">
        <v>0.0117</v>
      </c>
      <c r="R511" s="215" t="n"/>
      <c r="S511" s="210">
        <f>T511+U511</f>
        <v/>
      </c>
      <c r="T511" s="215" t="n">
        <v>0.04914</v>
      </c>
      <c r="U511" s="215" t="n"/>
      <c r="V511" s="40" t="inlineStr">
        <is>
          <t>畜牧局</t>
        </is>
      </c>
      <c r="W511" s="40" t="inlineStr">
        <is>
          <t>赵过存</t>
        </is>
      </c>
      <c r="X511" s="40" t="inlineStr">
        <is>
          <t>耿湾乡</t>
        </is>
      </c>
      <c r="Y511" s="104" t="inlineStr">
        <is>
          <t>王秀丽</t>
        </is>
      </c>
      <c r="Z511" s="69" t="inlineStr">
        <is>
          <t>环农领办发〔2021〕10号</t>
        </is>
      </c>
      <c r="AA511" s="69" t="inlineStr">
        <is>
          <t>省级一批</t>
        </is>
      </c>
    </row>
    <row r="512" ht="72.95" customFormat="1" customHeight="1" s="4">
      <c r="A512" s="42" t="n"/>
      <c r="B512" s="37" t="inlineStr">
        <is>
          <t>脱贫户（监测对象）羊棚建设</t>
        </is>
      </c>
      <c r="C512" s="42" t="inlineStr">
        <is>
          <t>新建</t>
        </is>
      </c>
      <c r="D512" s="37" t="inlineStr">
        <is>
          <t>2021.01-2021-10</t>
        </is>
      </c>
      <c r="E512" s="40" t="inlineStr">
        <is>
          <t>合道镇</t>
        </is>
      </c>
      <c r="F512" s="41" t="inlineStr">
        <is>
          <t>扶持17个村167户新建及改扩建羊畜暖棚。其中、常崾岘村10户10座、陈旗塬村6户6座、何坪村10户10座、红崖洼村5户5座、大路洼村15户15座 、梁坪村15户15座、尚西坪村10户10座、唐台子村7户7座、陶洼子村10户10座、瓦天沟村10户10座、辛坪村3户3座、杨坪沟村10户10座、寨子坪村6户6座、赵塬村10户10座、朱塬村10户10座、专业村赵台村15户15座、沈岭村15户15座。</t>
        </is>
      </c>
      <c r="G512" s="40" t="n">
        <v>258.7</v>
      </c>
      <c r="H512" s="40" t="n"/>
      <c r="I512" s="40" t="n">
        <v>258.7</v>
      </c>
      <c r="J512" s="40" t="n"/>
      <c r="K512" s="40" t="n"/>
      <c r="L512" s="40" t="inlineStr">
        <is>
          <t>甘财扶贫[2021]10号</t>
        </is>
      </c>
      <c r="M512" s="41" t="inlineStr">
        <is>
          <t>改善养殖配套设施，提升养殖效益，增加养殖收入。</t>
        </is>
      </c>
      <c r="N512" s="40" t="n">
        <v>17</v>
      </c>
      <c r="O512" s="40" t="n"/>
      <c r="P512" s="210">
        <f>Q512+R512</f>
        <v/>
      </c>
      <c r="Q512" s="215" t="n">
        <v>0.0167</v>
      </c>
      <c r="R512" s="215" t="n"/>
      <c r="S512" s="210">
        <f>T512+U512</f>
        <v/>
      </c>
      <c r="T512" s="215" t="n">
        <v>0.07013999999999999</v>
      </c>
      <c r="U512" s="215" t="n"/>
      <c r="V512" s="40" t="inlineStr">
        <is>
          <t>畜牧局</t>
        </is>
      </c>
      <c r="W512" s="40" t="inlineStr">
        <is>
          <t>赵过存</t>
        </is>
      </c>
      <c r="X512" s="40" t="inlineStr">
        <is>
          <t>合道镇</t>
        </is>
      </c>
      <c r="Y512" s="37" t="inlineStr">
        <is>
          <t>王宝明</t>
        </is>
      </c>
      <c r="Z512" s="69" t="inlineStr">
        <is>
          <t>环农领办发〔2021〕10号</t>
        </is>
      </c>
      <c r="AA512" s="69" t="inlineStr">
        <is>
          <t>省级一批</t>
        </is>
      </c>
    </row>
    <row r="513" ht="72.95" customFormat="1" customHeight="1" s="4">
      <c r="A513" s="42" t="n"/>
      <c r="B513" s="37" t="inlineStr">
        <is>
          <t>脱贫户（监测对象）羊棚建设</t>
        </is>
      </c>
      <c r="C513" s="42" t="inlineStr">
        <is>
          <t>新建</t>
        </is>
      </c>
      <c r="D513" s="37" t="inlineStr">
        <is>
          <t>2021.01-2021-10</t>
        </is>
      </c>
      <c r="E513" s="40" t="inlineStr">
        <is>
          <t>环城镇</t>
        </is>
      </c>
      <c r="F513" s="41" t="inlineStr">
        <is>
          <t>扶持13个村47户脱贫户（监测对象）每户新建及改扩建羊畜暖棚1座。其中：陈汤塬村3户3座、红星村1户1座、马坊塬村4户4座、宁老庄村8户8座、龚淌村6户6座、高龚塬村7户7座、耿家沟村5户5座、张淌村1户1座、漫塬村1户1座、西川村1户1座、鸳鸯沟村1户1座、赵小掌村7户7座、唐塬村2户2座。</t>
        </is>
      </c>
      <c r="G513" s="40" t="n">
        <v>81.59999999999999</v>
      </c>
      <c r="H513" s="40" t="n"/>
      <c r="I513" s="40" t="n">
        <v>81.59999999999999</v>
      </c>
      <c r="J513" s="40" t="n"/>
      <c r="K513" s="40" t="n"/>
      <c r="L513" s="40" t="inlineStr">
        <is>
          <t>甘财扶贫[2021]10号</t>
        </is>
      </c>
      <c r="M513" s="41" t="inlineStr">
        <is>
          <t>改善养殖配套设施，提升养殖效益，增加养殖收入。</t>
        </is>
      </c>
      <c r="N513" s="40" t="n">
        <v>2</v>
      </c>
      <c r="O513" s="40" t="n">
        <v>11</v>
      </c>
      <c r="P513" s="210">
        <f>Q513+R513</f>
        <v/>
      </c>
      <c r="Q513" s="215" t="n">
        <v>0.0047</v>
      </c>
      <c r="R513" s="215" t="n"/>
      <c r="S513" s="210">
        <f>T513+U513</f>
        <v/>
      </c>
      <c r="T513" s="215" t="n">
        <v>0.01974</v>
      </c>
      <c r="U513" s="215" t="n"/>
      <c r="V513" s="40" t="inlineStr">
        <is>
          <t>畜牧局</t>
        </is>
      </c>
      <c r="W513" s="40" t="inlineStr">
        <is>
          <t>赵过存</t>
        </is>
      </c>
      <c r="X513" s="40" t="inlineStr">
        <is>
          <t>环城镇</t>
        </is>
      </c>
      <c r="Y513" s="104" t="inlineStr">
        <is>
          <t>王世沛</t>
        </is>
      </c>
      <c r="Z513" s="69" t="inlineStr">
        <is>
          <t>环农领办发〔2021〕10号</t>
        </is>
      </c>
      <c r="AA513" s="69" t="inlineStr">
        <is>
          <t>省级一批</t>
        </is>
      </c>
    </row>
    <row r="514" ht="72.95" customFormat="1" customHeight="1" s="4">
      <c r="A514" s="42" t="n"/>
      <c r="B514" s="37" t="inlineStr">
        <is>
          <t>脱贫户（监测对象）羊棚建设</t>
        </is>
      </c>
      <c r="C514" s="42" t="inlineStr">
        <is>
          <t>新建</t>
        </is>
      </c>
      <c r="D514" s="37" t="inlineStr">
        <is>
          <t>2021.01-2021-10</t>
        </is>
      </c>
      <c r="E514" s="40" t="inlineStr">
        <is>
          <t>八珠乡</t>
        </is>
      </c>
      <c r="F514" s="41" t="inlineStr">
        <is>
          <t>扶持10个村102户脱贫户（监测对象）每户新建及改扩建羊畜暖棚1座。其中：八珠塬村5户5座、曹塬村6户6座、瓦崾岘村16户16座、杏树沟村5户5座、塔尔咀村5户5座、马连掌村10户10座、冯家湾村10户10座、苟塬村13户13座、湫坝沟村13户13座、白塬村19户19座。</t>
        </is>
      </c>
      <c r="G514" s="40" t="n">
        <v>110.4</v>
      </c>
      <c r="H514" s="40" t="n"/>
      <c r="I514" s="40" t="n">
        <v>110.4</v>
      </c>
      <c r="J514" s="40" t="n"/>
      <c r="K514" s="40" t="n"/>
      <c r="L514" s="40" t="inlineStr">
        <is>
          <t>甘财扶贫[2021]10号</t>
        </is>
      </c>
      <c r="M514" s="41" t="inlineStr">
        <is>
          <t>改善养殖配套设施，提升养殖效益，增加养殖收入。</t>
        </is>
      </c>
      <c r="N514" s="40" t="n">
        <v>10</v>
      </c>
      <c r="O514" s="40" t="n"/>
      <c r="P514" s="210">
        <f>Q514+R514</f>
        <v/>
      </c>
      <c r="Q514" s="215" t="n">
        <v>0.0102</v>
      </c>
      <c r="R514" s="215" t="n"/>
      <c r="S514" s="210">
        <f>T514+U514</f>
        <v/>
      </c>
      <c r="T514" s="215" t="n">
        <v>0.04284</v>
      </c>
      <c r="U514" s="215" t="n"/>
      <c r="V514" s="40" t="inlineStr">
        <is>
          <t>畜牧局</t>
        </is>
      </c>
      <c r="W514" s="40" t="inlineStr">
        <is>
          <t>赵过存</t>
        </is>
      </c>
      <c r="X514" s="40" t="inlineStr">
        <is>
          <t>八珠乡</t>
        </is>
      </c>
      <c r="Y514" s="104" t="inlineStr">
        <is>
          <t>白俊虎</t>
        </is>
      </c>
      <c r="Z514" s="69" t="inlineStr">
        <is>
          <t>环农领办发〔2021〕10号</t>
        </is>
      </c>
      <c r="AA514" s="69" t="inlineStr">
        <is>
          <t>省级一批</t>
        </is>
      </c>
    </row>
    <row r="515" ht="72.95" customFormat="1" customHeight="1" s="4">
      <c r="A515" s="42" t="n"/>
      <c r="B515" s="37" t="inlineStr">
        <is>
          <t>脱贫户（监测对象）羊棚建设</t>
        </is>
      </c>
      <c r="C515" s="42" t="inlineStr">
        <is>
          <t>新建</t>
        </is>
      </c>
      <c r="D515" s="37" t="inlineStr">
        <is>
          <t>2021.01-2021-10</t>
        </is>
      </c>
      <c r="E515" s="40" t="inlineStr">
        <is>
          <t>樊家川镇</t>
        </is>
      </c>
      <c r="F515" s="41" t="inlineStr">
        <is>
          <t>扶持8个村110户脱贫户（监测对象）每户新建及改扩建羊畜暖棚1座。其中：慕家河村10户10座、樊家川村10户10座、马驿沟村20户20座、郝集村11户11座、长城村10户10座、闫塬村10户10座、李崾岘村10户10座、马骏滩村29户29座。</t>
        </is>
      </c>
      <c r="G515" s="40" t="n">
        <v>189.8</v>
      </c>
      <c r="H515" s="40" t="n"/>
      <c r="I515" s="40" t="n">
        <v>189.8</v>
      </c>
      <c r="J515" s="40" t="n"/>
      <c r="K515" s="40" t="n"/>
      <c r="L515" s="40" t="inlineStr">
        <is>
          <t>甘财扶贫[2021]10号</t>
        </is>
      </c>
      <c r="M515" s="41" t="inlineStr">
        <is>
          <t>改善养殖配套设施，提升养殖效益，增加养殖收入。</t>
        </is>
      </c>
      <c r="N515" s="40" t="n">
        <v>8</v>
      </c>
      <c r="O515" s="40" t="n"/>
      <c r="P515" s="210">
        <f>Q515+R515</f>
        <v/>
      </c>
      <c r="Q515" s="215" t="n">
        <v>0.011</v>
      </c>
      <c r="R515" s="215" t="n"/>
      <c r="S515" s="210">
        <f>T515+U515</f>
        <v/>
      </c>
      <c r="T515" s="215" t="n">
        <v>0.0462</v>
      </c>
      <c r="U515" s="215" t="n"/>
      <c r="V515" s="40" t="inlineStr">
        <is>
          <t>畜牧局</t>
        </is>
      </c>
      <c r="W515" s="40" t="inlineStr">
        <is>
          <t>赵过存</t>
        </is>
      </c>
      <c r="X515" s="40" t="inlineStr">
        <is>
          <t>樊家川镇</t>
        </is>
      </c>
      <c r="Y515" s="37" t="inlineStr">
        <is>
          <t>王治峰</t>
        </is>
      </c>
      <c r="Z515" s="69" t="inlineStr">
        <is>
          <t>环农领办发〔2021〕10号</t>
        </is>
      </c>
      <c r="AA515" s="69" t="inlineStr">
        <is>
          <t>省级一批</t>
        </is>
      </c>
    </row>
    <row r="516" ht="72.95" customFormat="1" customHeight="1" s="4">
      <c r="A516" s="42" t="n"/>
      <c r="B516" s="37" t="inlineStr">
        <is>
          <t>脱贫户（监测对象）羊棚建设</t>
        </is>
      </c>
      <c r="C516" s="42" t="inlineStr">
        <is>
          <t>新建</t>
        </is>
      </c>
      <c r="D516" s="37" t="inlineStr">
        <is>
          <t>2021.01-2021-10</t>
        </is>
      </c>
      <c r="E516" s="40" t="inlineStr">
        <is>
          <t>虎洞镇</t>
        </is>
      </c>
      <c r="F516" s="41" t="inlineStr">
        <is>
          <t>扶持10个村98户脱贫户（监测对象）每户新建及改扩建羊畜暖棚1座。其中：常兆台村8户8座、贾驿村4户4座、张大掌5户5座、刘解掌3户3座、砂井子14户14座、张家湾9户9座、半个城2户2座、魏家河5户5座、高庙湾10户10座、金庄塬38户38座。</t>
        </is>
      </c>
      <c r="G516" s="40" t="n">
        <v>100.2</v>
      </c>
      <c r="H516" s="40" t="n"/>
      <c r="I516" s="40" t="n">
        <v>100.2</v>
      </c>
      <c r="J516" s="40" t="n"/>
      <c r="K516" s="40" t="n"/>
      <c r="L516" s="40" t="inlineStr">
        <is>
          <t>甘财扶贫[2021]10号</t>
        </is>
      </c>
      <c r="M516" s="41" t="inlineStr">
        <is>
          <t>改善养殖配套设施，提升养殖效益，增加养殖收入。</t>
        </is>
      </c>
      <c r="N516" s="40" t="n">
        <v>10</v>
      </c>
      <c r="O516" s="40" t="n"/>
      <c r="P516" s="210">
        <f>Q516+R516</f>
        <v/>
      </c>
      <c r="Q516" s="215" t="n">
        <v>0.0098</v>
      </c>
      <c r="R516" s="215" t="n"/>
      <c r="S516" s="210">
        <f>T516+U516</f>
        <v/>
      </c>
      <c r="T516" s="215" t="n">
        <v>0.04116</v>
      </c>
      <c r="U516" s="215" t="n"/>
      <c r="V516" s="40" t="inlineStr">
        <is>
          <t>畜牧局</t>
        </is>
      </c>
      <c r="W516" s="40" t="inlineStr">
        <is>
          <t>赵过存</t>
        </is>
      </c>
      <c r="X516" s="40" t="inlineStr">
        <is>
          <t>虎洞镇</t>
        </is>
      </c>
      <c r="Y516" s="37" t="inlineStr">
        <is>
          <t>梁海涛</t>
        </is>
      </c>
      <c r="Z516" s="69" t="inlineStr">
        <is>
          <t>环农领办发〔2021〕10号</t>
        </is>
      </c>
      <c r="AA516" s="69" t="inlineStr">
        <is>
          <t>省级一批</t>
        </is>
      </c>
    </row>
    <row r="517" ht="72.95" customFormat="1" customHeight="1" s="4">
      <c r="A517" s="42" t="n"/>
      <c r="B517" s="37" t="inlineStr">
        <is>
          <t>脱贫户（监测对象）羊棚建设</t>
        </is>
      </c>
      <c r="C517" s="42" t="inlineStr">
        <is>
          <t>新建</t>
        </is>
      </c>
      <c r="D517" s="37" t="inlineStr">
        <is>
          <t>2021.01-2021-10</t>
        </is>
      </c>
      <c r="E517" s="40" t="inlineStr">
        <is>
          <t>芦家湾乡</t>
        </is>
      </c>
      <c r="F517" s="41" t="inlineStr">
        <is>
          <t>扶持10个村114户脱贫户（监测对象）每户新建及改扩建羊畜暖棚1座。其中：杨新庄村20户20座、花儿掌村10户10座、庙儿掌村10户10座、井川村11户11座、宋家掌村4户4座、桃李湾村10户10座、王庄村10户10座、大堡条村20户20座、盘龙村12户12座、小堡条村7户7座。</t>
        </is>
      </c>
      <c r="G517" s="40" t="n">
        <v>207.8</v>
      </c>
      <c r="H517" s="40" t="n"/>
      <c r="I517" s="40" t="n">
        <v>207.8</v>
      </c>
      <c r="J517" s="40" t="n"/>
      <c r="K517" s="40" t="n"/>
      <c r="L517" s="40" t="inlineStr">
        <is>
          <t>甘财扶贫[2021]10号</t>
        </is>
      </c>
      <c r="M517" s="41" t="inlineStr">
        <is>
          <t>改善养殖配套设施，提升养殖效益，增加养殖收入。</t>
        </is>
      </c>
      <c r="N517" s="40" t="n">
        <v>10</v>
      </c>
      <c r="O517" s="40" t="n"/>
      <c r="P517" s="210">
        <f>Q517+R517</f>
        <v/>
      </c>
      <c r="Q517" s="215" t="n">
        <v>0.0114</v>
      </c>
      <c r="R517" s="215" t="n"/>
      <c r="S517" s="210">
        <f>T517+U517</f>
        <v/>
      </c>
      <c r="T517" s="215" t="n">
        <v>0.04788</v>
      </c>
      <c r="U517" s="215" t="n"/>
      <c r="V517" s="40" t="inlineStr">
        <is>
          <t>畜牧局</t>
        </is>
      </c>
      <c r="W517" s="40" t="inlineStr">
        <is>
          <t>赵过存</t>
        </is>
      </c>
      <c r="X517" s="40" t="inlineStr">
        <is>
          <t>芦家湾乡</t>
        </is>
      </c>
      <c r="Y517" s="104" t="inlineStr">
        <is>
          <t>马鹏飞</t>
        </is>
      </c>
      <c r="Z517" s="69" t="inlineStr">
        <is>
          <t>环农领办发〔2021〕10号</t>
        </is>
      </c>
      <c r="AA517" s="69" t="inlineStr">
        <is>
          <t>省级一批</t>
        </is>
      </c>
    </row>
    <row r="518" ht="72.95" customFormat="1" customHeight="1" s="4">
      <c r="A518" s="42" t="n"/>
      <c r="B518" s="37" t="inlineStr">
        <is>
          <t>脱贫户（监测对象）羊棚建设</t>
        </is>
      </c>
      <c r="C518" s="42" t="inlineStr">
        <is>
          <t>新建</t>
        </is>
      </c>
      <c r="D518" s="37" t="inlineStr">
        <is>
          <t>2021.01-2021-10</t>
        </is>
      </c>
      <c r="E518" s="40" t="inlineStr">
        <is>
          <t>罗山川乡</t>
        </is>
      </c>
      <c r="F518" s="41" t="inlineStr">
        <is>
          <t>扶持8个村80户脱贫户（监测对象）每户新建及改扩建羊畜暖棚1座。。其中：西阳洼村2户2座、苇芝城村10户10座、龙柏山村20户20座、兰家掌村10户10座、大树塬村18户18座、陈渠子村5户5座、山水湾村10户10座、光明村5户5座。</t>
        </is>
      </c>
      <c r="G518" s="40" t="n">
        <v>160.9</v>
      </c>
      <c r="H518" s="40" t="n"/>
      <c r="I518" s="40" t="n">
        <v>160.9</v>
      </c>
      <c r="J518" s="40" t="n"/>
      <c r="K518" s="40" t="n"/>
      <c r="L518" s="40" t="inlineStr">
        <is>
          <t>甘财扶贫[2021]10号</t>
        </is>
      </c>
      <c r="M518" s="41" t="inlineStr">
        <is>
          <t>改善养殖配套设施，提升养殖效益，增加养殖收入。</t>
        </is>
      </c>
      <c r="N518" s="40" t="n">
        <v>8</v>
      </c>
      <c r="O518" s="40" t="n"/>
      <c r="P518" s="210">
        <f>Q518+R518</f>
        <v/>
      </c>
      <c r="Q518" s="215" t="n">
        <v>0.008</v>
      </c>
      <c r="R518" s="215" t="n"/>
      <c r="S518" s="210">
        <f>T518+U518</f>
        <v/>
      </c>
      <c r="T518" s="215" t="n">
        <v>0.0336</v>
      </c>
      <c r="U518" s="215" t="n"/>
      <c r="V518" s="40" t="inlineStr">
        <is>
          <t>畜牧局</t>
        </is>
      </c>
      <c r="W518" s="40" t="inlineStr">
        <is>
          <t>赵过存</t>
        </is>
      </c>
      <c r="X518" s="40" t="inlineStr">
        <is>
          <t>罗山川乡</t>
        </is>
      </c>
      <c r="Y518" s="104" t="inlineStr">
        <is>
          <t>李怀文</t>
        </is>
      </c>
      <c r="Z518" s="69" t="inlineStr">
        <is>
          <t>环农领办发〔2021〕10号</t>
        </is>
      </c>
      <c r="AA518" s="69" t="inlineStr">
        <is>
          <t>省级一批</t>
        </is>
      </c>
    </row>
    <row r="519" ht="72.95" customFormat="1" customHeight="1" s="4">
      <c r="A519" s="42" t="n"/>
      <c r="B519" s="37" t="inlineStr">
        <is>
          <t>脱贫户（监测对象）羊棚建设</t>
        </is>
      </c>
      <c r="C519" s="42" t="inlineStr">
        <is>
          <t>新建</t>
        </is>
      </c>
      <c r="D519" s="37" t="inlineStr">
        <is>
          <t>2021.01-2021-10</t>
        </is>
      </c>
      <c r="E519" s="40" t="inlineStr">
        <is>
          <t>毛井镇</t>
        </is>
      </c>
      <c r="F519" s="41" t="inlineStr">
        <is>
          <t>扶持13个村116户脱贫户（监测对象）每户新建及改扩建羊畜暖棚1座。其中：二条俭村10户10座、砖城子村4户4座、山西掌村8户8座、杨东掌村10户10座、红糜湾村3户3座、施家滩村10户10座、乔崾岘村13户13座、黄寨柯村12户12座、高家洼村5户5座、丁连掌村15户15座、大户掌村9户9座、红土咀村10户10座、马趟村7户7座。</t>
        </is>
      </c>
      <c r="G519" s="40" t="n">
        <v>213.7</v>
      </c>
      <c r="H519" s="40" t="n"/>
      <c r="I519" s="40" t="n">
        <v>213.7</v>
      </c>
      <c r="J519" s="40" t="n"/>
      <c r="K519" s="40" t="n"/>
      <c r="L519" s="40" t="inlineStr">
        <is>
          <t>甘财扶贫[2021]10号</t>
        </is>
      </c>
      <c r="M519" s="41" t="inlineStr">
        <is>
          <t>改善养殖配套设施，提升养殖效益，增加养殖收入。</t>
        </is>
      </c>
      <c r="N519" s="40" t="n">
        <v>13</v>
      </c>
      <c r="O519" s="40" t="n"/>
      <c r="P519" s="210">
        <f>Q519+R519</f>
        <v/>
      </c>
      <c r="Q519" s="215" t="n">
        <v>0.0116</v>
      </c>
      <c r="R519" s="215" t="n"/>
      <c r="S519" s="210">
        <f>T519+U519</f>
        <v/>
      </c>
      <c r="T519" s="215" t="n">
        <v>0.04872</v>
      </c>
      <c r="U519" s="215" t="n"/>
      <c r="V519" s="40" t="inlineStr">
        <is>
          <t>畜牧局</t>
        </is>
      </c>
      <c r="W519" s="40" t="inlineStr">
        <is>
          <t>赵过存</t>
        </is>
      </c>
      <c r="X519" s="40" t="inlineStr">
        <is>
          <t>毛井镇</t>
        </is>
      </c>
      <c r="Y519" s="104" t="inlineStr">
        <is>
          <t>梁立群</t>
        </is>
      </c>
      <c r="Z519" s="69" t="inlineStr">
        <is>
          <t>环农领办发〔2021〕10号</t>
        </is>
      </c>
      <c r="AA519" s="69" t="inlineStr">
        <is>
          <t>省级一批</t>
        </is>
      </c>
    </row>
    <row r="520" ht="72.95" customFormat="1" customHeight="1" s="4">
      <c r="A520" s="42" t="n"/>
      <c r="B520" s="37" t="inlineStr">
        <is>
          <t>脱贫户（监测对象）羊棚建设</t>
        </is>
      </c>
      <c r="C520" s="42" t="inlineStr">
        <is>
          <t>新建</t>
        </is>
      </c>
      <c r="D520" s="37" t="inlineStr">
        <is>
          <t>2021.01-2021-10</t>
        </is>
      </c>
      <c r="E520" s="40" t="inlineStr">
        <is>
          <t>木钵镇</t>
        </is>
      </c>
      <c r="F520" s="41" t="inlineStr">
        <is>
          <t>扶持15个村新建及改扩建羊畜暖棚60户60座。其中：殷家桥村3户3座、木钵街村2户2座、周湾村3户3座、韩洼子村2户2座、曹旗村3户3座、高寨村4户4座、高楼塬村3户3座、刘家塬村2户2座、邓寨子村5户5座、郭西掌村8户8座、二合塬村6户6座、坪子塬村6户6座、井儿岔村3户3座、罗家沟村4户4座、水坝滩村6户6座。</t>
        </is>
      </c>
      <c r="G520" s="40" t="n">
        <v>90.8</v>
      </c>
      <c r="H520" s="40" t="n"/>
      <c r="I520" s="40" t="n">
        <v>90.8</v>
      </c>
      <c r="J520" s="40" t="n"/>
      <c r="K520" s="40" t="n"/>
      <c r="L520" s="40" t="inlineStr">
        <is>
          <t>甘财扶贫[2021]10号</t>
        </is>
      </c>
      <c r="M520" s="41" t="inlineStr">
        <is>
          <t>改善养殖配套设施，提升养殖效益，增加养殖收入。</t>
        </is>
      </c>
      <c r="N520" s="40" t="n">
        <v>15</v>
      </c>
      <c r="O520" s="40" t="n"/>
      <c r="P520" s="210">
        <f>Q520+R520</f>
        <v/>
      </c>
      <c r="Q520" s="215" t="n">
        <v>0.006</v>
      </c>
      <c r="R520" s="215" t="n"/>
      <c r="S520" s="210">
        <f>T520+U520</f>
        <v/>
      </c>
      <c r="T520" s="215" t="n">
        <v>0.0252</v>
      </c>
      <c r="U520" s="215" t="n"/>
      <c r="V520" s="40" t="inlineStr">
        <is>
          <t>畜牧局</t>
        </is>
      </c>
      <c r="W520" s="40" t="inlineStr">
        <is>
          <t>赵过存</t>
        </is>
      </c>
      <c r="X520" s="40" t="inlineStr">
        <is>
          <t>木钵镇</t>
        </is>
      </c>
      <c r="Y520" s="37" t="inlineStr">
        <is>
          <t>方显</t>
        </is>
      </c>
      <c r="Z520" s="69" t="inlineStr">
        <is>
          <t>环农领办发〔2021〕10号</t>
        </is>
      </c>
      <c r="AA520" s="69" t="inlineStr">
        <is>
          <t>省级一批</t>
        </is>
      </c>
    </row>
    <row r="521" ht="72.95" customFormat="1" customHeight="1" s="4">
      <c r="A521" s="42" t="n"/>
      <c r="B521" s="37" t="inlineStr">
        <is>
          <t>脱贫户（监测对象）羊棚建设</t>
        </is>
      </c>
      <c r="C521" s="42" t="inlineStr">
        <is>
          <t>新建</t>
        </is>
      </c>
      <c r="D521" s="37" t="inlineStr">
        <is>
          <t>2021.01-2021-10</t>
        </is>
      </c>
      <c r="E521" s="40" t="inlineStr">
        <is>
          <t>南湫乡</t>
        </is>
      </c>
      <c r="F521" s="41" t="inlineStr">
        <is>
          <t>扶持7个村99户脱贫户（监测对象）每户新建及改扩建羊畜暖棚1座。其中：花儿山村11户11座、党家洼村13户13座、杨兴堡村8户8座、代家洼村22户22座、岳后渠村10户10座、洪涝池村20户20座、双井子村15户15座。</t>
        </is>
      </c>
      <c r="G521" s="40" t="n">
        <v>147.9</v>
      </c>
      <c r="H521" s="40" t="n"/>
      <c r="I521" s="40" t="n">
        <v>147.9</v>
      </c>
      <c r="J521" s="40" t="n"/>
      <c r="K521" s="40" t="n"/>
      <c r="L521" s="40" t="inlineStr">
        <is>
          <t>甘财扶贫[2021]10号</t>
        </is>
      </c>
      <c r="M521" s="41" t="inlineStr">
        <is>
          <t>改善养殖配套设施，提升养殖效益，增加养殖收入。</t>
        </is>
      </c>
      <c r="N521" s="40" t="n">
        <v>7</v>
      </c>
      <c r="O521" s="40" t="n"/>
      <c r="P521" s="210">
        <f>Q521+R521</f>
        <v/>
      </c>
      <c r="Q521" s="215" t="n">
        <v>0.009900000000000001</v>
      </c>
      <c r="R521" s="215" t="n"/>
      <c r="S521" s="210">
        <f>T521+U521</f>
        <v/>
      </c>
      <c r="T521" s="215" t="n">
        <v>0.04158</v>
      </c>
      <c r="U521" s="215" t="n"/>
      <c r="V521" s="40" t="inlineStr">
        <is>
          <t>畜牧局</t>
        </is>
      </c>
      <c r="W521" s="40" t="inlineStr">
        <is>
          <t>赵过存</t>
        </is>
      </c>
      <c r="X521" s="40" t="inlineStr">
        <is>
          <t>南湫乡</t>
        </is>
      </c>
      <c r="Y521" s="104" t="inlineStr">
        <is>
          <t>杜志远</t>
        </is>
      </c>
      <c r="Z521" s="69" t="inlineStr">
        <is>
          <t>环农领办发〔2021〕10号</t>
        </is>
      </c>
      <c r="AA521" s="69" t="inlineStr">
        <is>
          <t>省级一批</t>
        </is>
      </c>
    </row>
    <row r="522" ht="72.95" customFormat="1" customHeight="1" s="4">
      <c r="A522" s="42" t="n"/>
      <c r="B522" s="37" t="inlineStr">
        <is>
          <t>脱贫户（监测对象）羊棚建设</t>
        </is>
      </c>
      <c r="C522" s="42" t="inlineStr">
        <is>
          <t>新建</t>
        </is>
      </c>
      <c r="D522" s="37" t="inlineStr">
        <is>
          <t>2021.01-2021-10</t>
        </is>
      </c>
      <c r="E522" s="40" t="inlineStr">
        <is>
          <t>秦团庄乡</t>
        </is>
      </c>
      <c r="F522" s="41" t="inlineStr">
        <is>
          <t>扶持8个村60户脱贫户（监测对象）每户新建及改扩建羊畜暖棚1座。其中：王团庄村10户10座、新峁村8户8座、白塬畔村6户6座、秦团庄村8户8座、南掌堡子6户6座、贾塬村8户8座、大天子村7户7座、新集子村7户7座。</t>
        </is>
      </c>
      <c r="G522" s="40" t="n">
        <v>79.8</v>
      </c>
      <c r="H522" s="40" t="n"/>
      <c r="I522" s="40" t="n">
        <v>79.8</v>
      </c>
      <c r="J522" s="40" t="n"/>
      <c r="K522" s="40" t="n"/>
      <c r="L522" s="40" t="inlineStr">
        <is>
          <t>甘财扶贫[2021]10号</t>
        </is>
      </c>
      <c r="M522" s="41" t="inlineStr">
        <is>
          <t>改善养殖配套设施，提升养殖效益，增加养殖收入。</t>
        </is>
      </c>
      <c r="N522" s="40" t="n">
        <v>8</v>
      </c>
      <c r="O522" s="40" t="n"/>
      <c r="P522" s="210">
        <f>Q522+R522</f>
        <v/>
      </c>
      <c r="Q522" s="215" t="n">
        <v>0.006</v>
      </c>
      <c r="R522" s="215" t="n"/>
      <c r="S522" s="210">
        <f>T522+U522</f>
        <v/>
      </c>
      <c r="T522" s="215" t="n">
        <v>0.0252</v>
      </c>
      <c r="U522" s="215" t="n"/>
      <c r="V522" s="40" t="inlineStr">
        <is>
          <t>畜牧局</t>
        </is>
      </c>
      <c r="W522" s="40" t="inlineStr">
        <is>
          <t>赵过存</t>
        </is>
      </c>
      <c r="X522" s="40" t="inlineStr">
        <is>
          <t>秦团庄乡</t>
        </is>
      </c>
      <c r="Y522" s="104" t="inlineStr">
        <is>
          <t>刘凤飞</t>
        </is>
      </c>
      <c r="Z522" s="69" t="inlineStr">
        <is>
          <t>环农领办发〔2021〕10号</t>
        </is>
      </c>
      <c r="AA522" s="69" t="inlineStr">
        <is>
          <t>省级一批</t>
        </is>
      </c>
    </row>
    <row r="523" ht="80" customFormat="1" customHeight="1" s="4">
      <c r="A523" s="42" t="n"/>
      <c r="B523" s="37" t="inlineStr">
        <is>
          <t>脱贫户（监测对象）羊棚建设</t>
        </is>
      </c>
      <c r="C523" s="42" t="inlineStr">
        <is>
          <t>新建</t>
        </is>
      </c>
      <c r="D523" s="37" t="inlineStr">
        <is>
          <t>2021.01-2021.295</t>
        </is>
      </c>
      <c r="E523" s="40" t="inlineStr">
        <is>
          <t>曲子镇</t>
        </is>
      </c>
      <c r="F523" s="41" t="inlineStr">
        <is>
          <t>扶持12个村52户脱贫户（监测对象）每户新建及改扩建羊畜暖棚1座。其中：五里桥村2户2座、双城村1户1座、高李湾村2户2座、楼房子村7户7座、西沟村5户5座、宋家塬村6户6座、许家塬村15户15座、金村寺村6户6座、油坊塬村2户2座、金盆掌村4户4座、小庄子村1户1座、孟家寨村1户1座。</t>
        </is>
      </c>
      <c r="G523" s="40" t="n">
        <v>76.8</v>
      </c>
      <c r="H523" s="40" t="n"/>
      <c r="I523" s="40" t="n">
        <v>76.8</v>
      </c>
      <c r="J523" s="40" t="n"/>
      <c r="K523" s="40" t="n"/>
      <c r="L523" s="40" t="inlineStr">
        <is>
          <t>甘财扶贫[2021]10号</t>
        </is>
      </c>
      <c r="M523" s="41" t="inlineStr">
        <is>
          <t>改善养殖配套设施，提升养殖效益，增加养殖收入。</t>
        </is>
      </c>
      <c r="N523" s="40" t="n">
        <v>0</v>
      </c>
      <c r="O523" s="40" t="n">
        <v>12</v>
      </c>
      <c r="P523" s="210">
        <f>Q523+R523</f>
        <v/>
      </c>
      <c r="Q523" s="215" t="n">
        <v>0.0052</v>
      </c>
      <c r="R523" s="215" t="n"/>
      <c r="S523" s="210">
        <f>T523+U523</f>
        <v/>
      </c>
      <c r="T523" s="215" t="n">
        <v>0.02184</v>
      </c>
      <c r="U523" s="215" t="n"/>
      <c r="V523" s="40" t="inlineStr">
        <is>
          <t>畜牧局</t>
        </is>
      </c>
      <c r="W523" s="40" t="inlineStr">
        <is>
          <t>赵过存</t>
        </is>
      </c>
      <c r="X523" s="40" t="inlineStr">
        <is>
          <t>曲子镇</t>
        </is>
      </c>
      <c r="Y523" s="37" t="inlineStr">
        <is>
          <t>段斌杰</t>
        </is>
      </c>
      <c r="Z523" s="69" t="inlineStr">
        <is>
          <t>环农领办发〔2021〕10号</t>
        </is>
      </c>
      <c r="AA523" s="69" t="inlineStr">
        <is>
          <t>省级一批</t>
        </is>
      </c>
    </row>
    <row r="524" ht="80" customFormat="1" customHeight="1" s="4">
      <c r="A524" s="42" t="n"/>
      <c r="B524" s="37" t="inlineStr">
        <is>
          <t>脱贫户（监测对象）羊棚建设</t>
        </is>
      </c>
      <c r="C524" s="42" t="inlineStr">
        <is>
          <t>新建</t>
        </is>
      </c>
      <c r="D524" s="37" t="inlineStr">
        <is>
          <t>2021.01-2021-10</t>
        </is>
      </c>
      <c r="E524" s="40" t="inlineStr">
        <is>
          <t>山城乡</t>
        </is>
      </c>
      <c r="F524" s="41" t="inlineStr">
        <is>
          <t>扶持8个村38户脱贫户（监测对象）每户新建及改扩建羊畜暖棚1座。其中：山城堡村4户4座、八里铺村4户4座、薛塬村6户6座、王山口子村8户8座、寨柯村5户5座、冯家沟村4户4座、郝掌村4户4座、谢庄村3户3座。</t>
        </is>
      </c>
      <c r="G524" s="40" t="n">
        <v>67.52</v>
      </c>
      <c r="H524" s="40" t="n"/>
      <c r="I524" s="40" t="n">
        <v>67.52</v>
      </c>
      <c r="J524" s="40" t="n"/>
      <c r="K524" s="40" t="n"/>
      <c r="L524" s="40" t="inlineStr">
        <is>
          <t>甘财扶贫[2021]10号</t>
        </is>
      </c>
      <c r="M524" s="41" t="inlineStr">
        <is>
          <t>改善养殖配套设施，提升养殖效益，增加养殖收入。</t>
        </is>
      </c>
      <c r="N524" s="40" t="n">
        <v>8</v>
      </c>
      <c r="O524" s="40" t="n"/>
      <c r="P524" s="210">
        <f>Q524+R524</f>
        <v/>
      </c>
      <c r="Q524" s="215" t="n">
        <v>0.0038</v>
      </c>
      <c r="R524" s="215" t="n"/>
      <c r="S524" s="210">
        <f>T524+U524</f>
        <v/>
      </c>
      <c r="T524" s="215" t="n">
        <v>0.01596</v>
      </c>
      <c r="U524" s="215" t="n"/>
      <c r="V524" s="40" t="inlineStr">
        <is>
          <t>畜牧局</t>
        </is>
      </c>
      <c r="W524" s="40" t="inlineStr">
        <is>
          <t>赵过存</t>
        </is>
      </c>
      <c r="X524" s="40" t="inlineStr">
        <is>
          <t>山城乡</t>
        </is>
      </c>
      <c r="Y524" s="104" t="inlineStr">
        <is>
          <t>姚建平</t>
        </is>
      </c>
      <c r="Z524" s="69" t="inlineStr">
        <is>
          <t>环农领办发〔2021〕10号</t>
        </is>
      </c>
      <c r="AA524" s="69" t="inlineStr">
        <is>
          <t>省级一批</t>
        </is>
      </c>
    </row>
    <row r="525" ht="80" customFormat="1" customHeight="1" s="4">
      <c r="A525" s="42" t="n"/>
      <c r="B525" s="37" t="inlineStr">
        <is>
          <t>脱贫户（监测对象）羊棚建设</t>
        </is>
      </c>
      <c r="C525" s="42" t="inlineStr">
        <is>
          <t>新建</t>
        </is>
      </c>
      <c r="D525" s="37" t="inlineStr">
        <is>
          <t>2021.01-2021-10</t>
        </is>
      </c>
      <c r="E525" s="40" t="inlineStr">
        <is>
          <t>天池乡</t>
        </is>
      </c>
      <c r="F525" s="41" t="inlineStr">
        <is>
          <t>扶持15个村90户脱贫户（监测对象）每户新建及改扩建羊畜暖棚1座。其中：天池村5户5座、张邓塬村10户10座、梁家河村17户17座、殷屈河村15户15座、苏北岔村10户10座、潘老庄村4户4座、大庄台村3户3座、四合掌村6户6座、老庄湾村3户3座、井渠淌村4户4座、鲜岔村3户3座、碾盘岭村3户3座、大方山村2户2座、喜家坪村3户3座、吴城子村2户2座。</t>
        </is>
      </c>
      <c r="G525" s="40" t="n">
        <v>154.8</v>
      </c>
      <c r="H525" s="40" t="n"/>
      <c r="I525" s="40" t="n">
        <v>154.8</v>
      </c>
      <c r="J525" s="40" t="n"/>
      <c r="K525" s="40" t="n"/>
      <c r="L525" s="40" t="inlineStr">
        <is>
          <t>甘财扶贫[2021]10号</t>
        </is>
      </c>
      <c r="M525" s="41" t="inlineStr">
        <is>
          <t>改善养殖配套设施，提升养殖效益，增加养殖收入。</t>
        </is>
      </c>
      <c r="N525" s="40" t="n">
        <v>15</v>
      </c>
      <c r="O525" s="40" t="n"/>
      <c r="P525" s="210">
        <f>Q525+R525</f>
        <v/>
      </c>
      <c r="Q525" s="215" t="n">
        <v>0.008999999999999999</v>
      </c>
      <c r="R525" s="215" t="n"/>
      <c r="S525" s="210">
        <f>T525+U525</f>
        <v/>
      </c>
      <c r="T525" s="215" t="n">
        <v>0.0378</v>
      </c>
      <c r="U525" s="215" t="n"/>
      <c r="V525" s="40" t="inlineStr">
        <is>
          <t>畜牧局</t>
        </is>
      </c>
      <c r="W525" s="40" t="inlineStr">
        <is>
          <t>赵过存</t>
        </is>
      </c>
      <c r="X525" s="40" t="inlineStr">
        <is>
          <t>天池乡</t>
        </is>
      </c>
      <c r="Y525" s="37" t="inlineStr">
        <is>
          <t>刘震</t>
        </is>
      </c>
      <c r="Z525" s="69" t="inlineStr">
        <is>
          <t>环农领办发〔2021〕10号</t>
        </is>
      </c>
      <c r="AA525" s="69" t="inlineStr">
        <is>
          <t>省级一批</t>
        </is>
      </c>
    </row>
    <row r="526" ht="80" customFormat="1" customHeight="1" s="4">
      <c r="A526" s="42" t="n"/>
      <c r="B526" s="37" t="inlineStr">
        <is>
          <t>脱贫户（监测对象）羊棚建设</t>
        </is>
      </c>
      <c r="C526" s="42" t="inlineStr">
        <is>
          <t>新建</t>
        </is>
      </c>
      <c r="D526" s="37" t="inlineStr">
        <is>
          <t>2021.01-2021-10</t>
        </is>
      </c>
      <c r="E526" s="40" t="inlineStr">
        <is>
          <t>小南沟乡</t>
        </is>
      </c>
      <c r="F526" s="41" t="inlineStr">
        <is>
          <t>扶持8个村新建及改扩建羊畜暖棚10户。其中：丁寨柯村1户1座、许掌村1户1座、燕麦掌村1户1座、汪天子村2户2座、小南沟村1户1座、李塬村2户2座、杨胡套子村1户1座、粉子山村1户1座。</t>
        </is>
      </c>
      <c r="G526" s="40" t="n">
        <v>10.8</v>
      </c>
      <c r="H526" s="40" t="n"/>
      <c r="I526" s="40" t="n">
        <v>10.8</v>
      </c>
      <c r="J526" s="40" t="n"/>
      <c r="K526" s="40" t="n"/>
      <c r="L526" s="40" t="inlineStr">
        <is>
          <t>甘财扶贫[2021]10号</t>
        </is>
      </c>
      <c r="M526" s="41" t="inlineStr">
        <is>
          <t>改善养殖配套设施，提升养殖效益，增加养殖收入。</t>
        </is>
      </c>
      <c r="N526" s="40" t="n">
        <v>8</v>
      </c>
      <c r="O526" s="40" t="n"/>
      <c r="P526" s="210">
        <f>Q526+R526</f>
        <v/>
      </c>
      <c r="Q526" s="215" t="n">
        <v>0.001</v>
      </c>
      <c r="R526" s="215" t="n"/>
      <c r="S526" s="210">
        <f>T526+U526</f>
        <v/>
      </c>
      <c r="T526" s="215" t="n">
        <v>0.0042</v>
      </c>
      <c r="U526" s="215" t="n"/>
      <c r="V526" s="40" t="inlineStr">
        <is>
          <t>畜牧局</t>
        </is>
      </c>
      <c r="W526" s="40" t="inlineStr">
        <is>
          <t>赵过存</t>
        </is>
      </c>
      <c r="X526" s="40" t="inlineStr">
        <is>
          <t>小南沟乡</t>
        </is>
      </c>
      <c r="Y526" s="37" t="inlineStr">
        <is>
          <t>任新育</t>
        </is>
      </c>
      <c r="Z526" s="69" t="inlineStr">
        <is>
          <t>环农领办发〔2021〕10号</t>
        </is>
      </c>
      <c r="AA526" s="69" t="inlineStr">
        <is>
          <t>省级一批</t>
        </is>
      </c>
    </row>
    <row r="527" ht="72.95" customFormat="1" customHeight="1" s="4">
      <c r="A527" s="42" t="n"/>
      <c r="B527" s="37" t="inlineStr">
        <is>
          <t>脱贫户（监测对象）羊棚建设</t>
        </is>
      </c>
      <c r="C527" s="42" t="inlineStr">
        <is>
          <t>新建</t>
        </is>
      </c>
      <c r="D527" s="37" t="inlineStr">
        <is>
          <t>2021.01-2021-10</t>
        </is>
      </c>
      <c r="E527" s="40" t="inlineStr">
        <is>
          <t>演武乡</t>
        </is>
      </c>
      <c r="F527" s="41" t="inlineStr">
        <is>
          <t>扶持9个村87户脱贫户（监测对象）每户新建及改扩建羊畜暖棚1座。其中：曳郭咀村5户5座、杨家洼村5户5座、佛岔村16户16座、黑泉河村20户20座、刘坪村8户8座、黄山村18户18座、路家塬村5户5座、吴家塬村5户5座、走马硷村5户5座。</t>
        </is>
      </c>
      <c r="G527" s="40" t="n">
        <v>123.9</v>
      </c>
      <c r="H527" s="40" t="n"/>
      <c r="I527" s="40" t="n">
        <v>123.9</v>
      </c>
      <c r="J527" s="40" t="n"/>
      <c r="K527" s="40" t="n"/>
      <c r="L527" s="40" t="inlineStr">
        <is>
          <t>甘财扶贫[2021]10号</t>
        </is>
      </c>
      <c r="M527" s="41" t="inlineStr">
        <is>
          <t>改善养殖配套设施，提升养殖效益，增加养殖收入。</t>
        </is>
      </c>
      <c r="N527" s="40" t="n">
        <v>9</v>
      </c>
      <c r="O527" s="40" t="n"/>
      <c r="P527" s="210">
        <f>Q527+R527</f>
        <v/>
      </c>
      <c r="Q527" s="215" t="n">
        <v>0.008699999999999999</v>
      </c>
      <c r="R527" s="215" t="n"/>
      <c r="S527" s="210">
        <f>T527+U527</f>
        <v/>
      </c>
      <c r="T527" s="215" t="n">
        <v>0.03654</v>
      </c>
      <c r="U527" s="215" t="n"/>
      <c r="V527" s="40" t="inlineStr">
        <is>
          <t>畜牧局</t>
        </is>
      </c>
      <c r="W527" s="40" t="inlineStr">
        <is>
          <t>赵过存</t>
        </is>
      </c>
      <c r="X527" s="40" t="inlineStr">
        <is>
          <t>演武乡</t>
        </is>
      </c>
      <c r="Y527" s="37" t="inlineStr">
        <is>
          <t>杨永杰</t>
        </is>
      </c>
      <c r="Z527" s="69" t="inlineStr">
        <is>
          <t>环农领办发〔2021〕10号</t>
        </is>
      </c>
      <c r="AA527" s="69" t="inlineStr">
        <is>
          <t>省级一批</t>
        </is>
      </c>
    </row>
    <row r="528" ht="59.1" customFormat="1" customHeight="1" s="4">
      <c r="A528" s="42" t="n"/>
      <c r="B528" s="37" t="inlineStr">
        <is>
          <t>脱贫户（监测对象）羊棚建设</t>
        </is>
      </c>
      <c r="C528" s="42" t="inlineStr">
        <is>
          <t>新建</t>
        </is>
      </c>
      <c r="D528" s="37" t="inlineStr">
        <is>
          <t>2021.01-2021-10</t>
        </is>
      </c>
      <c r="E528" s="40" t="inlineStr">
        <is>
          <t>车道镇</t>
        </is>
      </c>
      <c r="F528" s="41" t="inlineStr">
        <is>
          <t>全镇共扶持2个村6户新建及改扩建羊畜暖棚6座。其中：吊渠村3户3座，魏洼村3户3座。</t>
        </is>
      </c>
      <c r="G528" s="40" t="n">
        <v>6</v>
      </c>
      <c r="H528" s="40" t="n">
        <v>6</v>
      </c>
      <c r="I528" s="40" t="n"/>
      <c r="J528" s="40" t="n"/>
      <c r="K528" s="40" t="n"/>
      <c r="L528" s="37" t="inlineStr">
        <is>
          <t>甘财建[2021]61号</t>
        </is>
      </c>
      <c r="M528" s="41" t="inlineStr">
        <is>
          <t>改善养殖配套设施，提升养殖效益，增加养殖收入。</t>
        </is>
      </c>
      <c r="N528" s="128" t="n">
        <v>2</v>
      </c>
      <c r="O528" s="40" t="n"/>
      <c r="P528" s="210" t="n">
        <v>0.0005999999999999999</v>
      </c>
      <c r="Q528" s="210" t="n">
        <v>0.0005999999999999999</v>
      </c>
      <c r="R528" s="215" t="n"/>
      <c r="S528" s="210">
        <f>T528+U528</f>
        <v/>
      </c>
      <c r="T528" s="215" t="n">
        <v>0.0026</v>
      </c>
      <c r="U528" s="215" t="n"/>
      <c r="V528" s="40" t="inlineStr">
        <is>
          <t>畜牧局</t>
        </is>
      </c>
      <c r="W528" s="40" t="inlineStr">
        <is>
          <t>赵过存</t>
        </is>
      </c>
      <c r="X528" s="40" t="inlineStr">
        <is>
          <t>车道镇</t>
        </is>
      </c>
      <c r="Y528" s="37" t="inlineStr">
        <is>
          <t>张会星</t>
        </is>
      </c>
      <c r="Z528" s="69" t="inlineStr">
        <is>
          <t>环农领办发〔2021〕18号</t>
        </is>
      </c>
      <c r="AA528" s="69" t="inlineStr">
        <is>
          <t>三批整合</t>
        </is>
      </c>
    </row>
    <row r="529" ht="54.95" customFormat="1" customHeight="1" s="4">
      <c r="A529" s="42" t="n"/>
      <c r="B529" s="37" t="inlineStr">
        <is>
          <t>脱贫户（监测对象）羊棚建设</t>
        </is>
      </c>
      <c r="C529" s="42" t="inlineStr">
        <is>
          <t>新建</t>
        </is>
      </c>
      <c r="D529" s="37" t="inlineStr">
        <is>
          <t>2021.01-2021-10</t>
        </is>
      </c>
      <c r="E529" s="40" t="inlineStr">
        <is>
          <t>耿湾乡</t>
        </is>
      </c>
      <c r="F529" s="41" t="inlineStr">
        <is>
          <t>全乡共扶持8个村103户新建及改扩建羊畜暖棚103座。其中：郜庄村11户11座，耿河村8户8座，郝东掌村10户10座，潘掌村10户10座，，四合原村7户7座，天桥村1户1座，万湾村55户55座，早流渠村1户1座。</t>
        </is>
      </c>
      <c r="G529" s="40" t="n">
        <v>158.1</v>
      </c>
      <c r="H529" s="40" t="n">
        <v>158.1</v>
      </c>
      <c r="I529" s="40" t="n"/>
      <c r="J529" s="40" t="n"/>
      <c r="K529" s="40" t="n"/>
      <c r="L529" s="37" t="inlineStr">
        <is>
          <t>甘财建[2021]61号</t>
        </is>
      </c>
      <c r="M529" s="41" t="inlineStr">
        <is>
          <t>改善养殖配套设施，提升养殖效益，增加养殖收入。</t>
        </is>
      </c>
      <c r="N529" s="128" t="n">
        <v>13</v>
      </c>
      <c r="O529" s="40" t="n"/>
      <c r="P529" s="210" t="n">
        <v>0.0103</v>
      </c>
      <c r="Q529" s="210" t="n">
        <v>0.0103</v>
      </c>
      <c r="R529" s="215" t="n"/>
      <c r="S529" s="210">
        <f>T529+U529</f>
        <v/>
      </c>
      <c r="T529" s="215" t="n">
        <v>0.04326</v>
      </c>
      <c r="U529" s="215" t="n"/>
      <c r="V529" s="40" t="inlineStr">
        <is>
          <t>畜牧局</t>
        </is>
      </c>
      <c r="W529" s="40" t="inlineStr">
        <is>
          <t>赵过存</t>
        </is>
      </c>
      <c r="X529" s="40" t="inlineStr">
        <is>
          <t>耿湾乡</t>
        </is>
      </c>
      <c r="Y529" s="37" t="inlineStr">
        <is>
          <t>王秀丽</t>
        </is>
      </c>
      <c r="Z529" s="69" t="inlineStr">
        <is>
          <t>环农领办发〔2021〕18号</t>
        </is>
      </c>
      <c r="AA529" s="69" t="inlineStr">
        <is>
          <t>三批整合</t>
        </is>
      </c>
    </row>
    <row r="530" ht="72.95" customFormat="1" customHeight="1" s="4">
      <c r="A530" s="42" t="n"/>
      <c r="B530" s="37" t="inlineStr">
        <is>
          <t>脱贫户（监测对象）羊棚建设</t>
        </is>
      </c>
      <c r="C530" s="42" t="inlineStr">
        <is>
          <t>新建</t>
        </is>
      </c>
      <c r="D530" s="37" t="inlineStr">
        <is>
          <t>2021.01-2021-10</t>
        </is>
      </c>
      <c r="E530" s="40" t="inlineStr">
        <is>
          <t>合道镇</t>
        </is>
      </c>
      <c r="F530" s="41" t="inlineStr">
        <is>
          <t>全镇共扶持17个村145户新建及改扩建羊畜暖棚145座。其中；常崾岘村12户12座，陈旗塬村2户2座，何坪村9户9座，红崖洼村2户2座，大路洼村21户21座 ，梁坪村15户15座，尚西坪村9户9座，唐台子村5户5座，陶洼子村7户7座，瓦天沟村4户4座，辛坪村3户3座，杨坪沟村5户5座，寨子坪村10户10座，赵塬村7户7座，朱塬5户5座，赵台村18户18座，沈岭村11户11座。</t>
        </is>
      </c>
      <c r="G530" s="40" t="n">
        <v>221.1</v>
      </c>
      <c r="H530" s="40" t="n">
        <v>221.1</v>
      </c>
      <c r="I530" s="40" t="n"/>
      <c r="J530" s="40" t="n"/>
      <c r="K530" s="40" t="n"/>
      <c r="L530" s="37" t="inlineStr">
        <is>
          <t>甘财建[2021]61号</t>
        </is>
      </c>
      <c r="M530" s="41" t="inlineStr">
        <is>
          <t>改善养殖配套设施，提升养殖效益，增加养殖收入。</t>
        </is>
      </c>
      <c r="N530" s="128" t="n">
        <v>17</v>
      </c>
      <c r="O530" s="40" t="n"/>
      <c r="P530" s="210" t="n">
        <v>0.0145</v>
      </c>
      <c r="Q530" s="210" t="n">
        <v>0.0145</v>
      </c>
      <c r="R530" s="215" t="n"/>
      <c r="S530" s="210">
        <f>T530+U530</f>
        <v/>
      </c>
      <c r="T530" s="215" t="n">
        <v>0.0609</v>
      </c>
      <c r="U530" s="215" t="n"/>
      <c r="V530" s="40" t="inlineStr">
        <is>
          <t>畜牧局</t>
        </is>
      </c>
      <c r="W530" s="40" t="inlineStr">
        <is>
          <t>赵过存</t>
        </is>
      </c>
      <c r="X530" s="40" t="inlineStr">
        <is>
          <t>合道镇</t>
        </is>
      </c>
      <c r="Y530" s="37" t="inlineStr">
        <is>
          <t>王宝明</t>
        </is>
      </c>
      <c r="Z530" s="69" t="inlineStr">
        <is>
          <t>环农领办发〔2021〕18号</t>
        </is>
      </c>
      <c r="AA530" s="69" t="inlineStr">
        <is>
          <t>三批整合</t>
        </is>
      </c>
    </row>
    <row r="531" ht="72.95" customFormat="1" customHeight="1" s="4">
      <c r="A531" s="42" t="n"/>
      <c r="B531" s="37" t="inlineStr">
        <is>
          <t>脱贫户（监测对象）羊棚建设</t>
        </is>
      </c>
      <c r="C531" s="42" t="inlineStr">
        <is>
          <t>新建</t>
        </is>
      </c>
      <c r="D531" s="37" t="inlineStr">
        <is>
          <t>2021.01-2021-12</t>
        </is>
      </c>
      <c r="E531" s="40" t="inlineStr">
        <is>
          <t>南湫乡</t>
        </is>
      </c>
      <c r="F531" s="41" t="inlineStr">
        <is>
          <t>全乡共扶持7个村88户新建及改扩建羊畜暖棚88座。其中：代家洼村8户8座，杨兴堡村9户9座，双井子村10户10座，花儿山村13户13座，岳后渠村15户15座，党家洼村13座，洪涝池村20座。</t>
        </is>
      </c>
      <c r="G531" s="40" t="n">
        <v>134.4</v>
      </c>
      <c r="H531" s="40" t="n">
        <v>134.4</v>
      </c>
      <c r="I531" s="40" t="n"/>
      <c r="J531" s="40" t="n"/>
      <c r="K531" s="40" t="n"/>
      <c r="L531" s="37" t="inlineStr">
        <is>
          <t>甘财建[2021]61号</t>
        </is>
      </c>
      <c r="M531" s="41" t="inlineStr">
        <is>
          <t>改善养殖配套设施，提升养殖效益，增加养殖收入。</t>
        </is>
      </c>
      <c r="N531" s="128" t="n">
        <v>7</v>
      </c>
      <c r="O531" s="40" t="n"/>
      <c r="P531" s="210" t="n">
        <v>0.008800000000000001</v>
      </c>
      <c r="Q531" s="210" t="n">
        <v>0.008800000000000001</v>
      </c>
      <c r="R531" s="215" t="n"/>
      <c r="S531" s="210">
        <f>T531+U531</f>
        <v/>
      </c>
      <c r="T531" s="215" t="n">
        <v>0.03696</v>
      </c>
      <c r="U531" s="215" t="n"/>
      <c r="V531" s="40" t="inlineStr">
        <is>
          <t>畜牧局</t>
        </is>
      </c>
      <c r="W531" s="40" t="inlineStr">
        <is>
          <t>赵过存</t>
        </is>
      </c>
      <c r="X531" s="40" t="inlineStr">
        <is>
          <t>南湫乡</t>
        </is>
      </c>
      <c r="Y531" s="37" t="inlineStr">
        <is>
          <t>杜志远</t>
        </is>
      </c>
      <c r="Z531" s="69" t="inlineStr">
        <is>
          <t>环农领办发〔2021〕18号</t>
        </is>
      </c>
      <c r="AA531" s="69" t="inlineStr">
        <is>
          <t>三批整合</t>
        </is>
      </c>
    </row>
    <row r="532" ht="72.95" customFormat="1" customHeight="1" s="4">
      <c r="A532" s="42" t="n"/>
      <c r="B532" s="37" t="inlineStr">
        <is>
          <t>脱贫户（监测对象）羊棚建设</t>
        </is>
      </c>
      <c r="C532" s="42" t="inlineStr">
        <is>
          <t>新建</t>
        </is>
      </c>
      <c r="D532" s="37" t="inlineStr">
        <is>
          <t>2021.01-2021-12</t>
        </is>
      </c>
      <c r="E532" s="40" t="inlineStr">
        <is>
          <t>各乡镇</t>
        </is>
      </c>
      <c r="F532" s="41" t="inlineStr">
        <is>
          <t>扶持脱贫户（含监测对象）新建或改扩建羊棚758座。</t>
        </is>
      </c>
      <c r="G532" s="40" t="n">
        <v>1120.2</v>
      </c>
      <c r="H532" s="40" t="n"/>
      <c r="I532" s="40" t="n">
        <v>1120.2</v>
      </c>
      <c r="J532" s="40" t="n"/>
      <c r="K532" s="40" t="n"/>
      <c r="L532" s="37" t="inlineStr">
        <is>
          <t>甘财扶贫[2021]10号</t>
        </is>
      </c>
      <c r="M532" s="41" t="inlineStr">
        <is>
          <t>改善养殖配套设施，提升养殖效益，增加养殖收入。</t>
        </is>
      </c>
      <c r="N532" s="128" t="n">
        <v>251</v>
      </c>
      <c r="O532" s="40" t="n"/>
      <c r="P532" s="210" t="n">
        <v>0.1065</v>
      </c>
      <c r="Q532" s="210" t="n">
        <v>0.1065</v>
      </c>
      <c r="R532" s="215" t="n"/>
      <c r="S532" s="210" t="n">
        <v>0.4318</v>
      </c>
      <c r="T532" s="210" t="n">
        <v>0.4318</v>
      </c>
      <c r="U532" s="215" t="n"/>
      <c r="V532" s="40" t="inlineStr">
        <is>
          <t>畜牧局</t>
        </is>
      </c>
      <c r="W532" s="40" t="inlineStr">
        <is>
          <t>赵过存</t>
        </is>
      </c>
      <c r="X532" s="40" t="inlineStr">
        <is>
          <t>畜牧局</t>
        </is>
      </c>
      <c r="Y532" s="40" t="inlineStr">
        <is>
          <t>赵过存</t>
        </is>
      </c>
      <c r="Z532" s="69" t="inlineStr">
        <is>
          <t>环农领办发〔2021〕52号</t>
        </is>
      </c>
      <c r="AA532" s="69" t="inlineStr">
        <is>
          <t>省级一批</t>
        </is>
      </c>
    </row>
    <row r="533" ht="72.95" customFormat="1" customHeight="1" s="9">
      <c r="A533" s="124" t="n"/>
      <c r="B533" s="125" t="inlineStr">
        <is>
          <t>脱贫户（监测对象）羊棚建设</t>
        </is>
      </c>
      <c r="C533" s="124" t="inlineStr">
        <is>
          <t>新建</t>
        </is>
      </c>
      <c r="D533" s="125" t="inlineStr">
        <is>
          <t>2021.01-2021-12</t>
        </is>
      </c>
      <c r="E533" s="126" t="inlineStr">
        <is>
          <t>有关乡镇</t>
        </is>
      </c>
      <c r="F533" s="127" t="inlineStr">
        <is>
          <t>扶持脱贫户（含监测对象）新建或改扩建羊棚17座。</t>
        </is>
      </c>
      <c r="G533" s="126" t="n">
        <v>10</v>
      </c>
      <c r="H533" s="126" t="n">
        <v>10</v>
      </c>
      <c r="I533" s="126" t="n"/>
      <c r="J533" s="126" t="n"/>
      <c r="K533" s="126" t="n"/>
      <c r="L533" s="37" t="inlineStr">
        <is>
          <t>甘财扶贫[2020]42号</t>
        </is>
      </c>
      <c r="M533" s="41" t="inlineStr">
        <is>
          <t>改善养殖配套设施，提升养殖效益，增加养殖收入。</t>
        </is>
      </c>
      <c r="N533" s="129" t="n">
        <v>1</v>
      </c>
      <c r="O533" s="126" t="n"/>
      <c r="P533" s="230" t="n">
        <v>0.0017</v>
      </c>
      <c r="Q533" s="230" t="n">
        <v>0.0017</v>
      </c>
      <c r="R533" s="231" t="n"/>
      <c r="S533" s="230" t="n">
        <v>0.0068</v>
      </c>
      <c r="T533" s="231" t="n">
        <v>0.0068</v>
      </c>
      <c r="U533" s="231" t="n"/>
      <c r="V533" s="40" t="inlineStr">
        <is>
          <t>畜牧局</t>
        </is>
      </c>
      <c r="W533" s="40" t="inlineStr">
        <is>
          <t>赵过存</t>
        </is>
      </c>
      <c r="X533" s="40" t="inlineStr">
        <is>
          <t>畜牧局</t>
        </is>
      </c>
      <c r="Y533" s="40" t="inlineStr">
        <is>
          <t>赵过存</t>
        </is>
      </c>
      <c r="Z533" s="69" t="inlineStr">
        <is>
          <t>环农领办发〔2021〕52号</t>
        </is>
      </c>
      <c r="AA533" s="132" t="inlineStr">
        <is>
          <t>中央一批</t>
        </is>
      </c>
    </row>
    <row r="534" ht="72.95" customFormat="1" customHeight="1" s="4">
      <c r="A534" s="37" t="n"/>
      <c r="B534" s="37" t="inlineStr">
        <is>
          <t>脱贫户（监测对象）草棚建设合计</t>
        </is>
      </c>
      <c r="C534" s="37" t="inlineStr">
        <is>
          <t>新建</t>
        </is>
      </c>
      <c r="D534" s="37" t="inlineStr">
        <is>
          <t>2021.01-2021.290</t>
        </is>
      </c>
      <c r="E534" s="40" t="inlineStr">
        <is>
          <t>小计</t>
        </is>
      </c>
      <c r="F534" s="41" t="inlineStr">
        <is>
          <t>扶持20个乡镇226个村2931户脱贫户（监测对象）每户新建草棚1座，每座补助7000元。产权归农户所有。</t>
        </is>
      </c>
      <c r="G534" s="40">
        <f>SUM(G535:G554)</f>
        <v/>
      </c>
      <c r="H534" s="40" t="n"/>
      <c r="I534" s="40" t="n">
        <v>2051.7</v>
      </c>
      <c r="J534" s="40" t="n"/>
      <c r="K534" s="40" t="n"/>
      <c r="L534" s="40" t="inlineStr">
        <is>
          <t>甘财扶贫[2021]10号</t>
        </is>
      </c>
      <c r="M534" s="41" t="inlineStr">
        <is>
          <t>改善养殖配套设施；减少饲草浪费；提升养殖效益；增加养殖收入。</t>
        </is>
      </c>
      <c r="N534" s="40" t="n">
        <v>208</v>
      </c>
      <c r="O534" s="40" t="n">
        <v>17</v>
      </c>
      <c r="P534" s="210">
        <f>Q534+R534</f>
        <v/>
      </c>
      <c r="Q534" s="215" t="n">
        <v>0.2931</v>
      </c>
      <c r="R534" s="215" t="n"/>
      <c r="S534" s="210">
        <f>T534+U534</f>
        <v/>
      </c>
      <c r="T534" s="215" t="n">
        <v>1.2747</v>
      </c>
      <c r="U534" s="215" t="n"/>
      <c r="V534" s="40" t="inlineStr">
        <is>
          <t>畜牧局</t>
        </is>
      </c>
      <c r="W534" s="40" t="inlineStr">
        <is>
          <t>赵过存</t>
        </is>
      </c>
      <c r="X534" s="37" t="inlineStr">
        <is>
          <t>车道镇等20个乡镇</t>
        </is>
      </c>
      <c r="Y534" s="104" t="inlineStr">
        <is>
          <t>张会星</t>
        </is>
      </c>
      <c r="Z534" s="69" t="inlineStr">
        <is>
          <t>环农领办发〔2021〕10号</t>
        </is>
      </c>
      <c r="AA534" s="69" t="inlineStr">
        <is>
          <t>省级一批</t>
        </is>
      </c>
    </row>
    <row r="535" ht="72.95" customFormat="1" customHeight="1" s="4">
      <c r="A535" s="37" t="n"/>
      <c r="B535" s="37" t="inlineStr">
        <is>
          <t>脱贫户（监测对象）
草棚建设</t>
        </is>
      </c>
      <c r="C535" s="37" t="inlineStr">
        <is>
          <t>新建</t>
        </is>
      </c>
      <c r="D535" s="37" t="inlineStr">
        <is>
          <t>2021.01-2021-12</t>
        </is>
      </c>
      <c r="E535" s="40" t="inlineStr">
        <is>
          <t>车道镇</t>
        </is>
      </c>
      <c r="F535" s="41" t="inlineStr">
        <is>
          <t>扶持16村291户脱贫户（监测对象）每户新建草棚1座，其中：元峁村18户18座、苦水掌23户23座、双庙村16户16座、王西掌32户32座、吊渠村19户19座、三角城村7户7座、杨掌村16户16座、万安村28户28座、魏洼村52户52座、陈掌村9户9座、红台村9户9座、樱桃掌村9户9座、安掌村10户10座、代掌村17户17座、刘渠村15户15座、刘园子村11户11座。</t>
        </is>
      </c>
      <c r="G535" s="40" t="n">
        <v>203.7</v>
      </c>
      <c r="H535" s="40" t="n"/>
      <c r="I535" s="40" t="n">
        <v>203.7</v>
      </c>
      <c r="J535" s="40" t="n"/>
      <c r="K535" s="40" t="n"/>
      <c r="L535" s="40" t="inlineStr">
        <is>
          <t>甘财扶贫[2021]10号</t>
        </is>
      </c>
      <c r="M535" s="41" t="inlineStr">
        <is>
          <t>改善养殖配套设施；减少饲草浪费；提升养殖效益；增加养殖收入。</t>
        </is>
      </c>
      <c r="N535" s="40" t="n">
        <v>16</v>
      </c>
      <c r="O535" s="40" t="n"/>
      <c r="P535" s="210">
        <f>Q535+R535</f>
        <v/>
      </c>
      <c r="Q535" s="215" t="n">
        <v>0.0291</v>
      </c>
      <c r="R535" s="215" t="n"/>
      <c r="S535" s="210">
        <f>T535+U535</f>
        <v/>
      </c>
      <c r="T535" s="215" t="n">
        <v>0.1222</v>
      </c>
      <c r="U535" s="215" t="n"/>
      <c r="V535" s="40" t="inlineStr">
        <is>
          <t>畜牧局</t>
        </is>
      </c>
      <c r="W535" s="40" t="inlineStr">
        <is>
          <t>赵过存</t>
        </is>
      </c>
      <c r="X535" s="37" t="inlineStr">
        <is>
          <t>车道镇</t>
        </is>
      </c>
      <c r="Y535" s="104" t="inlineStr">
        <is>
          <t>张会星</t>
        </is>
      </c>
      <c r="Z535" s="69" t="inlineStr">
        <is>
          <t>环农领办发〔2021〕10号</t>
        </is>
      </c>
      <c r="AA535" s="69" t="inlineStr">
        <is>
          <t>省级一批</t>
        </is>
      </c>
    </row>
    <row r="536" ht="72.95" customFormat="1" customHeight="1" s="4">
      <c r="A536" s="37" t="n"/>
      <c r="B536" s="37" t="inlineStr">
        <is>
          <t>脱贫户（监测对象）
草棚建设</t>
        </is>
      </c>
      <c r="C536" s="37" t="inlineStr">
        <is>
          <t>新建</t>
        </is>
      </c>
      <c r="D536" s="37" t="inlineStr">
        <is>
          <t>2021.01-2021-12</t>
        </is>
      </c>
      <c r="E536" s="40" t="inlineStr">
        <is>
          <t>耿湾乡</t>
        </is>
      </c>
      <c r="F536" s="41" t="inlineStr">
        <is>
          <t>扶持13村177户脱贫户（监测对象）每户新建草棚1座，其中：郜庄村7户7座、耿河村21户21座、韩老庄村14户14座、郝东掌村13户13座、黑城岔村7户7座、潘掌村10户10座、四合原村21户21座、桃树掌村7户7座、天桥村6户6座、万湾村51户51座、许掌村11户11座、早流渠村7户7座、张台村2户2座。</t>
        </is>
      </c>
      <c r="G536" s="40" t="n">
        <v>123.9</v>
      </c>
      <c r="H536" s="40" t="n"/>
      <c r="I536" s="40" t="n">
        <v>123.9</v>
      </c>
      <c r="J536" s="40" t="n"/>
      <c r="K536" s="40" t="n"/>
      <c r="L536" s="40" t="inlineStr">
        <is>
          <t>甘财扶贫[2021]10号</t>
        </is>
      </c>
      <c r="M536" s="41" t="inlineStr">
        <is>
          <t>改善养殖配套设施；减少饲草浪费；提升养殖效益；增加养殖收入。</t>
        </is>
      </c>
      <c r="N536" s="40" t="n">
        <v>13</v>
      </c>
      <c r="O536" s="40" t="n"/>
      <c r="P536" s="210">
        <f>Q536+R536</f>
        <v/>
      </c>
      <c r="Q536" s="215" t="n">
        <v>0.0177</v>
      </c>
      <c r="R536" s="215" t="n"/>
      <c r="S536" s="210">
        <f>T536+U536</f>
        <v/>
      </c>
      <c r="T536" s="215" t="n">
        <v>0.0743</v>
      </c>
      <c r="U536" s="215" t="n"/>
      <c r="V536" s="40" t="inlineStr">
        <is>
          <t>畜牧局</t>
        </is>
      </c>
      <c r="W536" s="40" t="inlineStr">
        <is>
          <t>赵过存</t>
        </is>
      </c>
      <c r="X536" s="37" t="inlineStr">
        <is>
          <t>耿湾乡</t>
        </is>
      </c>
      <c r="Y536" s="104" t="inlineStr">
        <is>
          <t>王秀丽</t>
        </is>
      </c>
      <c r="Z536" s="69" t="inlineStr">
        <is>
          <t>环农领办发〔2021〕10号</t>
        </is>
      </c>
      <c r="AA536" s="69" t="inlineStr">
        <is>
          <t>省级一批</t>
        </is>
      </c>
    </row>
    <row r="537" ht="72.95" customFormat="1" customHeight="1" s="4">
      <c r="A537" s="37" t="n"/>
      <c r="B537" s="37" t="inlineStr">
        <is>
          <t>脱贫户（监测对象）
草棚建设</t>
        </is>
      </c>
      <c r="C537" s="37" t="inlineStr">
        <is>
          <t>新建</t>
        </is>
      </c>
      <c r="D537" s="37" t="inlineStr">
        <is>
          <t>2021.01-2021-12</t>
        </is>
      </c>
      <c r="E537" s="40" t="inlineStr">
        <is>
          <t>合道镇</t>
        </is>
      </c>
      <c r="F537" s="41" t="inlineStr">
        <is>
          <t>扶持17村253户脱贫户（监测对象）每户新建草棚1座，其中：常崾岘村14户14座、陈旗塬村8户8座、大路洼村23户23座、何坪村、15户15座、红崖洼村7户7座、梁坪村22户22座、尚西坪12户12座、唐台子村8户8座、陶洼子村15户15座、瓦天沟村13户13座、辛坪村7户7座、杨坪沟村10户10座、寨子坪村5户5座、赵家塬村16户16座、朱家塬14户14座、赵台村19户19座、沈家岭村45户45座。</t>
        </is>
      </c>
      <c r="G537" s="40" t="n">
        <v>177.1</v>
      </c>
      <c r="H537" s="40" t="n"/>
      <c r="I537" s="40" t="n">
        <v>177.1</v>
      </c>
      <c r="J537" s="40" t="n"/>
      <c r="K537" s="40" t="n"/>
      <c r="L537" s="40" t="inlineStr">
        <is>
          <t>甘财扶贫[2021]10号</t>
        </is>
      </c>
      <c r="M537" s="41" t="inlineStr">
        <is>
          <t>改善养殖配套设施；减少饲草浪费；提升养殖效益；增加养殖收入。</t>
        </is>
      </c>
      <c r="N537" s="40" t="n">
        <v>17</v>
      </c>
      <c r="O537" s="40" t="n"/>
      <c r="P537" s="210">
        <f>Q537+R537</f>
        <v/>
      </c>
      <c r="Q537" s="215" t="n">
        <v>0.0253</v>
      </c>
      <c r="R537" s="215" t="n"/>
      <c r="S537" s="210">
        <f>T537+U537</f>
        <v/>
      </c>
      <c r="T537" s="215" t="n">
        <v>0.1062</v>
      </c>
      <c r="U537" s="215" t="n"/>
      <c r="V537" s="40" t="inlineStr">
        <is>
          <t>畜牧局</t>
        </is>
      </c>
      <c r="W537" s="40" t="inlineStr">
        <is>
          <t>赵过存</t>
        </is>
      </c>
      <c r="X537" s="37" t="inlineStr">
        <is>
          <t>合道镇</t>
        </is>
      </c>
      <c r="Y537" s="37" t="inlineStr">
        <is>
          <t>王宝明</t>
        </is>
      </c>
      <c r="Z537" s="69" t="inlineStr">
        <is>
          <t>环农领办发〔2021〕10号</t>
        </is>
      </c>
      <c r="AA537" s="69" t="inlineStr">
        <is>
          <t>省级一批</t>
        </is>
      </c>
    </row>
    <row r="538" ht="72.95" customFormat="1" customHeight="1" s="4">
      <c r="A538" s="37" t="n"/>
      <c r="B538" s="37" t="inlineStr">
        <is>
          <t>脱贫户（监测对象）
草棚建设</t>
        </is>
      </c>
      <c r="C538" s="37" t="inlineStr">
        <is>
          <t>新建</t>
        </is>
      </c>
      <c r="D538" s="37" t="inlineStr">
        <is>
          <t>2021.01-2021-12</t>
        </is>
      </c>
      <c r="E538" s="40" t="inlineStr">
        <is>
          <t>环城镇</t>
        </is>
      </c>
      <c r="F538" s="41" t="inlineStr">
        <is>
          <t>扶持8村36户脱贫户（监测对象）每户新建草棚1座，一般湖羊养殖专业户有33户33座、其中：高龚塬村6户6座、耿家沟村5户5座、宁老庄村8户8座、龚淌村3户3座、漫塬村3户3座、西川村2户2座、鸳鸯沟村1户1座、赵小掌村8户8座。</t>
        </is>
      </c>
      <c r="G538" s="40" t="n">
        <v>25.2</v>
      </c>
      <c r="H538" s="40" t="n"/>
      <c r="I538" s="40" t="n">
        <v>25.2</v>
      </c>
      <c r="J538" s="40" t="n"/>
      <c r="K538" s="40" t="n"/>
      <c r="L538" s="40" t="inlineStr">
        <is>
          <t>甘财扶贫[2021]10号</t>
        </is>
      </c>
      <c r="M538" s="41" t="inlineStr">
        <is>
          <t>改善养殖配套设施；减少饲草浪费；提升养殖效益；增加养殖收入。</t>
        </is>
      </c>
      <c r="N538" s="40" t="n">
        <v>2</v>
      </c>
      <c r="O538" s="40" t="n">
        <v>6</v>
      </c>
      <c r="P538" s="210">
        <f>Q538+R538</f>
        <v/>
      </c>
      <c r="Q538" s="215" t="n">
        <v>0.0036</v>
      </c>
      <c r="R538" s="215" t="n"/>
      <c r="S538" s="210">
        <f>T538+U538</f>
        <v/>
      </c>
      <c r="T538" s="215" t="n">
        <v>0.0151</v>
      </c>
      <c r="U538" s="215" t="n"/>
      <c r="V538" s="40" t="inlineStr">
        <is>
          <t>畜牧局</t>
        </is>
      </c>
      <c r="W538" s="40" t="inlineStr">
        <is>
          <t>赵过存</t>
        </is>
      </c>
      <c r="X538" s="37" t="inlineStr">
        <is>
          <t>环城镇</t>
        </is>
      </c>
      <c r="Y538" s="104" t="inlineStr">
        <is>
          <t>王世沛</t>
        </is>
      </c>
      <c r="Z538" s="69" t="inlineStr">
        <is>
          <t>环农领办发〔2021〕10号</t>
        </is>
      </c>
      <c r="AA538" s="69" t="inlineStr">
        <is>
          <t>省级一批</t>
        </is>
      </c>
    </row>
    <row r="539" ht="72.95" customFormat="1" customHeight="1" s="4">
      <c r="A539" s="37" t="n"/>
      <c r="B539" s="37" t="inlineStr">
        <is>
          <t>脱贫户（监测对象）
草棚建设</t>
        </is>
      </c>
      <c r="C539" s="37" t="inlineStr">
        <is>
          <t>新建</t>
        </is>
      </c>
      <c r="D539" s="37" t="inlineStr">
        <is>
          <t>2021.01-2021-12</t>
        </is>
      </c>
      <c r="E539" s="40" t="inlineStr">
        <is>
          <t>八珠乡</t>
        </is>
      </c>
      <c r="F539" s="41" t="inlineStr">
        <is>
          <t>扶持10村126户脱贫户（监测对象）每户新建草棚1座，其中：八珠塬村8户8座、曹塬村6户6座、瓦崾岘村16户16座、杏树沟村2户2座、塔尔咀村4户4座、马连掌村18户18座、冯家湾村28户28座、苟塬村1户1座、湫坝沟村17户17座、白塬村26户26座。</t>
        </is>
      </c>
      <c r="G539" s="40" t="n">
        <v>88.2</v>
      </c>
      <c r="H539" s="40" t="n"/>
      <c r="I539" s="40" t="n">
        <v>88.2</v>
      </c>
      <c r="J539" s="40" t="n"/>
      <c r="K539" s="40" t="n"/>
      <c r="L539" s="40" t="inlineStr">
        <is>
          <t>甘财扶贫[2021]10号</t>
        </is>
      </c>
      <c r="M539" s="41" t="inlineStr">
        <is>
          <t>改善养殖配套设施；减少饲草浪费；提升养殖效益；增加养殖收入。</t>
        </is>
      </c>
      <c r="N539" s="40" t="n">
        <v>10</v>
      </c>
      <c r="O539" s="40" t="n"/>
      <c r="P539" s="210">
        <f>Q539+R539</f>
        <v/>
      </c>
      <c r="Q539" s="215" t="n">
        <v>0.0126</v>
      </c>
      <c r="R539" s="215" t="n"/>
      <c r="S539" s="210">
        <f>T539+U539</f>
        <v/>
      </c>
      <c r="T539" s="215" t="n">
        <v>0.0529</v>
      </c>
      <c r="U539" s="215" t="n"/>
      <c r="V539" s="40" t="inlineStr">
        <is>
          <t>畜牧局</t>
        </is>
      </c>
      <c r="W539" s="40" t="inlineStr">
        <is>
          <t>赵过存</t>
        </is>
      </c>
      <c r="X539" s="37" t="inlineStr">
        <is>
          <t>八珠乡</t>
        </is>
      </c>
      <c r="Y539" s="104" t="inlineStr">
        <is>
          <t>白俊虎</t>
        </is>
      </c>
      <c r="Z539" s="69" t="inlineStr">
        <is>
          <t>环农领办发〔2021〕10号</t>
        </is>
      </c>
      <c r="AA539" s="69" t="inlineStr">
        <is>
          <t>省级一批</t>
        </is>
      </c>
    </row>
    <row r="540" ht="72.95" customFormat="1" customHeight="1" s="4">
      <c r="A540" s="37" t="n"/>
      <c r="B540" s="37" t="inlineStr">
        <is>
          <t>脱贫户（监测对象）
草棚建设</t>
        </is>
      </c>
      <c r="C540" s="37" t="inlineStr">
        <is>
          <t>新建</t>
        </is>
      </c>
      <c r="D540" s="37" t="inlineStr">
        <is>
          <t>2021.01-2021-12</t>
        </is>
      </c>
      <c r="E540" s="40" t="inlineStr">
        <is>
          <t>樊家川镇</t>
        </is>
      </c>
      <c r="F540" s="41" t="inlineStr">
        <is>
          <t>扶持8村163户脱贫户（监测对象）每户新建草棚1座，其中：慕家河村10户10座、樊家川村11户11座、马驿沟村30户30座、郝集村：7户7座、长城村20户20座、闫塬村21户21座、李崾岘村：25户25座、马骏滩村39户39座。</t>
        </is>
      </c>
      <c r="G540" s="40" t="n">
        <v>114.1</v>
      </c>
      <c r="H540" s="40" t="n"/>
      <c r="I540" s="40" t="n">
        <v>114.1</v>
      </c>
      <c r="J540" s="40" t="n"/>
      <c r="K540" s="40" t="n"/>
      <c r="L540" s="40" t="inlineStr">
        <is>
          <t>甘财扶贫[2021]10号</t>
        </is>
      </c>
      <c r="M540" s="41" t="inlineStr">
        <is>
          <t>改善养殖配套设施；减少饲草浪费；提升养殖效益；增加养殖收入。</t>
        </is>
      </c>
      <c r="N540" s="40" t="n">
        <v>8</v>
      </c>
      <c r="O540" s="40" t="n"/>
      <c r="P540" s="210">
        <f>Q540+R540</f>
        <v/>
      </c>
      <c r="Q540" s="215" t="n">
        <v>0.0163</v>
      </c>
      <c r="R540" s="215" t="n"/>
      <c r="S540" s="210">
        <f>T540+U540</f>
        <v/>
      </c>
      <c r="T540" s="215" t="n">
        <v>0.0684</v>
      </c>
      <c r="U540" s="215" t="n"/>
      <c r="V540" s="40" t="inlineStr">
        <is>
          <t>畜牧局</t>
        </is>
      </c>
      <c r="W540" s="40" t="inlineStr">
        <is>
          <t>赵过存</t>
        </is>
      </c>
      <c r="X540" s="37" t="inlineStr">
        <is>
          <t>樊家川镇</t>
        </is>
      </c>
      <c r="Y540" s="37" t="inlineStr">
        <is>
          <t>王治峰</t>
        </is>
      </c>
      <c r="Z540" s="69" t="inlineStr">
        <is>
          <t>环农领办发〔2021〕10号</t>
        </is>
      </c>
      <c r="AA540" s="69" t="inlineStr">
        <is>
          <t>省级一批</t>
        </is>
      </c>
    </row>
    <row r="541" ht="72.95" customFormat="1" customHeight="1" s="4">
      <c r="A541" s="37" t="n"/>
      <c r="B541" s="37" t="inlineStr">
        <is>
          <t>脱贫户（监测对象）
草棚建设</t>
        </is>
      </c>
      <c r="C541" s="37" t="inlineStr">
        <is>
          <t>新建</t>
        </is>
      </c>
      <c r="D541" s="37" t="inlineStr">
        <is>
          <t>2021.01-2021-12</t>
        </is>
      </c>
      <c r="E541" s="40" t="inlineStr">
        <is>
          <t>虎洞镇</t>
        </is>
      </c>
      <c r="F541" s="41" t="inlineStr">
        <is>
          <t>扶持9个村131户脱贫户（监测对象）每户新建草棚1座，其中：常兆台4座、贾驿村1座、刘解掌18座、砂井子15座、张家湾10座、半个城12座、魏家河5座、高庙湾13座、金庄塬53座。</t>
        </is>
      </c>
      <c r="G541" s="40" t="n">
        <v>91.7</v>
      </c>
      <c r="H541" s="40" t="n"/>
      <c r="I541" s="40" t="n">
        <v>91.7</v>
      </c>
      <c r="J541" s="40" t="n"/>
      <c r="K541" s="40" t="n"/>
      <c r="L541" s="40" t="inlineStr">
        <is>
          <t>甘财扶贫[2021]10号</t>
        </is>
      </c>
      <c r="M541" s="41" t="inlineStr">
        <is>
          <t>改善养殖配套设施；减少饲草浪费；提升养殖效益；增加养殖收入。</t>
        </is>
      </c>
      <c r="N541" s="40" t="n">
        <v>9</v>
      </c>
      <c r="O541" s="40" t="n"/>
      <c r="P541" s="210">
        <f>Q541+R541</f>
        <v/>
      </c>
      <c r="Q541" s="215" t="n">
        <v>0.0131</v>
      </c>
      <c r="R541" s="215" t="n"/>
      <c r="S541" s="210">
        <f>T541+U541</f>
        <v/>
      </c>
      <c r="T541" s="215" t="n">
        <v>0.055</v>
      </c>
      <c r="U541" s="215" t="n"/>
      <c r="V541" s="40" t="inlineStr">
        <is>
          <t>畜牧局</t>
        </is>
      </c>
      <c r="W541" s="40" t="inlineStr">
        <is>
          <t>赵过存</t>
        </is>
      </c>
      <c r="X541" s="37" t="inlineStr">
        <is>
          <t>虎洞镇</t>
        </is>
      </c>
      <c r="Y541" s="37" t="inlineStr">
        <is>
          <t>梁海涛</t>
        </is>
      </c>
      <c r="Z541" s="69" t="inlineStr">
        <is>
          <t>环农领办发〔2021〕10号</t>
        </is>
      </c>
      <c r="AA541" s="69" t="inlineStr">
        <is>
          <t>省级一批</t>
        </is>
      </c>
    </row>
    <row r="542" ht="72.95" customFormat="1" customHeight="1" s="4">
      <c r="A542" s="37" t="n"/>
      <c r="B542" s="37" t="inlineStr">
        <is>
          <t>脱贫户（监测对象）
草棚建设</t>
        </is>
      </c>
      <c r="C542" s="37" t="inlineStr">
        <is>
          <t>新建</t>
        </is>
      </c>
      <c r="D542" s="37" t="inlineStr">
        <is>
          <t>2021.01-2021-12</t>
        </is>
      </c>
      <c r="E542" s="40" t="inlineStr">
        <is>
          <t>芦家湾乡</t>
        </is>
      </c>
      <c r="F542" s="41" t="inlineStr">
        <is>
          <t>扶持10个村179户脱贫户（监测对象）每户新建草棚1座，其中：杨新庄村24户24座、花儿掌村11户11座、庙儿掌村13户13座、井川村3户3座、宋家掌村2户2座、桃李湾村12户12座、王庄村22户22座、大堡条村32户32座、盘龙村48户48座、小堡条村12户12座。</t>
        </is>
      </c>
      <c r="G542" s="40" t="n">
        <v>125.3</v>
      </c>
      <c r="H542" s="40" t="n"/>
      <c r="I542" s="40" t="n">
        <v>125.3</v>
      </c>
      <c r="J542" s="40" t="n"/>
      <c r="K542" s="40" t="n"/>
      <c r="L542" s="40" t="inlineStr">
        <is>
          <t>甘财扶贫[2021]10号</t>
        </is>
      </c>
      <c r="M542" s="41" t="inlineStr">
        <is>
          <t>改善养殖配套设施；减少饲草浪费；提升养殖效益；增加养殖收入。</t>
        </is>
      </c>
      <c r="N542" s="40" t="n">
        <v>10</v>
      </c>
      <c r="O542" s="40" t="n"/>
      <c r="P542" s="210">
        <f>Q542+R542</f>
        <v/>
      </c>
      <c r="Q542" s="215" t="n">
        <v>0.0179</v>
      </c>
      <c r="R542" s="215" t="n"/>
      <c r="S542" s="210">
        <f>T542+U542</f>
        <v/>
      </c>
      <c r="T542" s="215" t="n">
        <v>0.0751</v>
      </c>
      <c r="U542" s="215" t="n"/>
      <c r="V542" s="40" t="inlineStr">
        <is>
          <t>畜牧局</t>
        </is>
      </c>
      <c r="W542" s="40" t="inlineStr">
        <is>
          <t>赵过存</t>
        </is>
      </c>
      <c r="X542" s="37" t="inlineStr">
        <is>
          <t>芦家湾乡</t>
        </is>
      </c>
      <c r="Y542" s="104" t="inlineStr">
        <is>
          <t>马鹏飞</t>
        </is>
      </c>
      <c r="Z542" s="69" t="inlineStr">
        <is>
          <t>环农领办发〔2021〕10号</t>
        </is>
      </c>
      <c r="AA542" s="69" t="inlineStr">
        <is>
          <t>省级一批</t>
        </is>
      </c>
    </row>
    <row r="543" ht="72.95" customFormat="1" customHeight="1" s="4">
      <c r="A543" s="37" t="n"/>
      <c r="B543" s="37" t="inlineStr">
        <is>
          <t>脱贫户（监测对象）
草棚建设</t>
        </is>
      </c>
      <c r="C543" s="37" t="inlineStr">
        <is>
          <t>新建</t>
        </is>
      </c>
      <c r="D543" s="37" t="inlineStr">
        <is>
          <t>2021.01-2021-12</t>
        </is>
      </c>
      <c r="E543" s="40" t="inlineStr">
        <is>
          <t>罗山川乡</t>
        </is>
      </c>
      <c r="F543" s="41" t="inlineStr">
        <is>
          <t>扶持8村139户脱贫户（监测对象）每户新建草棚1座，其中：西阳洼村2座、苇芝城村18座、龙柏山村39座、兰家掌村22座、大树塬村25座、陈渠子村7座、山水湾村17座、光明村9座。</t>
        </is>
      </c>
      <c r="G543" s="40" t="n">
        <v>97.3</v>
      </c>
      <c r="H543" s="40" t="n"/>
      <c r="I543" s="40" t="n">
        <v>97.3</v>
      </c>
      <c r="J543" s="40" t="n"/>
      <c r="K543" s="40" t="n"/>
      <c r="L543" s="40" t="inlineStr">
        <is>
          <t>甘财扶贫[2021]10号</t>
        </is>
      </c>
      <c r="M543" s="41" t="inlineStr">
        <is>
          <t>改善养殖配套设施；减少饲草浪费；提升养殖效益；增加养殖收入。</t>
        </is>
      </c>
      <c r="N543" s="40" t="n">
        <v>8</v>
      </c>
      <c r="O543" s="40" t="n"/>
      <c r="P543" s="210">
        <f>Q543+R543</f>
        <v/>
      </c>
      <c r="Q543" s="215" t="n">
        <v>0.0139</v>
      </c>
      <c r="R543" s="215" t="n"/>
      <c r="S543" s="210">
        <f>T543+U543</f>
        <v/>
      </c>
      <c r="T543" s="215" t="n">
        <v>0.0583</v>
      </c>
      <c r="U543" s="215" t="n"/>
      <c r="V543" s="40" t="inlineStr">
        <is>
          <t>畜牧局</t>
        </is>
      </c>
      <c r="W543" s="40" t="inlineStr">
        <is>
          <t>赵过存</t>
        </is>
      </c>
      <c r="X543" s="37" t="inlineStr">
        <is>
          <t>罗山川乡</t>
        </is>
      </c>
      <c r="Y543" s="104" t="inlineStr">
        <is>
          <t>李怀文</t>
        </is>
      </c>
      <c r="Z543" s="69" t="inlineStr">
        <is>
          <t>环农领办发〔2021〕10号</t>
        </is>
      </c>
      <c r="AA543" s="69" t="inlineStr">
        <is>
          <t>省级一批</t>
        </is>
      </c>
    </row>
    <row r="544" ht="72.95" customFormat="1" customHeight="1" s="4">
      <c r="A544" s="37" t="n"/>
      <c r="B544" s="37" t="inlineStr">
        <is>
          <t>脱贫户（监测对象）
草棚建设</t>
        </is>
      </c>
      <c r="C544" s="37" t="inlineStr">
        <is>
          <t>新建</t>
        </is>
      </c>
      <c r="D544" s="37" t="inlineStr">
        <is>
          <t>2021.01-2021-12</t>
        </is>
      </c>
      <c r="E544" s="40" t="inlineStr">
        <is>
          <t>毛井镇</t>
        </is>
      </c>
      <c r="F544" s="41" t="inlineStr">
        <is>
          <t>扶持13个村188户脱贫户（监测对象）每户新建草棚1座，其中：二条俭村16户16座、砖城子村5户5座、山西掌村11户11座、杨东掌村19户19座、红糜湾村3户3座、施家滩村18户18座、乔崾岘村25户25座、黄寨柯村20户20座、高家洼村7户7座、丁连掌村32户32座、大户掌村8户8座、红土咀村10户10座、马趟村14户14座。</t>
        </is>
      </c>
      <c r="G544" s="40" t="n">
        <v>131.6</v>
      </c>
      <c r="H544" s="40" t="n"/>
      <c r="I544" s="40" t="n">
        <v>131.6</v>
      </c>
      <c r="J544" s="40" t="n"/>
      <c r="K544" s="40" t="n"/>
      <c r="L544" s="40" t="inlineStr">
        <is>
          <t>甘财扶贫[2021]10号</t>
        </is>
      </c>
      <c r="M544" s="41" t="inlineStr">
        <is>
          <t>改善养殖配套设施；减少饲草浪费；提升养殖效益；增加养殖收入。</t>
        </is>
      </c>
      <c r="N544" s="40" t="n">
        <v>13</v>
      </c>
      <c r="O544" s="40" t="n"/>
      <c r="P544" s="210">
        <f>Q544+R544</f>
        <v/>
      </c>
      <c r="Q544" s="215" t="n">
        <v>0.0188</v>
      </c>
      <c r="R544" s="215" t="n"/>
      <c r="S544" s="210">
        <f>T544+U544</f>
        <v/>
      </c>
      <c r="T544" s="215" t="n">
        <v>0.0789</v>
      </c>
      <c r="U544" s="215" t="n"/>
      <c r="V544" s="40" t="inlineStr">
        <is>
          <t>畜牧局</t>
        </is>
      </c>
      <c r="W544" s="40" t="inlineStr">
        <is>
          <t>赵过存</t>
        </is>
      </c>
      <c r="X544" s="37" t="inlineStr">
        <is>
          <t>毛井镇</t>
        </is>
      </c>
      <c r="Y544" s="104" t="inlineStr">
        <is>
          <t>梁立群</t>
        </is>
      </c>
      <c r="Z544" s="69" t="inlineStr">
        <is>
          <t>环农领办发〔2021〕10号</t>
        </is>
      </c>
      <c r="AA544" s="69" t="inlineStr">
        <is>
          <t>省级一批</t>
        </is>
      </c>
    </row>
    <row r="545" ht="72.95" customFormat="1" customHeight="1" s="4">
      <c r="A545" s="37" t="n"/>
      <c r="B545" s="37" t="inlineStr">
        <is>
          <t>脱贫户（监测对象）
草棚建设</t>
        </is>
      </c>
      <c r="C545" s="37" t="inlineStr">
        <is>
          <t>新建</t>
        </is>
      </c>
      <c r="D545" s="37" t="inlineStr">
        <is>
          <t>2021.01-2021-12</t>
        </is>
      </c>
      <c r="E545" s="40" t="inlineStr">
        <is>
          <t>木钵镇</t>
        </is>
      </c>
      <c r="F545" s="41" t="inlineStr">
        <is>
          <t>扶持15村61户脱贫户（监测对象）每户新建草棚1座，其中：殷家桥村2户2座、木钵街村1户1座、周湾村1户1座、韩洼子村4户4座、曹旗村7户7座、高寨村9户9座、高楼塬村2户2座、刘家塬村2户2座、白家掌村4户4座、邓寨子村6户6座、郭西掌村2户2座、二合塬村5户5座、坪子塬村7户7座、罗家沟村2户2座、水坝滩村7户7座。</t>
        </is>
      </c>
      <c r="G545" s="40" t="n">
        <v>42.7</v>
      </c>
      <c r="H545" s="40" t="n"/>
      <c r="I545" s="40" t="n">
        <v>42.7</v>
      </c>
      <c r="J545" s="40" t="n"/>
      <c r="K545" s="40" t="n"/>
      <c r="L545" s="40" t="inlineStr">
        <is>
          <t>甘财扶贫[2021]10号</t>
        </is>
      </c>
      <c r="M545" s="41" t="inlineStr">
        <is>
          <t>改善养殖配套设施；减少饲草浪费；提升养殖效益；增加养殖收入。</t>
        </is>
      </c>
      <c r="N545" s="40" t="n">
        <v>15</v>
      </c>
      <c r="O545" s="40" t="n"/>
      <c r="P545" s="210">
        <f>Q545+R545</f>
        <v/>
      </c>
      <c r="Q545" s="215" t="n">
        <v>0.0061</v>
      </c>
      <c r="R545" s="215" t="n"/>
      <c r="S545" s="210">
        <f>T545+U545</f>
        <v/>
      </c>
      <c r="T545" s="215" t="n">
        <v>0.0256</v>
      </c>
      <c r="U545" s="215" t="n"/>
      <c r="V545" s="40" t="inlineStr">
        <is>
          <t>畜牧局</t>
        </is>
      </c>
      <c r="W545" s="40" t="inlineStr">
        <is>
          <t>赵过存</t>
        </is>
      </c>
      <c r="X545" s="37" t="inlineStr">
        <is>
          <t>木钵镇</t>
        </is>
      </c>
      <c r="Y545" s="37" t="inlineStr">
        <is>
          <t>方显</t>
        </is>
      </c>
      <c r="Z545" s="69" t="inlineStr">
        <is>
          <t>环农领办发〔2021〕10号</t>
        </is>
      </c>
      <c r="AA545" s="69" t="inlineStr">
        <is>
          <t>省级一批</t>
        </is>
      </c>
    </row>
    <row r="546" ht="72.95" customFormat="1" customHeight="1" s="4">
      <c r="A546" s="37" t="n"/>
      <c r="B546" s="37" t="inlineStr">
        <is>
          <t>脱贫户（监测对象）
草棚建设</t>
        </is>
      </c>
      <c r="C546" s="37" t="inlineStr">
        <is>
          <t>新建</t>
        </is>
      </c>
      <c r="D546" s="37" t="inlineStr">
        <is>
          <t>2021.01-2021-12</t>
        </is>
      </c>
      <c r="E546" s="40" t="inlineStr">
        <is>
          <t>南湫乡</t>
        </is>
      </c>
      <c r="F546" s="41" t="inlineStr">
        <is>
          <t>扶持7个村199户脱贫户（监测对象）每户新建草棚1座，其中：花儿山村24户24座、党家洼村22户22座、杨兴堡村15户15座、代家洼村28户28座、岳后渠村36户36座、洪涝池村37户37座、双井子村37户37座。</t>
        </is>
      </c>
      <c r="G546" s="40" t="n">
        <v>139.3</v>
      </c>
      <c r="H546" s="40" t="n"/>
      <c r="I546" s="40" t="n">
        <v>139.3</v>
      </c>
      <c r="J546" s="40" t="n"/>
      <c r="K546" s="40" t="n"/>
      <c r="L546" s="40" t="inlineStr">
        <is>
          <t>甘财扶贫[2021]10号</t>
        </is>
      </c>
      <c r="M546" s="41" t="inlineStr">
        <is>
          <t>改善养殖配套设施；减少饲草浪费；提升养殖效益；增加养殖收入。</t>
        </is>
      </c>
      <c r="N546" s="40" t="n">
        <v>7</v>
      </c>
      <c r="O546" s="40" t="n"/>
      <c r="P546" s="210">
        <f>Q546+R546</f>
        <v/>
      </c>
      <c r="Q546" s="215" t="n">
        <v>0.0199</v>
      </c>
      <c r="R546" s="215" t="n"/>
      <c r="S546" s="210">
        <f>T546+U546</f>
        <v/>
      </c>
      <c r="T546" s="215" t="n">
        <v>0.0858</v>
      </c>
      <c r="U546" s="215" t="n"/>
      <c r="V546" s="40" t="inlineStr">
        <is>
          <t>畜牧局</t>
        </is>
      </c>
      <c r="W546" s="40" t="inlineStr">
        <is>
          <t>赵过存</t>
        </is>
      </c>
      <c r="X546" s="37" t="inlineStr">
        <is>
          <t>南湫乡</t>
        </is>
      </c>
      <c r="Y546" s="104" t="inlineStr">
        <is>
          <t>杜志远</t>
        </is>
      </c>
      <c r="Z546" s="69" t="inlineStr">
        <is>
          <t>环农领办发〔2021〕10号</t>
        </is>
      </c>
      <c r="AA546" s="69" t="inlineStr">
        <is>
          <t>省级一批</t>
        </is>
      </c>
    </row>
    <row r="547" ht="83" customFormat="1" customHeight="1" s="4">
      <c r="A547" s="37" t="n"/>
      <c r="B547" s="37" t="inlineStr">
        <is>
          <t>脱贫户（监测对象）
草棚建设</t>
        </is>
      </c>
      <c r="C547" s="37" t="inlineStr">
        <is>
          <t>新建</t>
        </is>
      </c>
      <c r="D547" s="37" t="inlineStr">
        <is>
          <t>2021.01-2021-12</t>
        </is>
      </c>
      <c r="E547" s="40" t="inlineStr">
        <is>
          <t>秦团庄乡</t>
        </is>
      </c>
      <c r="F547" s="41" t="inlineStr">
        <is>
          <t>扶持8村62户脱贫户（监测对象）每户新建草棚1座，其中：王团庄村8户8座、新峁村6户6座、白塬畔村9户9座、秦团庄村7户7座、南掌堡子6户6座、贾塬村9户9座、大天子村8户8座、新集子村9户9座。</t>
        </is>
      </c>
      <c r="G547" s="40" t="n">
        <v>43.4</v>
      </c>
      <c r="H547" s="40" t="n"/>
      <c r="I547" s="40" t="n">
        <v>43.4</v>
      </c>
      <c r="J547" s="40" t="n"/>
      <c r="K547" s="40" t="n"/>
      <c r="L547" s="40" t="inlineStr">
        <is>
          <t>甘财扶贫[2021]10号</t>
        </is>
      </c>
      <c r="M547" s="41" t="inlineStr">
        <is>
          <t>改善养殖配套设施；减少饲草浪费；提升养殖效益；增加养殖收入。</t>
        </is>
      </c>
      <c r="N547" s="40" t="n">
        <v>8</v>
      </c>
      <c r="O547" s="40" t="n"/>
      <c r="P547" s="210">
        <f>Q547+R547</f>
        <v/>
      </c>
      <c r="Q547" s="215" t="n">
        <v>0.0062</v>
      </c>
      <c r="R547" s="215" t="n"/>
      <c r="S547" s="210">
        <f>T547+U547</f>
        <v/>
      </c>
      <c r="T547" s="215" t="n">
        <v>0.026</v>
      </c>
      <c r="U547" s="215" t="n"/>
      <c r="V547" s="40" t="inlineStr">
        <is>
          <t>畜牧局</t>
        </is>
      </c>
      <c r="W547" s="40" t="inlineStr">
        <is>
          <t>赵过存</t>
        </is>
      </c>
      <c r="X547" s="37" t="inlineStr">
        <is>
          <t>秦团庄乡</t>
        </is>
      </c>
      <c r="Y547" s="104" t="inlineStr">
        <is>
          <t>刘凤飞</t>
        </is>
      </c>
      <c r="Z547" s="69" t="inlineStr">
        <is>
          <t>环农领办发〔2021〕10号</t>
        </is>
      </c>
      <c r="AA547" s="69" t="inlineStr">
        <is>
          <t>省级一批</t>
        </is>
      </c>
    </row>
    <row r="548" ht="83" customFormat="1" customHeight="1" s="4">
      <c r="A548" s="37" t="n"/>
      <c r="B548" s="37" t="inlineStr">
        <is>
          <t>脱贫户（监测对象）
草棚建设</t>
        </is>
      </c>
      <c r="C548" s="37" t="inlineStr">
        <is>
          <t>新建</t>
        </is>
      </c>
      <c r="D548" s="37" t="inlineStr">
        <is>
          <t>2021.01-2021-12</t>
        </is>
      </c>
      <c r="E548" s="40" t="inlineStr">
        <is>
          <t>曲子镇</t>
        </is>
      </c>
      <c r="F548" s="41" t="inlineStr">
        <is>
          <t>扶持12村61户脱贫户（监测对象）每户新建草棚1座，其中：五里桥村2户2座、双城村2户2座、孟家寨村1户1座、高李湾村4户4座、楼房子村6户6座、西沟村5户5座、宋家塬村10户10座、许家塬村15户15座、金村寺村5户5座、金盆掌村4户4座、小庄子村1户1座、董家塬村6户6座。</t>
        </is>
      </c>
      <c r="G548" s="40" t="n">
        <v>42.7</v>
      </c>
      <c r="H548" s="40" t="n"/>
      <c r="I548" s="40" t="n">
        <v>42.7</v>
      </c>
      <c r="J548" s="40" t="n"/>
      <c r="K548" s="40" t="n"/>
      <c r="L548" s="40" t="inlineStr">
        <is>
          <t>甘财扶贫[2021]10号</t>
        </is>
      </c>
      <c r="M548" s="41" t="inlineStr">
        <is>
          <t>改善养殖配套设施；减少饲草浪费；提升养殖效益；增加养殖收入。</t>
        </is>
      </c>
      <c r="N548" s="40" t="n"/>
      <c r="O548" s="40" t="n">
        <v>11</v>
      </c>
      <c r="P548" s="210">
        <f>Q548+R548</f>
        <v/>
      </c>
      <c r="Q548" s="215" t="n">
        <v>0.0061</v>
      </c>
      <c r="R548" s="215" t="n"/>
      <c r="S548" s="210">
        <f>T548+U548</f>
        <v/>
      </c>
      <c r="T548" s="215" t="n">
        <v>0.0256</v>
      </c>
      <c r="U548" s="215" t="n"/>
      <c r="V548" s="40" t="inlineStr">
        <is>
          <t>畜牧局</t>
        </is>
      </c>
      <c r="W548" s="40" t="inlineStr">
        <is>
          <t>赵过存</t>
        </is>
      </c>
      <c r="X548" s="37" t="inlineStr">
        <is>
          <t>曲子镇</t>
        </is>
      </c>
      <c r="Y548" s="37" t="inlineStr">
        <is>
          <t>段斌杰</t>
        </is>
      </c>
      <c r="Z548" s="69" t="inlineStr">
        <is>
          <t>环农领办发〔2021〕10号</t>
        </is>
      </c>
      <c r="AA548" s="69" t="inlineStr">
        <is>
          <t>省级一批</t>
        </is>
      </c>
    </row>
    <row r="549" ht="83" customFormat="1" customHeight="1" s="4">
      <c r="A549" s="37" t="n"/>
      <c r="B549" s="37" t="inlineStr">
        <is>
          <t>脱贫户（监测对象）
草棚建设</t>
        </is>
      </c>
      <c r="C549" s="37" t="inlineStr">
        <is>
          <t>新建</t>
        </is>
      </c>
      <c r="D549" s="37" t="inlineStr">
        <is>
          <t>2021.01-2021-12</t>
        </is>
      </c>
      <c r="E549" s="40" t="inlineStr">
        <is>
          <t>山城乡</t>
        </is>
      </c>
      <c r="F549" s="41" t="inlineStr">
        <is>
          <t>扶持9村97户脱贫户（监测对象）每户新建草棚1座，其中：山城堡村15户15座、八里铺村10户10座、薛塬村12户12座、王山口子村13户13座、寨柯村14户14座、冯家沟村10户10座、郝掌村10户10座、赵庄村8户8座、谢庄村5户5座。</t>
        </is>
      </c>
      <c r="G549" s="40" t="n">
        <v>67.90000000000001</v>
      </c>
      <c r="H549" s="40" t="n"/>
      <c r="I549" s="40" t="n">
        <v>67.90000000000001</v>
      </c>
      <c r="J549" s="40" t="n"/>
      <c r="K549" s="40" t="n"/>
      <c r="L549" s="40" t="inlineStr">
        <is>
          <t>甘财扶贫[2021]10号</t>
        </is>
      </c>
      <c r="M549" s="41" t="inlineStr">
        <is>
          <t>改善养殖配套设施；减少饲草浪费；提升养殖效益；增加养殖收入。</t>
        </is>
      </c>
      <c r="N549" s="40" t="n">
        <v>9</v>
      </c>
      <c r="O549" s="40" t="n"/>
      <c r="P549" s="210">
        <f>Q549+R549</f>
        <v/>
      </c>
      <c r="Q549" s="215" t="n">
        <v>0.0097</v>
      </c>
      <c r="R549" s="215" t="n"/>
      <c r="S549" s="210">
        <f>T549+U549</f>
        <v/>
      </c>
      <c r="T549" s="215" t="n">
        <v>0.0407</v>
      </c>
      <c r="U549" s="215" t="n"/>
      <c r="V549" s="40" t="inlineStr">
        <is>
          <t>畜牧局</t>
        </is>
      </c>
      <c r="W549" s="40" t="inlineStr">
        <is>
          <t>赵过存</t>
        </is>
      </c>
      <c r="X549" s="37" t="inlineStr">
        <is>
          <t>山城乡</t>
        </is>
      </c>
      <c r="Y549" s="104" t="inlineStr">
        <is>
          <t>姚建平</t>
        </is>
      </c>
      <c r="Z549" s="69" t="inlineStr">
        <is>
          <t>环农领办发〔2021〕10号</t>
        </is>
      </c>
      <c r="AA549" s="69" t="inlineStr">
        <is>
          <t>省级一批</t>
        </is>
      </c>
    </row>
    <row r="550" ht="83" customFormat="1" customHeight="1" s="4">
      <c r="A550" s="37" t="n"/>
      <c r="B550" s="37" t="inlineStr">
        <is>
          <t>脱贫户（监测对象）
草棚建设</t>
        </is>
      </c>
      <c r="C550" s="37" t="inlineStr">
        <is>
          <t>新建</t>
        </is>
      </c>
      <c r="D550" s="37" t="inlineStr">
        <is>
          <t>2021.01-2021-12</t>
        </is>
      </c>
      <c r="E550" s="40" t="inlineStr">
        <is>
          <t>天池乡</t>
        </is>
      </c>
      <c r="F550" s="41" t="inlineStr">
        <is>
          <t>扶持16村236户脱贫户（监测对象）每户新建草棚1座，其中：天池村8户8座、张邓塬村24户24座、梁家河村24户24座、殷屈河村8户8座、苏北岔村14户14座、潘老庄村24户24座、大庄台村14户14座、四合掌村27户27座、老庄湾村4户4座、井渠淌村57户57座、鲜岔村5户5座、碾盘岭村6户6座、大方山村6户6座、喜家坪村9户9座、曹李川村3户3座、吴城子村3户3座。</t>
        </is>
      </c>
      <c r="G550" s="40" t="n">
        <v>165.2</v>
      </c>
      <c r="H550" s="40" t="n"/>
      <c r="I550" s="40" t="n">
        <v>165.2</v>
      </c>
      <c r="J550" s="40" t="n"/>
      <c r="K550" s="40" t="n"/>
      <c r="L550" s="40" t="inlineStr">
        <is>
          <t>甘财扶贫[2021]10号</t>
        </is>
      </c>
      <c r="M550" s="41" t="inlineStr">
        <is>
          <t>改善养殖配套设施；减少饲草浪费；提升养殖效益；增加养殖收入。</t>
        </is>
      </c>
      <c r="N550" s="40" t="n">
        <v>16</v>
      </c>
      <c r="O550" s="40" t="n"/>
      <c r="P550" s="210">
        <f>Q550+R550</f>
        <v/>
      </c>
      <c r="Q550" s="215" t="n">
        <v>0.0236</v>
      </c>
      <c r="R550" s="215" t="n"/>
      <c r="S550" s="210">
        <f>T550+U550</f>
        <v/>
      </c>
      <c r="T550" s="215" t="n">
        <v>0.09909999999999999</v>
      </c>
      <c r="U550" s="215" t="n"/>
      <c r="V550" s="40" t="inlineStr">
        <is>
          <t>畜牧局</t>
        </is>
      </c>
      <c r="W550" s="40" t="inlineStr">
        <is>
          <t>赵过存</t>
        </is>
      </c>
      <c r="X550" s="37" t="inlineStr">
        <is>
          <t>天池乡</t>
        </is>
      </c>
      <c r="Y550" s="37" t="inlineStr">
        <is>
          <t>刘震</t>
        </is>
      </c>
      <c r="Z550" s="69" t="inlineStr">
        <is>
          <t>环农领办发〔2021〕10号</t>
        </is>
      </c>
      <c r="AA550" s="69" t="inlineStr">
        <is>
          <t>省级一批</t>
        </is>
      </c>
    </row>
    <row r="551" ht="80" customFormat="1" customHeight="1" s="4">
      <c r="A551" s="37" t="n"/>
      <c r="B551" s="37" t="inlineStr">
        <is>
          <t>脱贫户（监测对象）
草棚建设</t>
        </is>
      </c>
      <c r="C551" s="37" t="inlineStr">
        <is>
          <t>新建</t>
        </is>
      </c>
      <c r="D551" s="37" t="inlineStr">
        <is>
          <t>2021.01-2021-12</t>
        </is>
      </c>
      <c r="E551" s="40" t="inlineStr">
        <is>
          <t>甜水镇</t>
        </is>
      </c>
      <c r="F551" s="41" t="inlineStr">
        <is>
          <t>扶持10个村156户脱贫户（监测对象）每户新建草棚1座，其中：甜水街村10户10座、张铁村20户20座、鲁掌村3户3座、何塬村37户37座、邱滩村14户14座、高崾岘村43户43座、狼儿滩村18户18座、大良洼村5户5座、七里墩村2户2座、赵掌4户4座。</t>
        </is>
      </c>
      <c r="G551" s="40" t="n">
        <v>109.2</v>
      </c>
      <c r="H551" s="40" t="n"/>
      <c r="I551" s="40" t="n">
        <v>109.2</v>
      </c>
      <c r="J551" s="40" t="n"/>
      <c r="K551" s="40" t="n"/>
      <c r="L551" s="40" t="inlineStr">
        <is>
          <t>甘财扶贫[2021]10号</t>
        </is>
      </c>
      <c r="M551" s="41" t="inlineStr">
        <is>
          <t>改善养殖配套设施；减少饲草浪费；提升养殖效益；增加养殖收入。</t>
        </is>
      </c>
      <c r="N551" s="40" t="n">
        <v>10</v>
      </c>
      <c r="O551" s="40" t="n"/>
      <c r="P551" s="210">
        <f>Q551+R551</f>
        <v/>
      </c>
      <c r="Q551" s="215" t="n">
        <v>0.0156</v>
      </c>
      <c r="R551" s="215" t="n"/>
      <c r="S551" s="210">
        <f>T551+U551</f>
        <v/>
      </c>
      <c r="T551" s="215" t="n">
        <v>0.0655</v>
      </c>
      <c r="U551" s="215" t="n"/>
      <c r="V551" s="40" t="inlineStr">
        <is>
          <t>畜牧局</t>
        </is>
      </c>
      <c r="W551" s="40" t="inlineStr">
        <is>
          <t>赵过存</t>
        </is>
      </c>
      <c r="X551" s="37" t="inlineStr">
        <is>
          <t>甜水镇</t>
        </is>
      </c>
      <c r="Y551" s="37" t="inlineStr">
        <is>
          <t>常生峰</t>
        </is>
      </c>
      <c r="Z551" s="69" t="inlineStr">
        <is>
          <t>环农领办发〔2021〕10号</t>
        </is>
      </c>
      <c r="AA551" s="69" t="inlineStr">
        <is>
          <t>省级一批</t>
        </is>
      </c>
    </row>
    <row r="552" ht="80" customFormat="1" customHeight="1" s="4">
      <c r="A552" s="37" t="n"/>
      <c r="B552" s="37" t="inlineStr">
        <is>
          <t>脱贫户（监测对象）
草棚建设</t>
        </is>
      </c>
      <c r="C552" s="37" t="inlineStr">
        <is>
          <t>新建</t>
        </is>
      </c>
      <c r="D552" s="37" t="inlineStr">
        <is>
          <t>2021.01-2021-12</t>
        </is>
      </c>
      <c r="E552" s="40" t="inlineStr">
        <is>
          <t>小南沟乡</t>
        </is>
      </c>
      <c r="F552" s="41" t="inlineStr">
        <is>
          <t>扶持11村88户脱贫户（监测对象）每户新建草棚1座，其中：天子渠村4户4座、丁寨柯村12户12座、许掌村1户1座、燕麦掌村2户2座、陈掌村1户1座、李上山村4户4座、汪天子村13户13座、李塬村26户26座、杨胡套子村13户13座、连川村1户1座、粉子山村11户11座。</t>
        </is>
      </c>
      <c r="G552" s="40" t="n">
        <v>61.6</v>
      </c>
      <c r="H552" s="40" t="n"/>
      <c r="I552" s="40" t="n">
        <v>61.6</v>
      </c>
      <c r="J552" s="40" t="n"/>
      <c r="K552" s="40" t="n"/>
      <c r="L552" s="40" t="inlineStr">
        <is>
          <t>甘财扶贫[2021]10号</t>
        </is>
      </c>
      <c r="M552" s="41" t="inlineStr">
        <is>
          <t>改善养殖配套设施；减少饲草浪费；提升养殖效益；增加养殖收入。</t>
        </is>
      </c>
      <c r="N552" s="40" t="n">
        <v>11</v>
      </c>
      <c r="O552" s="40" t="n"/>
      <c r="P552" s="210">
        <f>Q552+R552</f>
        <v/>
      </c>
      <c r="Q552" s="215" t="n">
        <v>0.008800000000000001</v>
      </c>
      <c r="R552" s="215" t="n"/>
      <c r="S552" s="210">
        <f>T552+U552</f>
        <v/>
      </c>
      <c r="T552" s="215" t="n">
        <v>0.0369</v>
      </c>
      <c r="U552" s="215" t="n"/>
      <c r="V552" s="40" t="inlineStr">
        <is>
          <t>畜牧局</t>
        </is>
      </c>
      <c r="W552" s="40" t="inlineStr">
        <is>
          <t>赵过存</t>
        </is>
      </c>
      <c r="X552" s="37" t="inlineStr">
        <is>
          <t>小南沟乡</t>
        </is>
      </c>
      <c r="Y552" s="37" t="inlineStr">
        <is>
          <t>任新育</t>
        </is>
      </c>
      <c r="Z552" s="69" t="inlineStr">
        <is>
          <t>环农领办发〔2021〕10号</t>
        </is>
      </c>
      <c r="AA552" s="69" t="inlineStr">
        <is>
          <t>省级一批</t>
        </is>
      </c>
    </row>
    <row r="553" ht="80" customFormat="1" customHeight="1" s="4">
      <c r="A553" s="37" t="n"/>
      <c r="B553" s="37" t="inlineStr">
        <is>
          <t>脱贫户（监测对象）
草棚建设</t>
        </is>
      </c>
      <c r="C553" s="37" t="inlineStr">
        <is>
          <t>新建</t>
        </is>
      </c>
      <c r="D553" s="37" t="inlineStr">
        <is>
          <t>2021.01-2021-12</t>
        </is>
      </c>
      <c r="E553" s="40" t="inlineStr">
        <is>
          <t>演武乡</t>
        </is>
      </c>
      <c r="F553" s="41" t="inlineStr">
        <is>
          <t>扶持8村133户脱贫户（监测对象）每户新建草棚1座，其中：杨家洼村8户8座、佛岔村39户39座、黑泉河村22户22座、刘坪村8户8座、黄山村15户15座、路家塬村19户19座、吴家塬村14户14座、走马硷村8户8座。</t>
        </is>
      </c>
      <c r="G553" s="40" t="n">
        <v>93.09999999999999</v>
      </c>
      <c r="H553" s="40" t="n"/>
      <c r="I553" s="40" t="n">
        <v>93.09999999999999</v>
      </c>
      <c r="J553" s="40" t="n"/>
      <c r="K553" s="40" t="n"/>
      <c r="L553" s="40" t="inlineStr">
        <is>
          <t>甘财扶贫[2021]10号</t>
        </is>
      </c>
      <c r="M553" s="41" t="inlineStr">
        <is>
          <t>改善养殖配套设施；减少饲草浪费；提升养殖效益；增加养殖收入。</t>
        </is>
      </c>
      <c r="N553" s="40" t="n">
        <v>8</v>
      </c>
      <c r="O553" s="40" t="n"/>
      <c r="P553" s="210">
        <f>Q553+R553</f>
        <v/>
      </c>
      <c r="Q553" s="215" t="n">
        <v>0.0133</v>
      </c>
      <c r="R553" s="215" t="n"/>
      <c r="S553" s="210">
        <f>T553+U553</f>
        <v/>
      </c>
      <c r="T553" s="215" t="n">
        <v>0.0558</v>
      </c>
      <c r="U553" s="215" t="n"/>
      <c r="V553" s="40" t="inlineStr">
        <is>
          <t>畜牧局</t>
        </is>
      </c>
      <c r="W553" s="40" t="inlineStr">
        <is>
          <t>赵过存</t>
        </is>
      </c>
      <c r="X553" s="37" t="inlineStr">
        <is>
          <t>演武乡</t>
        </is>
      </c>
      <c r="Y553" s="37" t="inlineStr">
        <is>
          <t>杨永杰</t>
        </is>
      </c>
      <c r="Z553" s="69" t="inlineStr">
        <is>
          <t>环农领办发〔2021〕10号</t>
        </is>
      </c>
      <c r="AA553" s="69" t="inlineStr">
        <is>
          <t>省级一批</t>
        </is>
      </c>
    </row>
    <row r="554" ht="80" customFormat="1" customHeight="1" s="4">
      <c r="A554" s="37" t="n"/>
      <c r="B554" s="37" t="inlineStr">
        <is>
          <t>脱贫户（监测对象）
草棚建设</t>
        </is>
      </c>
      <c r="C554" s="37" t="inlineStr">
        <is>
          <t>新建</t>
        </is>
      </c>
      <c r="D554" s="37" t="inlineStr">
        <is>
          <t>2021.01-2021-12</t>
        </is>
      </c>
      <c r="E554" s="40" t="inlineStr">
        <is>
          <t>洪德镇</t>
        </is>
      </c>
      <c r="F554" s="41" t="inlineStr">
        <is>
          <t>扶持全镇155户脱贫户（监测对象）每户新建草棚1座，其中：大户塬村3座、丁阳渠子村21座、耿塬畔村24座、河连湾村5座、洪德街村4座、寇河村10座、李达掌村13座、李塬村9座、梁岔村11座、马塬村15座、私盐路村2座、苏长沟村2座、肖关村3座、新集子村15座、许旗村3座、张崾岘村7座、张塬村1座、赵洼村7座。</t>
        </is>
      </c>
      <c r="G554" s="40" t="n">
        <v>108.5</v>
      </c>
      <c r="H554" s="40" t="n"/>
      <c r="I554" s="40" t="n">
        <v>108.5</v>
      </c>
      <c r="J554" s="40" t="n"/>
      <c r="K554" s="40" t="n"/>
      <c r="L554" s="40" t="inlineStr">
        <is>
          <t>甘财扶贫[2021]10号</t>
        </is>
      </c>
      <c r="M554" s="41" t="inlineStr">
        <is>
          <t>改善养殖配套设施，减少饲草浪费，提升养殖效益，增加养殖收入。</t>
        </is>
      </c>
      <c r="N554" s="40" t="n">
        <v>18</v>
      </c>
      <c r="O554" s="40" t="n"/>
      <c r="P554" s="210">
        <f>Q554+R554</f>
        <v/>
      </c>
      <c r="Q554" s="215" t="n">
        <v>0.0155</v>
      </c>
      <c r="R554" s="215" t="n"/>
      <c r="S554" s="210">
        <f>T554+U554</f>
        <v/>
      </c>
      <c r="T554" s="215" t="n">
        <v>0.1087</v>
      </c>
      <c r="U554" s="215" t="n"/>
      <c r="V554" s="40" t="inlineStr">
        <is>
          <t>畜牧局</t>
        </is>
      </c>
      <c r="W554" s="40" t="inlineStr">
        <is>
          <t>赵过存</t>
        </is>
      </c>
      <c r="X554" s="37" t="inlineStr">
        <is>
          <t>洪德镇</t>
        </is>
      </c>
      <c r="Y554" s="104" t="inlineStr">
        <is>
          <t>张伟宏</t>
        </is>
      </c>
      <c r="Z554" s="69" t="inlineStr">
        <is>
          <t>环农领办发〔2021〕10号</t>
        </is>
      </c>
      <c r="AA554" s="69" t="inlineStr">
        <is>
          <t>省级一批</t>
        </is>
      </c>
    </row>
    <row r="555" ht="58" customFormat="1" customHeight="1" s="4">
      <c r="A555" s="37" t="n"/>
      <c r="B555" s="37" t="inlineStr">
        <is>
          <t>脱贫户（监测对象）
草棚建设</t>
        </is>
      </c>
      <c r="C555" s="37" t="inlineStr">
        <is>
          <t>新建</t>
        </is>
      </c>
      <c r="D555" s="37" t="inlineStr">
        <is>
          <t>2021.01-2021-12</t>
        </is>
      </c>
      <c r="E555" s="40" t="inlineStr">
        <is>
          <t>20个乡镇</t>
        </is>
      </c>
      <c r="F555" s="41" t="inlineStr">
        <is>
          <t>扶持脱贫户（含监测对象）新建草棚429座。</t>
        </is>
      </c>
      <c r="G555" s="40" t="n">
        <v>300.3</v>
      </c>
      <c r="H555" s="40" t="n"/>
      <c r="I555" s="40" t="n">
        <v>300.3</v>
      </c>
      <c r="J555" s="40" t="n"/>
      <c r="K555" s="40" t="n"/>
      <c r="L555" s="40" t="inlineStr">
        <is>
          <t>甘财扶贫[2021]10号</t>
        </is>
      </c>
      <c r="M555" s="41" t="inlineStr">
        <is>
          <t>改善养殖配套设施，减少饲草浪费，提升养殖效益，增加养殖收入。</t>
        </is>
      </c>
      <c r="N555" s="40" t="n">
        <v>251</v>
      </c>
      <c r="O555" s="40" t="n"/>
      <c r="P555" s="210" t="n">
        <v>0.0429</v>
      </c>
      <c r="Q555" s="215" t="n">
        <v>0.0429</v>
      </c>
      <c r="R555" s="215" t="n"/>
      <c r="S555" s="210" t="n">
        <v>0.192</v>
      </c>
      <c r="T555" s="215" t="n">
        <v>0.192</v>
      </c>
      <c r="U555" s="215" t="n"/>
      <c r="V555" s="40" t="inlineStr">
        <is>
          <t>畜牧局</t>
        </is>
      </c>
      <c r="W555" s="40" t="inlineStr">
        <is>
          <t>赵过存</t>
        </is>
      </c>
      <c r="X555" s="37" t="inlineStr">
        <is>
          <t>各乡镇</t>
        </is>
      </c>
      <c r="Y555" s="37" t="inlineStr">
        <is>
          <t>各乡镇</t>
        </is>
      </c>
      <c r="Z555" s="69" t="inlineStr">
        <is>
          <t>环农领办发〔2021〕52号</t>
        </is>
      </c>
      <c r="AA555" s="69" t="inlineStr">
        <is>
          <t>省级一批</t>
        </is>
      </c>
    </row>
    <row r="556" ht="58" customFormat="1" customHeight="1" s="4">
      <c r="A556" s="37" t="n"/>
      <c r="B556" s="37" t="inlineStr">
        <is>
          <t>一般户草棚建设</t>
        </is>
      </c>
      <c r="C556" s="37" t="inlineStr">
        <is>
          <t>新建</t>
        </is>
      </c>
      <c r="D556" s="37" t="inlineStr">
        <is>
          <t>2021.01-2021-12</t>
        </is>
      </c>
      <c r="E556" s="40" t="inlineStr">
        <is>
          <t>有关乡镇</t>
        </is>
      </c>
      <c r="F556" s="41" t="inlineStr">
        <is>
          <t>全县共扶持4个乡镇48个村493户，新建草棚493座，每座补助7000元。</t>
        </is>
      </c>
      <c r="G556" s="40" t="n">
        <v>345.1</v>
      </c>
      <c r="H556" s="40" t="n">
        <v>345.1</v>
      </c>
      <c r="I556" s="40" t="n"/>
      <c r="J556" s="40" t="n"/>
      <c r="K556" s="40" t="n"/>
      <c r="L556" s="40" t="n"/>
      <c r="M556" s="41" t="inlineStr">
        <is>
          <t>改善养殖配套设施，减少饲草浪费，提升养殖效益，增加养殖收入。</t>
        </is>
      </c>
      <c r="N556" s="40" t="n">
        <v>48</v>
      </c>
      <c r="O556" s="40" t="n"/>
      <c r="P556" s="215" t="n">
        <v>0.0493</v>
      </c>
      <c r="Q556" s="215" t="n">
        <v>0.0493</v>
      </c>
      <c r="S556" s="215" t="n">
        <v>0.20706</v>
      </c>
      <c r="T556" s="215" t="n">
        <v>0.20706</v>
      </c>
      <c r="U556" s="215" t="n"/>
      <c r="V556" s="40" t="inlineStr">
        <is>
          <t>畜牧局</t>
        </is>
      </c>
      <c r="W556" s="40" t="inlineStr">
        <is>
          <t>赵过存</t>
        </is>
      </c>
      <c r="X556" s="37" t="inlineStr">
        <is>
          <t>各乡镇</t>
        </is>
      </c>
      <c r="Y556" s="37" t="inlineStr">
        <is>
          <t>各乡镇</t>
        </is>
      </c>
      <c r="Z556" s="69" t="inlineStr">
        <is>
          <t>环农领办发〔2021〕52号</t>
        </is>
      </c>
      <c r="AA556" s="69" t="inlineStr">
        <is>
          <t>三批整合</t>
        </is>
      </c>
    </row>
    <row r="557" ht="45" customFormat="1" customHeight="1" s="4">
      <c r="A557" s="36" t="n"/>
      <c r="B557" s="98" t="inlineStr">
        <is>
          <t>（2）绿色标准化建设基地建设</t>
        </is>
      </c>
      <c r="C557" s="204" t="n"/>
      <c r="D557" s="204" t="n"/>
      <c r="E557" s="205" t="n"/>
      <c r="F557" s="116" t="n"/>
      <c r="G557" s="37">
        <f>G558+G589+G596</f>
        <v/>
      </c>
      <c r="H557" s="37">
        <f>H558+H589+H596</f>
        <v/>
      </c>
      <c r="I557" s="37">
        <f>I558+I589+I596</f>
        <v/>
      </c>
      <c r="J557" s="37">
        <f>J558+J589+J596</f>
        <v/>
      </c>
      <c r="K557" s="37">
        <f>K558+K589</f>
        <v/>
      </c>
      <c r="L557" s="37" t="n"/>
      <c r="M557" s="117" t="n"/>
      <c r="N557" s="37" t="n"/>
      <c r="O557" s="37" t="n"/>
      <c r="P557" s="212" t="n"/>
      <c r="Q557" s="212" t="n"/>
      <c r="R557" s="212" t="n"/>
      <c r="S557" s="212" t="n"/>
      <c r="T557" s="212" t="n"/>
      <c r="U557" s="212" t="n"/>
      <c r="V557" s="42" t="n"/>
      <c r="W557" s="37" t="n"/>
      <c r="X557" s="37" t="n"/>
      <c r="Y557" s="37" t="n"/>
      <c r="Z557" s="69" t="n"/>
      <c r="AA557" s="69" t="n"/>
    </row>
    <row r="558" ht="89.09999999999999" customFormat="1" customHeight="1" s="4">
      <c r="A558" s="104" t="n"/>
      <c r="B558" s="104" t="inlineStr">
        <is>
          <t>育肥场建设补助项目合计</t>
        </is>
      </c>
      <c r="C558" s="104" t="inlineStr">
        <is>
          <t>新建</t>
        </is>
      </c>
      <c r="D558" s="37" t="inlineStr">
        <is>
          <t>2021.01-2021.12</t>
        </is>
      </c>
      <c r="E558" s="104" t="inlineStr">
        <is>
          <t>小计</t>
        </is>
      </c>
      <c r="F558" s="50" t="inlineStr">
        <is>
          <t>新建育肥场30个，建设羊舍总面积10万平方米，育肥场统一规划设计，政府补助200元/平方米，剩余部分由合作社或企业自筹。育肥场按照高于市场价的收购标准，敞开收购周边养殖场户2月龄及以上断奶羔羊，带动周边农户增收，按照育肥羊生产标准，进行集中育肥。</t>
        </is>
      </c>
      <c r="G558" s="104" t="n">
        <v>2000</v>
      </c>
      <c r="H558" s="104" t="n">
        <v>2000</v>
      </c>
      <c r="I558" s="104" t="n"/>
      <c r="J558" s="104" t="n"/>
      <c r="K558" s="104" t="n"/>
      <c r="L558" s="104" t="n"/>
      <c r="M558" s="50" t="inlineStr">
        <is>
          <t>解决养殖场户断奶羔羊卖难问题，帮助养殖场户就近实现资源变资金，助推肉羊产业发展。</t>
        </is>
      </c>
      <c r="N558" s="104" t="n">
        <v>164</v>
      </c>
      <c r="O558" s="104" t="n"/>
      <c r="P558" s="210">
        <f>Q558+R558</f>
        <v/>
      </c>
      <c r="Q558" s="210" t="n">
        <v>1.4015</v>
      </c>
      <c r="R558" s="210" t="n"/>
      <c r="S558" s="210">
        <f>T558+U558</f>
        <v/>
      </c>
      <c r="T558" s="210" t="n">
        <v>5.606</v>
      </c>
      <c r="U558" s="210" t="n"/>
      <c r="V558" s="37" t="inlineStr">
        <is>
          <t>畜牧局</t>
        </is>
      </c>
      <c r="W558" s="37" t="inlineStr">
        <is>
          <t>赵过存</t>
        </is>
      </c>
      <c r="X558" s="104" t="n"/>
      <c r="Y558" s="104" t="n"/>
      <c r="Z558" s="69" t="inlineStr">
        <is>
          <t>环脱贫领办发〔2021〕25号</t>
        </is>
      </c>
      <c r="AA558" s="69" t="inlineStr">
        <is>
          <t>整合一批</t>
        </is>
      </c>
    </row>
    <row r="559" ht="89.09999999999999" customFormat="1" customHeight="1" s="4">
      <c r="A559" s="104" t="n"/>
      <c r="B559" s="104" t="inlineStr">
        <is>
          <t>真旺富民肉羊养殖专业合作社育肥场建设补助项目</t>
        </is>
      </c>
      <c r="C559" s="104" t="inlineStr">
        <is>
          <t>新建</t>
        </is>
      </c>
      <c r="D559" s="37" t="inlineStr">
        <is>
          <t>2021.01-2021.12</t>
        </is>
      </c>
      <c r="E559" s="104" t="inlineStr">
        <is>
          <t>耿湾乡
四合塬村</t>
        </is>
      </c>
      <c r="F559" s="105" t="inlineStr">
        <is>
          <t>育肥场总投资937.4万元，新建育肥羊舍13600㎡，育肥舍每平方米造价475元，申请财政补助资金272.00万元，其中育肥羊舍5726.3㎡归四合原村村集体所有。</t>
        </is>
      </c>
      <c r="G559" s="104" t="n">
        <v>272</v>
      </c>
      <c r="H559" s="104" t="n">
        <v>272</v>
      </c>
      <c r="I559" s="104" t="n"/>
      <c r="J559" s="104" t="n"/>
      <c r="K559" s="104" t="n"/>
      <c r="L559" s="104" t="inlineStr">
        <is>
          <t>甘财农[2020]100号</t>
        </is>
      </c>
      <c r="M559" s="50" t="inlineStr">
        <is>
          <t>解决养殖场户断奶羔羊卖难问题，帮助养殖场户就近实现资源变资金，助推肉羊产业发展。</t>
        </is>
      </c>
      <c r="N559" s="104" t="n">
        <v>5</v>
      </c>
      <c r="O559" s="104" t="n"/>
      <c r="P559" s="210">
        <f>Q559+R559</f>
        <v/>
      </c>
      <c r="Q559" s="210" t="n">
        <v>0.1634</v>
      </c>
      <c r="R559" s="210" t="n"/>
      <c r="S559" s="210">
        <f>T559+U559</f>
        <v/>
      </c>
      <c r="T559" s="210" t="n">
        <v>0.6536</v>
      </c>
      <c r="U559" s="210" t="n"/>
      <c r="V559" s="37" t="inlineStr">
        <is>
          <t>畜牧局</t>
        </is>
      </c>
      <c r="W559" s="37" t="inlineStr">
        <is>
          <t>赵过存</t>
        </is>
      </c>
      <c r="X559" s="104" t="inlineStr">
        <is>
          <t>耿湾乡</t>
        </is>
      </c>
      <c r="Y559" s="104" t="inlineStr">
        <is>
          <t>王秀丽</t>
        </is>
      </c>
      <c r="Z559" s="69" t="inlineStr">
        <is>
          <t>环脱贫领办发〔2021〕25号</t>
        </is>
      </c>
      <c r="AA559" s="90" t="inlineStr">
        <is>
          <t>整合一批</t>
        </is>
      </c>
    </row>
    <row r="560" ht="89.09999999999999" customFormat="1" customHeight="1" s="4">
      <c r="A560" s="104" t="n"/>
      <c r="B560" s="104" t="inlineStr">
        <is>
          <t>环县德源养殖农民专业合作社育肥场建设补助项目</t>
        </is>
      </c>
      <c r="C560" s="104" t="inlineStr">
        <is>
          <t>新建</t>
        </is>
      </c>
      <c r="D560" s="37" t="inlineStr">
        <is>
          <t>2021.01-2021.12</t>
        </is>
      </c>
      <c r="E560" s="104" t="inlineStr">
        <is>
          <t>洪德镇张崾岘</t>
        </is>
      </c>
      <c r="F560" s="123" t="inlineStr">
        <is>
          <t>育肥场总投资109.83万元，新建育肥羊舍1621.3㎡，育肥舍每平方米造价475元，申请财政补助资金32.426万元，其中育肥羊舍682.7㎡归张崾岘村村集体所有。</t>
        </is>
      </c>
      <c r="G560" s="104" t="n">
        <v>32.426</v>
      </c>
      <c r="H560" s="104" t="n">
        <v>32.426</v>
      </c>
      <c r="I560" s="104" t="n"/>
      <c r="J560" s="104" t="n"/>
      <c r="K560" s="104" t="n"/>
      <c r="L560" s="104" t="inlineStr">
        <is>
          <t>甘财农[2020]100号</t>
        </is>
      </c>
      <c r="M560" s="50" t="inlineStr">
        <is>
          <t>解决养殖场户断奶羔羊卖难问题，帮助养殖场户就近实现资源变资金，助推肉羊产业发展。</t>
        </is>
      </c>
      <c r="N560" s="104" t="n">
        <v>6</v>
      </c>
      <c r="O560" s="104" t="n"/>
      <c r="P560" s="210">
        <f>Q560+R560</f>
        <v/>
      </c>
      <c r="Q560" s="210" t="n">
        <v>0.0281</v>
      </c>
      <c r="R560" s="210" t="n"/>
      <c r="S560" s="210">
        <f>T560+U560</f>
        <v/>
      </c>
      <c r="T560" s="210" t="n">
        <v>0.1124</v>
      </c>
      <c r="U560" s="210" t="n"/>
      <c r="V560" s="37" t="inlineStr">
        <is>
          <t>畜牧局</t>
        </is>
      </c>
      <c r="W560" s="37" t="inlineStr">
        <is>
          <t>赵过存</t>
        </is>
      </c>
      <c r="X560" s="104" t="inlineStr">
        <is>
          <t>洪德镇</t>
        </is>
      </c>
      <c r="Y560" s="104" t="inlineStr">
        <is>
          <t>张伟宏</t>
        </is>
      </c>
      <c r="Z560" s="69" t="inlineStr">
        <is>
          <t>环脱贫领办发〔2021〕25号</t>
        </is>
      </c>
      <c r="AA560" s="90" t="inlineStr">
        <is>
          <t>整合一批</t>
        </is>
      </c>
    </row>
    <row r="561" ht="89.09999999999999" customFormat="1" customHeight="1" s="4">
      <c r="A561" s="104" t="n"/>
      <c r="B561" s="104" t="inlineStr">
        <is>
          <t>环县曲子镇刘旗村肉羊规模育肥场育肥场建设补助项目</t>
        </is>
      </c>
      <c r="C561" s="104" t="inlineStr">
        <is>
          <t>新建</t>
        </is>
      </c>
      <c r="D561" s="37" t="inlineStr">
        <is>
          <t>2021.01-2021.12</t>
        </is>
      </c>
      <c r="E561" s="104" t="inlineStr">
        <is>
          <t>曲子镇刘旗村</t>
        </is>
      </c>
      <c r="F561" s="123" t="inlineStr">
        <is>
          <t>育肥场总投资104.68万元，新建育肥羊舍1418.6㎡，育肥舍每平方米造价475元，申请财政补助资金28.372万元，其中育肥羊舍597.3㎡归刘旗村村集体所有。</t>
        </is>
      </c>
      <c r="G561" s="104" t="n">
        <v>28.372</v>
      </c>
      <c r="H561" s="104" t="n">
        <v>28.372</v>
      </c>
      <c r="I561" s="104" t="n"/>
      <c r="J561" s="104" t="n"/>
      <c r="K561" s="104" t="n"/>
      <c r="L561" s="104" t="inlineStr">
        <is>
          <t>甘财农[2020]100号</t>
        </is>
      </c>
      <c r="M561" s="50" t="inlineStr">
        <is>
          <t>解决养殖场户断奶羔羊卖难问题，帮助养殖场户就近实现资源变资金，助推肉羊产业发展。</t>
        </is>
      </c>
      <c r="N561" s="104" t="n">
        <v>5</v>
      </c>
      <c r="O561" s="104" t="n"/>
      <c r="P561" s="210">
        <f>Q561+R561</f>
        <v/>
      </c>
      <c r="Q561" s="210" t="n">
        <v>0.017</v>
      </c>
      <c r="R561" s="210" t="n"/>
      <c r="S561" s="210">
        <f>T561+U561</f>
        <v/>
      </c>
      <c r="T561" s="210" t="n">
        <v>0.068</v>
      </c>
      <c r="U561" s="210" t="n"/>
      <c r="V561" s="37" t="inlineStr">
        <is>
          <t>畜牧局</t>
        </is>
      </c>
      <c r="W561" s="37" t="inlineStr">
        <is>
          <t>赵过存</t>
        </is>
      </c>
      <c r="X561" s="104" t="inlineStr">
        <is>
          <t>曲子镇</t>
        </is>
      </c>
      <c r="Y561" s="37" t="inlineStr">
        <is>
          <t>段斌杰</t>
        </is>
      </c>
      <c r="Z561" s="69" t="inlineStr">
        <is>
          <t>环脱贫领办发〔2021〕25号</t>
        </is>
      </c>
      <c r="AA561" s="90" t="inlineStr">
        <is>
          <t>整合一批</t>
        </is>
      </c>
    </row>
    <row r="562" ht="89.09999999999999" customFormat="1" customHeight="1" s="4">
      <c r="A562" s="104" t="n"/>
      <c r="B562" s="104" t="inlineStr">
        <is>
          <t>环县兴旺养殖专业合作社育肥场建设补助项目</t>
        </is>
      </c>
      <c r="C562" s="104" t="inlineStr">
        <is>
          <t>新建</t>
        </is>
      </c>
      <c r="D562" s="37" t="inlineStr">
        <is>
          <t>2021.01-2021.12</t>
        </is>
      </c>
      <c r="E562" s="122" t="inlineStr">
        <is>
          <t>罗山川乡山水湾村</t>
        </is>
      </c>
      <c r="F562" s="123" t="inlineStr">
        <is>
          <t>育肥场总投资85.66万元，新建育肥羊舍1235.9㎡，育肥舍每平方米造价475元，申请财政补助资金24.718万元，其中育肥羊舍520.4㎡归山水湾村村集体所有。</t>
        </is>
      </c>
      <c r="G562" s="104" t="n">
        <v>24.718</v>
      </c>
      <c r="H562" s="104" t="n">
        <v>24.718</v>
      </c>
      <c r="I562" s="104" t="n"/>
      <c r="J562" s="104" t="n"/>
      <c r="K562" s="104" t="n"/>
      <c r="L562" s="104" t="inlineStr">
        <is>
          <t>甘财农[2020]100号</t>
        </is>
      </c>
      <c r="M562" s="50" t="inlineStr">
        <is>
          <t>解决养殖场户断奶羔羊卖难问题，帮助养殖场户就近实现资源变资金，助推肉羊产业发展。</t>
        </is>
      </c>
      <c r="N562" s="104" t="n">
        <v>5</v>
      </c>
      <c r="O562" s="104" t="n"/>
      <c r="P562" s="210">
        <f>Q562+R562</f>
        <v/>
      </c>
      <c r="Q562" s="210" t="n">
        <v>0.0223</v>
      </c>
      <c r="R562" s="210" t="n"/>
      <c r="S562" s="210">
        <f>T562+U562</f>
        <v/>
      </c>
      <c r="T562" s="210" t="n">
        <v>0.0892</v>
      </c>
      <c r="U562" s="210" t="n"/>
      <c r="V562" s="37" t="inlineStr">
        <is>
          <t>畜牧局</t>
        </is>
      </c>
      <c r="W562" s="37" t="inlineStr">
        <is>
          <t>赵过存</t>
        </is>
      </c>
      <c r="X562" s="104" t="inlineStr">
        <is>
          <t>罗山川乡</t>
        </is>
      </c>
      <c r="Y562" s="104" t="inlineStr">
        <is>
          <t>李怀文</t>
        </is>
      </c>
      <c r="Z562" s="69" t="inlineStr">
        <is>
          <t>环脱贫领办发〔2021〕25号</t>
        </is>
      </c>
      <c r="AA562" s="90" t="inlineStr">
        <is>
          <t>整合一批</t>
        </is>
      </c>
    </row>
    <row r="563" ht="89.09999999999999" customFormat="1" customHeight="1" s="4">
      <c r="A563" s="104" t="n"/>
      <c r="B563" s="104" t="inlineStr">
        <is>
          <t>环县忠诚养殖专业合作社育肥场建设补助项目</t>
        </is>
      </c>
      <c r="C563" s="104" t="inlineStr">
        <is>
          <t>新建</t>
        </is>
      </c>
      <c r="D563" s="37" t="inlineStr">
        <is>
          <t>2021.01-2021.12</t>
        </is>
      </c>
      <c r="E563" s="122" t="inlineStr">
        <is>
          <t>甜水镇大良洼村</t>
        </is>
      </c>
      <c r="F563" s="123" t="inlineStr">
        <is>
          <t>育肥场总投资111.95万元，新建育肥羊舍1578.02㎡，育肥舍每平方米造价475元，申请财政补助资金31.5604万元，其中育肥羊舍664.4㎡归大良洼村村集体所有。</t>
        </is>
      </c>
      <c r="G563" s="104" t="n">
        <v>31.5604</v>
      </c>
      <c r="H563" s="104" t="n">
        <v>31.5604</v>
      </c>
      <c r="I563" s="104" t="n"/>
      <c r="J563" s="104" t="n"/>
      <c r="K563" s="104" t="n"/>
      <c r="L563" s="104" t="inlineStr">
        <is>
          <t>甘财农[2020]100号</t>
        </is>
      </c>
      <c r="M563" s="50" t="inlineStr">
        <is>
          <t>解决养殖场户断奶羔羊卖难问题，帮助养殖场户就近实现资源变资金，助推肉羊产业发展。</t>
        </is>
      </c>
      <c r="N563" s="104" t="n">
        <v>5</v>
      </c>
      <c r="O563" s="104" t="n"/>
      <c r="P563" s="210">
        <f>Q563+R563</f>
        <v/>
      </c>
      <c r="Q563" s="210" t="n">
        <v>0.0189</v>
      </c>
      <c r="R563" s="210" t="n"/>
      <c r="S563" s="210">
        <f>T563+U563</f>
        <v/>
      </c>
      <c r="T563" s="210" t="n">
        <v>0.0756</v>
      </c>
      <c r="U563" s="210" t="n"/>
      <c r="V563" s="37" t="inlineStr">
        <is>
          <t>畜牧局</t>
        </is>
      </c>
      <c r="W563" s="37" t="inlineStr">
        <is>
          <t>赵过存</t>
        </is>
      </c>
      <c r="X563" s="104" t="inlineStr">
        <is>
          <t>甜水镇</t>
        </is>
      </c>
      <c r="Y563" s="37" t="inlineStr">
        <is>
          <t>常生峰</t>
        </is>
      </c>
      <c r="Z563" s="69" t="inlineStr">
        <is>
          <t>环脱贫领办发〔2021〕25号</t>
        </is>
      </c>
      <c r="AA563" s="90" t="inlineStr">
        <is>
          <t>整合一批</t>
        </is>
      </c>
    </row>
    <row r="564" ht="89.09999999999999" customFormat="1" customHeight="1" s="4">
      <c r="A564" s="104" t="n"/>
      <c r="B564" s="104" t="inlineStr">
        <is>
          <t>环县启力养殖专业合作社育肥场建设补助项目</t>
        </is>
      </c>
      <c r="C564" s="104" t="inlineStr">
        <is>
          <t>新建</t>
        </is>
      </c>
      <c r="D564" s="37" t="inlineStr">
        <is>
          <t>2021.01-2021.12</t>
        </is>
      </c>
      <c r="E564" s="122" t="inlineStr">
        <is>
          <t>木钵镇周湾村</t>
        </is>
      </c>
      <c r="F564" s="105" t="inlineStr">
        <is>
          <t>育肥场总投资67.59万元，新建育肥羊舍970㎡，育肥舍每平方米造价475元，申请财政补助资金19.4万元，其中育肥羊舍408.4㎡归周湾村村集体所有。</t>
        </is>
      </c>
      <c r="G564" s="104" t="n">
        <v>19.4</v>
      </c>
      <c r="H564" s="104" t="n">
        <v>19.4</v>
      </c>
      <c r="I564" s="104" t="n"/>
      <c r="J564" s="104" t="n"/>
      <c r="K564" s="104" t="n"/>
      <c r="L564" s="104" t="inlineStr">
        <is>
          <t>甘财农[2020]100号</t>
        </is>
      </c>
      <c r="M564" s="50" t="inlineStr">
        <is>
          <t>解决养殖场户断奶羔羊卖难问题，帮助养殖场户就近实现资源变资金，助推肉羊产业发展。</t>
        </is>
      </c>
      <c r="N564" s="104" t="n">
        <v>5</v>
      </c>
      <c r="O564" s="104" t="n"/>
      <c r="P564" s="210">
        <f>Q564+R564</f>
        <v/>
      </c>
      <c r="Q564" s="210" t="n">
        <v>0.0205</v>
      </c>
      <c r="R564" s="210" t="n"/>
      <c r="S564" s="210">
        <f>T564+U564</f>
        <v/>
      </c>
      <c r="T564" s="210" t="n">
        <v>0.082</v>
      </c>
      <c r="U564" s="210" t="n"/>
      <c r="V564" s="37" t="inlineStr">
        <is>
          <t>畜牧局</t>
        </is>
      </c>
      <c r="W564" s="37" t="inlineStr">
        <is>
          <t>赵过存</t>
        </is>
      </c>
      <c r="X564" s="104" t="inlineStr">
        <is>
          <t>木钵镇</t>
        </is>
      </c>
      <c r="Y564" s="37" t="inlineStr">
        <is>
          <t>方显</t>
        </is>
      </c>
      <c r="Z564" s="69" t="inlineStr">
        <is>
          <t>环脱贫领办发〔2021〕25号</t>
        </is>
      </c>
      <c r="AA564" s="90" t="inlineStr">
        <is>
          <t>整合一批</t>
        </is>
      </c>
    </row>
    <row r="565" ht="89.09999999999999" customFormat="1" customHeight="1" s="4">
      <c r="A565" s="104" t="n"/>
      <c r="B565" s="104" t="inlineStr">
        <is>
          <t>环县希望养殖专业合作社育肥场建设补助项目</t>
        </is>
      </c>
      <c r="C565" s="104" t="inlineStr">
        <is>
          <t>新建</t>
        </is>
      </c>
      <c r="D565" s="37" t="inlineStr">
        <is>
          <t>2021.01-2021.12</t>
        </is>
      </c>
      <c r="E565" s="104" t="inlineStr">
        <is>
          <t>耿湾乡万家湾村</t>
        </is>
      </c>
      <c r="F565" s="105" t="inlineStr">
        <is>
          <t>育肥场总投资96.37万元，新建育肥羊舍1387.1㎡，育肥舍每平方米造价475元，申请财政补助资金27.742万元，其中育肥羊舍584㎡归万湾村村集体所有。</t>
        </is>
      </c>
      <c r="G565" s="104" t="n">
        <v>27.742</v>
      </c>
      <c r="H565" s="104" t="n">
        <v>27.742</v>
      </c>
      <c r="I565" s="104" t="n"/>
      <c r="J565" s="104" t="n"/>
      <c r="K565" s="104" t="n"/>
      <c r="L565" s="104" t="inlineStr">
        <is>
          <t>甘财农[2020]100号</t>
        </is>
      </c>
      <c r="M565" s="50" t="inlineStr">
        <is>
          <t>解决养殖场户断奶羔羊卖难问题，帮助养殖场户就近实现资源变资金，助推肉羊产业发展。</t>
        </is>
      </c>
      <c r="N565" s="104" t="n">
        <v>6</v>
      </c>
      <c r="O565" s="104" t="n"/>
      <c r="P565" s="210">
        <f>Q565+R565</f>
        <v/>
      </c>
      <c r="Q565" s="210" t="n">
        <v>0.0166</v>
      </c>
      <c r="R565" s="210" t="n"/>
      <c r="S565" s="210">
        <f>T565+U565</f>
        <v/>
      </c>
      <c r="T565" s="210" t="n">
        <v>0.0664</v>
      </c>
      <c r="U565" s="210" t="n"/>
      <c r="V565" s="37" t="inlineStr">
        <is>
          <t>畜牧局</t>
        </is>
      </c>
      <c r="W565" s="37" t="inlineStr">
        <is>
          <t>赵过存</t>
        </is>
      </c>
      <c r="X565" s="104" t="inlineStr">
        <is>
          <t>耿湾乡</t>
        </is>
      </c>
      <c r="Y565" s="104" t="inlineStr">
        <is>
          <t>王秀丽</t>
        </is>
      </c>
      <c r="Z565" s="69" t="inlineStr">
        <is>
          <t>环脱贫领办发〔2021〕25号</t>
        </is>
      </c>
      <c r="AA565" s="90" t="inlineStr">
        <is>
          <t>整合一批</t>
        </is>
      </c>
    </row>
    <row r="566" ht="89.09999999999999" customFormat="1" customHeight="1" s="4">
      <c r="A566" s="104" t="n"/>
      <c r="B566" s="104" t="inlineStr">
        <is>
          <t>环县家喜养殖农民专业合作社育肥场建设补助项目</t>
        </is>
      </c>
      <c r="C566" s="104" t="inlineStr">
        <is>
          <t>新建</t>
        </is>
      </c>
      <c r="D566" s="37" t="inlineStr">
        <is>
          <t>2021.01-2021.12</t>
        </is>
      </c>
      <c r="E566" s="104" t="inlineStr">
        <is>
          <t>南湫乡双井子村</t>
        </is>
      </c>
      <c r="F566" s="105" t="inlineStr">
        <is>
          <t>育肥场总投资119.04万元，新建育肥羊舍1765.1㎡，育肥舍每平方米造价475元，申请财政补助资金35.302万元，其中育肥羊舍743.2㎡归双井子村村集体所有。</t>
        </is>
      </c>
      <c r="G566" s="104" t="n">
        <v>35.302</v>
      </c>
      <c r="H566" s="104" t="n">
        <v>35.302</v>
      </c>
      <c r="I566" s="104" t="n"/>
      <c r="J566" s="104" t="n"/>
      <c r="K566" s="104" t="n"/>
      <c r="L566" s="104" t="inlineStr">
        <is>
          <t>甘财农[2020]100号</t>
        </is>
      </c>
      <c r="M566" s="50" t="inlineStr">
        <is>
          <t>解决养殖场户断奶羔羊卖难问题，帮助养殖场户就近实现资源变资金，助推肉羊产业发展。</t>
        </is>
      </c>
      <c r="N566" s="104" t="n">
        <v>6</v>
      </c>
      <c r="O566" s="104" t="n"/>
      <c r="P566" s="210">
        <f>Q566+R566</f>
        <v/>
      </c>
      <c r="Q566" s="210" t="n">
        <v>0.0212</v>
      </c>
      <c r="R566" s="210" t="n"/>
      <c r="S566" s="210">
        <f>T566+U566</f>
        <v/>
      </c>
      <c r="T566" s="210" t="n">
        <v>0.0848</v>
      </c>
      <c r="U566" s="210" t="n"/>
      <c r="V566" s="37" t="inlineStr">
        <is>
          <t>畜牧局</t>
        </is>
      </c>
      <c r="W566" s="37" t="inlineStr">
        <is>
          <t>赵过存</t>
        </is>
      </c>
      <c r="X566" s="104" t="inlineStr">
        <is>
          <t>南湫乡</t>
        </is>
      </c>
      <c r="Y566" s="104" t="inlineStr">
        <is>
          <t>杜志远</t>
        </is>
      </c>
      <c r="Z566" s="69" t="inlineStr">
        <is>
          <t>环脱贫领办发〔2021〕25号</t>
        </is>
      </c>
      <c r="AA566" s="90" t="inlineStr">
        <is>
          <t>整合一批</t>
        </is>
      </c>
    </row>
    <row r="567" ht="89.09999999999999" customFormat="1" customHeight="1" s="4">
      <c r="A567" s="104" t="n"/>
      <c r="B567" s="104" t="inlineStr">
        <is>
          <t>环县南湫新龙辉农牧业发展农民专业合作社育肥场建设补助项目</t>
        </is>
      </c>
      <c r="C567" s="104" t="inlineStr">
        <is>
          <t>新建</t>
        </is>
      </c>
      <c r="D567" s="37" t="inlineStr">
        <is>
          <t>2021.01-2021.12</t>
        </is>
      </c>
      <c r="E567" s="104" t="inlineStr">
        <is>
          <t>南湫乡代家洼村</t>
        </is>
      </c>
      <c r="F567" s="105" t="inlineStr">
        <is>
          <t>育肥场总投资96.97万元，新建育肥羊舍1391.2㎡，育肥舍每平方米造价475元，申请财政补助资金27.824万元，其中育肥羊舍585.8㎡归代家洼村村集体所有。</t>
        </is>
      </c>
      <c r="G567" s="104" t="n">
        <v>27.824</v>
      </c>
      <c r="H567" s="104" t="n">
        <v>27.824</v>
      </c>
      <c r="I567" s="104" t="n"/>
      <c r="J567" s="104" t="n"/>
      <c r="K567" s="104" t="n"/>
      <c r="L567" s="104" t="inlineStr">
        <is>
          <t>甘财农[2020]100号</t>
        </is>
      </c>
      <c r="M567" s="50" t="inlineStr">
        <is>
          <t>解决养殖场户断奶羔羊卖难问题，帮助养殖场户就近实现资源变资金，助推肉羊产业发展。</t>
        </is>
      </c>
      <c r="N567" s="104" t="n">
        <v>5</v>
      </c>
      <c r="O567" s="104" t="n"/>
      <c r="P567" s="210">
        <f>Q567+R567</f>
        <v/>
      </c>
      <c r="Q567" s="210" t="n">
        <v>0.0167</v>
      </c>
      <c r="R567" s="210" t="n"/>
      <c r="S567" s="210">
        <f>T567+U567</f>
        <v/>
      </c>
      <c r="T567" s="210" t="n">
        <v>0.0668</v>
      </c>
      <c r="U567" s="210" t="n"/>
      <c r="V567" s="37" t="inlineStr">
        <is>
          <t>畜牧局</t>
        </is>
      </c>
      <c r="W567" s="37" t="inlineStr">
        <is>
          <t>赵过存</t>
        </is>
      </c>
      <c r="X567" s="104" t="inlineStr">
        <is>
          <t>南湫乡</t>
        </is>
      </c>
      <c r="Y567" s="104" t="inlineStr">
        <is>
          <t>杜志远</t>
        </is>
      </c>
      <c r="Z567" s="69" t="inlineStr">
        <is>
          <t>环脱贫领办发〔2021〕25号</t>
        </is>
      </c>
      <c r="AA567" s="90" t="inlineStr">
        <is>
          <t>整合一批</t>
        </is>
      </c>
    </row>
    <row r="568" ht="89.09999999999999" customFormat="1" customHeight="1" s="4">
      <c r="A568" s="104" t="n"/>
      <c r="B568" s="104" t="inlineStr">
        <is>
          <t>环县虎洞镇金庄塬村肉羊规模育肥场育肥场建设补助项目</t>
        </is>
      </c>
      <c r="C568" s="104" t="inlineStr">
        <is>
          <t>新建</t>
        </is>
      </c>
      <c r="D568" s="37" t="inlineStr">
        <is>
          <t>2021.01-2021.12</t>
        </is>
      </c>
      <c r="E568" s="104" t="inlineStr">
        <is>
          <t>虎洞镇金庄塬村</t>
        </is>
      </c>
      <c r="F568" s="105" t="inlineStr">
        <is>
          <t>育肥场总投资92.83万元，新建育肥羊舍1387.1㎡，育肥舍每平方米造价475元，申请财政补助资金27.742万元，其中育肥羊舍584㎡归金庄塬村集体所有。</t>
        </is>
      </c>
      <c r="G568" s="104" t="n">
        <v>27.742</v>
      </c>
      <c r="H568" s="104" t="n">
        <v>27.742</v>
      </c>
      <c r="I568" s="104" t="n"/>
      <c r="J568" s="104" t="n"/>
      <c r="K568" s="104" t="n"/>
      <c r="L568" s="104" t="inlineStr">
        <is>
          <t>甘财农[2020]100号</t>
        </is>
      </c>
      <c r="M568" s="50" t="inlineStr">
        <is>
          <t>解决养殖场户断奶羔羊卖难问题，帮助养殖场户就近实现资源变资金，助推肉羊产业发展。</t>
        </is>
      </c>
      <c r="N568" s="104" t="n">
        <v>6</v>
      </c>
      <c r="O568" s="104" t="n"/>
      <c r="P568" s="210">
        <f>Q568+R568</f>
        <v/>
      </c>
      <c r="Q568" s="210" t="n">
        <v>0.0166</v>
      </c>
      <c r="R568" s="210" t="n"/>
      <c r="S568" s="210">
        <f>T568+U568</f>
        <v/>
      </c>
      <c r="T568" s="210" t="n">
        <v>0.0664</v>
      </c>
      <c r="U568" s="210" t="n"/>
      <c r="V568" s="37" t="inlineStr">
        <is>
          <t>畜牧局</t>
        </is>
      </c>
      <c r="W568" s="37" t="inlineStr">
        <is>
          <t>赵过存</t>
        </is>
      </c>
      <c r="X568" s="104" t="inlineStr">
        <is>
          <t>虎洞镇</t>
        </is>
      </c>
      <c r="Y568" s="37" t="inlineStr">
        <is>
          <t>梁海涛</t>
        </is>
      </c>
      <c r="Z568" s="69" t="inlineStr">
        <is>
          <t>环脱贫领办发〔2021〕25号</t>
        </is>
      </c>
      <c r="AA568" s="90" t="inlineStr">
        <is>
          <t>整合一批</t>
        </is>
      </c>
    </row>
    <row r="569" ht="89.09999999999999" customFormat="1" customHeight="1" s="4">
      <c r="A569" s="104" t="n"/>
      <c r="B569" s="104" t="inlineStr">
        <is>
          <t>庆阳澳华牧业发展有限公司育肥场建设补助项目</t>
        </is>
      </c>
      <c r="C569" s="104" t="inlineStr">
        <is>
          <t>新建</t>
        </is>
      </c>
      <c r="D569" s="37" t="inlineStr">
        <is>
          <t>2021.01-2021.12</t>
        </is>
      </c>
      <c r="E569" s="122" t="inlineStr">
        <is>
          <t>演武乡走马硷村</t>
        </is>
      </c>
      <c r="F569" s="105" t="inlineStr">
        <is>
          <t>育肥场总投资213.83万元，新建育肥羊舍2628㎡，育肥舍每平方米造价475元，申请财政补助资金52.56万元，其中育肥羊舍1106.5㎡归走马硷村集体所有。</t>
        </is>
      </c>
      <c r="G569" s="104" t="n">
        <v>52.56</v>
      </c>
      <c r="H569" s="104" t="n">
        <v>52.56</v>
      </c>
      <c r="I569" s="104" t="n"/>
      <c r="J569" s="104" t="n"/>
      <c r="K569" s="104" t="n"/>
      <c r="L569" s="104" t="inlineStr">
        <is>
          <t>甘财农[2020]100号</t>
        </is>
      </c>
      <c r="M569" s="50" t="inlineStr">
        <is>
          <t>解决养殖场户断奶羔羊卖难问题，帮助养殖场户就近实现资源变资金，助推肉羊产业发展。</t>
        </is>
      </c>
      <c r="N569" s="104" t="n">
        <v>6</v>
      </c>
      <c r="O569" s="104" t="n"/>
      <c r="P569" s="210">
        <f>Q569+R569</f>
        <v/>
      </c>
      <c r="Q569" s="210" t="n">
        <v>0.0315</v>
      </c>
      <c r="R569" s="210" t="n"/>
      <c r="S569" s="210">
        <f>T569+U569</f>
        <v/>
      </c>
      <c r="T569" s="210" t="n">
        <v>0.126</v>
      </c>
      <c r="U569" s="210" t="n"/>
      <c r="V569" s="37" t="inlineStr">
        <is>
          <t>畜牧局</t>
        </is>
      </c>
      <c r="W569" s="37" t="inlineStr">
        <is>
          <t>赵过存</t>
        </is>
      </c>
      <c r="X569" s="104" t="inlineStr">
        <is>
          <t>演武乡</t>
        </is>
      </c>
      <c r="Y569" s="37" t="inlineStr">
        <is>
          <t>杨永杰</t>
        </is>
      </c>
      <c r="Z569" s="69" t="inlineStr">
        <is>
          <t>环脱贫领办发〔2021〕25号</t>
        </is>
      </c>
      <c r="AA569" s="90" t="inlineStr">
        <is>
          <t>整合一批</t>
        </is>
      </c>
    </row>
    <row r="570" ht="89.09999999999999" customFormat="1" customHeight="1" s="4">
      <c r="A570" s="104" t="n"/>
      <c r="B570" s="104" t="inlineStr">
        <is>
          <t>环县八珠乡瓦崾岘村肉羊规模育肥场建设补助项目</t>
        </is>
      </c>
      <c r="C570" s="104" t="inlineStr">
        <is>
          <t>新建</t>
        </is>
      </c>
      <c r="D570" s="37" t="inlineStr">
        <is>
          <t>2021.01-2021.12</t>
        </is>
      </c>
      <c r="E570" s="122" t="inlineStr">
        <is>
          <t>八珠乡瓦崾岘村</t>
        </is>
      </c>
      <c r="F570" s="105" t="inlineStr">
        <is>
          <t>育肥场总投资130.42万元，新建育肥羊舍1936.1㎡，育肥舍每平方米造价475元，申请财政补助资金38.722万元，其中育肥羊舍815.2㎡归瓦崾岘村村集体所有。</t>
        </is>
      </c>
      <c r="G570" s="104" t="n">
        <v>38.722</v>
      </c>
      <c r="H570" s="104" t="n">
        <v>38.722</v>
      </c>
      <c r="I570" s="104" t="n"/>
      <c r="J570" s="104" t="n"/>
      <c r="K570" s="104" t="n"/>
      <c r="L570" s="104" t="inlineStr">
        <is>
          <t>甘财农[2020]100号</t>
        </is>
      </c>
      <c r="M570" s="50" t="inlineStr">
        <is>
          <t>解决养殖场户断奶羔羊卖难问题，帮助养殖场户就近实现资源变资金，助推肉羊产业发展。</t>
        </is>
      </c>
      <c r="N570" s="104" t="n">
        <v>5</v>
      </c>
      <c r="O570" s="104" t="n"/>
      <c r="P570" s="210">
        <f>Q570+R570</f>
        <v/>
      </c>
      <c r="Q570" s="210" t="n">
        <v>0.0232</v>
      </c>
      <c r="R570" s="210" t="n"/>
      <c r="S570" s="210">
        <f>T570+U570</f>
        <v/>
      </c>
      <c r="T570" s="210" t="n">
        <v>0.09279999999999999</v>
      </c>
      <c r="U570" s="210" t="n"/>
      <c r="V570" s="37" t="inlineStr">
        <is>
          <t>畜牧局</t>
        </is>
      </c>
      <c r="W570" s="37" t="inlineStr">
        <is>
          <t>赵过存</t>
        </is>
      </c>
      <c r="X570" s="104" t="inlineStr">
        <is>
          <t>八珠乡</t>
        </is>
      </c>
      <c r="Y570" s="104" t="inlineStr">
        <is>
          <t>白俊虎</t>
        </is>
      </c>
      <c r="Z570" s="69" t="inlineStr">
        <is>
          <t>环脱贫领办发〔2021〕25号</t>
        </is>
      </c>
      <c r="AA570" s="90" t="inlineStr">
        <is>
          <t>整合一批</t>
        </is>
      </c>
    </row>
    <row r="571" ht="89.09999999999999" customFormat="1" customHeight="1" s="4">
      <c r="A571" s="104" t="n"/>
      <c r="B571" s="104" t="inlineStr">
        <is>
          <t>环县缘庆隆养殖专业合作社育肥场建设补助项目</t>
        </is>
      </c>
      <c r="C571" s="104" t="inlineStr">
        <is>
          <t>新建</t>
        </is>
      </c>
      <c r="D571" s="37" t="inlineStr">
        <is>
          <t>2021.01-2021.12</t>
        </is>
      </c>
      <c r="E571" s="122" t="inlineStr">
        <is>
          <t>樊家川镇李崾岘村</t>
        </is>
      </c>
      <c r="F571" s="105" t="inlineStr">
        <is>
          <t>育肥场总投资46.49万元，新建育肥羊舍669㎡，育肥舍每平方米造价475元，申请财政补助资金13.38万元，其中育肥羊舍281.7㎡归李崾岘村村集体所有。</t>
        </is>
      </c>
      <c r="G571" s="104" t="n">
        <v>13.38</v>
      </c>
      <c r="H571" s="104" t="n">
        <v>13.38</v>
      </c>
      <c r="I571" s="104" t="n"/>
      <c r="J571" s="104" t="n"/>
      <c r="K571" s="104" t="n"/>
      <c r="L571" s="104" t="inlineStr">
        <is>
          <t>甘财农[2020]100号</t>
        </is>
      </c>
      <c r="M571" s="50" t="inlineStr">
        <is>
          <t>解决养殖场户断奶羔羊卖难问题，帮助养殖场户就近实现资源变资金，助推肉羊产业发展。</t>
        </is>
      </c>
      <c r="N571" s="104" t="n">
        <v>6</v>
      </c>
      <c r="O571" s="104" t="n"/>
      <c r="P571" s="210">
        <f>Q571+R571</f>
        <v/>
      </c>
      <c r="Q571" s="210" t="n">
        <v>0.0201</v>
      </c>
      <c r="R571" s="210" t="n"/>
      <c r="S571" s="210">
        <f>T571+U571</f>
        <v/>
      </c>
      <c r="T571" s="210" t="n">
        <v>0.0804</v>
      </c>
      <c r="U571" s="210" t="n"/>
      <c r="V571" s="37" t="inlineStr">
        <is>
          <t>畜牧局</t>
        </is>
      </c>
      <c r="W571" s="37" t="inlineStr">
        <is>
          <t>赵过存</t>
        </is>
      </c>
      <c r="X571" s="104" t="inlineStr">
        <is>
          <t>樊家川镇</t>
        </is>
      </c>
      <c r="Y571" s="37" t="inlineStr">
        <is>
          <t>王治峰</t>
        </is>
      </c>
      <c r="Z571" s="69" t="inlineStr">
        <is>
          <t>环脱贫领办发〔2021〕25号</t>
        </is>
      </c>
      <c r="AA571" s="90" t="inlineStr">
        <is>
          <t>整合一批</t>
        </is>
      </c>
    </row>
    <row r="572" ht="89.09999999999999" customFormat="1" customHeight="1" s="4">
      <c r="A572" s="104" t="n"/>
      <c r="B572" s="104" t="inlineStr">
        <is>
          <t>环县志库养殖专业合作社育肥场建设补助项目</t>
        </is>
      </c>
      <c r="C572" s="104" t="inlineStr">
        <is>
          <t>新建</t>
        </is>
      </c>
      <c r="D572" s="37" t="inlineStr">
        <is>
          <t>2021.01-2021.12</t>
        </is>
      </c>
      <c r="E572" s="122" t="inlineStr">
        <is>
          <t>车道镇三角城村</t>
        </is>
      </c>
      <c r="F572" s="123" t="inlineStr">
        <is>
          <t>育肥场总投资173.2万元，新建育肥羊舍2575.1㎡，育肥舍每平方米造价475元，申请财政补助资金51.502万元，其中育肥羊舍1084.4㎡归三角城村村集体所有。</t>
        </is>
      </c>
      <c r="G572" s="104" t="n">
        <v>51.502</v>
      </c>
      <c r="H572" s="104" t="n">
        <v>51.502</v>
      </c>
      <c r="I572" s="104" t="n"/>
      <c r="J572" s="104" t="n"/>
      <c r="K572" s="104" t="n"/>
      <c r="L572" s="104" t="inlineStr">
        <is>
          <t>甘财农[2020]100号</t>
        </is>
      </c>
      <c r="M572" s="50" t="inlineStr">
        <is>
          <t>解决养殖场户断奶羔羊卖难问题，帮助养殖场户就近实现资源变资金，助推肉羊产业发展。</t>
        </is>
      </c>
      <c r="N572" s="104" t="n">
        <v>5</v>
      </c>
      <c r="O572" s="104" t="n"/>
      <c r="P572" s="210">
        <f>Q572+R572</f>
        <v/>
      </c>
      <c r="Q572" s="210" t="n">
        <v>0.0166</v>
      </c>
      <c r="R572" s="210" t="n"/>
      <c r="S572" s="210">
        <f>T572+U572</f>
        <v/>
      </c>
      <c r="T572" s="210" t="n">
        <v>0.0664</v>
      </c>
      <c r="U572" s="210" t="n"/>
      <c r="V572" s="37" t="inlineStr">
        <is>
          <t>畜牧局</t>
        </is>
      </c>
      <c r="W572" s="37" t="inlineStr">
        <is>
          <t>赵过存</t>
        </is>
      </c>
      <c r="X572" s="104" t="inlineStr">
        <is>
          <t>车道镇</t>
        </is>
      </c>
      <c r="Y572" s="104" t="inlineStr">
        <is>
          <t>张会星</t>
        </is>
      </c>
      <c r="Z572" s="69" t="inlineStr">
        <is>
          <t>环脱贫领办发〔2021〕25号</t>
        </is>
      </c>
      <c r="AA572" s="90" t="inlineStr">
        <is>
          <t>整合一批</t>
        </is>
      </c>
    </row>
    <row r="573" ht="89.09999999999999" customFormat="1" customHeight="1" s="4">
      <c r="A573" s="104" t="n"/>
      <c r="B573" s="104" t="inlineStr">
        <is>
          <t>环县洪德镇肖关村肉羊规模育肥场建设补助项目</t>
        </is>
      </c>
      <c r="C573" s="104" t="inlineStr">
        <is>
          <t>新建</t>
        </is>
      </c>
      <c r="D573" s="37" t="inlineStr">
        <is>
          <t>2021.01-2021.12</t>
        </is>
      </c>
      <c r="E573" s="104" t="inlineStr">
        <is>
          <t>洪德镇肖关村</t>
        </is>
      </c>
      <c r="F573" s="105" t="inlineStr">
        <is>
          <t>育肥场总投资361.318万元，新建育肥羊舍5264.8㎡，育肥舍每平方米造价475元，申请财政补助资金105.296万元，其中育肥羊舍2216.8㎡归晓关村集体所有。</t>
        </is>
      </c>
      <c r="G573" s="104" t="n">
        <v>105.296</v>
      </c>
      <c r="H573" s="104" t="n">
        <v>105.296</v>
      </c>
      <c r="I573" s="104" t="n"/>
      <c r="J573" s="104" t="n"/>
      <c r="K573" s="104" t="n"/>
      <c r="L573" s="104" t="inlineStr">
        <is>
          <t>甘财农[2020]100号</t>
        </is>
      </c>
      <c r="M573" s="50" t="inlineStr">
        <is>
          <t>解决养殖场户断奶羔羊卖难问题，帮助养殖场户就近实现资源变资金，助推肉羊产业发展。</t>
        </is>
      </c>
      <c r="N573" s="104" t="n">
        <v>6</v>
      </c>
      <c r="O573" s="104" t="n"/>
      <c r="P573" s="210">
        <f>Q573+R573</f>
        <v/>
      </c>
      <c r="Q573" s="210" t="n">
        <v>0.06320000000000001</v>
      </c>
      <c r="R573" s="210" t="n"/>
      <c r="S573" s="210">
        <f>T573+U573</f>
        <v/>
      </c>
      <c r="T573" s="210" t="n">
        <v>0.2528</v>
      </c>
      <c r="U573" s="210" t="n"/>
      <c r="V573" s="37" t="inlineStr">
        <is>
          <t>畜牧局</t>
        </is>
      </c>
      <c r="W573" s="37" t="inlineStr">
        <is>
          <t>赵过存</t>
        </is>
      </c>
      <c r="X573" s="104" t="inlineStr">
        <is>
          <t>洪德镇</t>
        </is>
      </c>
      <c r="Y573" s="104" t="inlineStr">
        <is>
          <t>张伟宏</t>
        </is>
      </c>
      <c r="Z573" s="69" t="inlineStr">
        <is>
          <t>环脱贫领办发〔2021〕25号</t>
        </is>
      </c>
      <c r="AA573" s="90" t="inlineStr">
        <is>
          <t>整合一批</t>
        </is>
      </c>
    </row>
    <row r="574" ht="89.09999999999999" customFormat="1" customHeight="1" s="4">
      <c r="A574" s="104" t="n"/>
      <c r="B574" s="104" t="inlineStr">
        <is>
          <t>环县佰牧源农民专业合作社育肥场建设补助项目</t>
        </is>
      </c>
      <c r="C574" s="104" t="inlineStr">
        <is>
          <t>新建</t>
        </is>
      </c>
      <c r="D574" s="37" t="inlineStr">
        <is>
          <t>2021.01-2021.12</t>
        </is>
      </c>
      <c r="E574" s="104" t="inlineStr">
        <is>
          <t>车道镇苦水掌村</t>
        </is>
      </c>
      <c r="F574" s="105" t="inlineStr">
        <is>
          <t>育肥场总投资95.56万元，新建育肥羊舍1395.56㎡，育肥舍每平方米造价475元，申请财政补助资金27.9112万元，其中育肥羊舍587.6㎡归苦水掌村集体所有。</t>
        </is>
      </c>
      <c r="G574" s="104" t="n">
        <v>27.9112</v>
      </c>
      <c r="H574" s="104" t="n">
        <v>27.9112</v>
      </c>
      <c r="I574" s="104" t="n"/>
      <c r="J574" s="104" t="n"/>
      <c r="K574" s="104" t="n"/>
      <c r="L574" s="104" t="inlineStr">
        <is>
          <t>甘财农[2020]100号</t>
        </is>
      </c>
      <c r="M574" s="50" t="inlineStr">
        <is>
          <t>解决养殖场户断奶羔羊卖难问题，帮助养殖场户就近实现资源变资金，助推肉羊产业发展。</t>
        </is>
      </c>
      <c r="N574" s="104" t="n">
        <v>5</v>
      </c>
      <c r="O574" s="104" t="n"/>
      <c r="P574" s="210">
        <f>Q574+R574</f>
        <v/>
      </c>
      <c r="Q574" s="210" t="n">
        <v>0.0167</v>
      </c>
      <c r="R574" s="210" t="n"/>
      <c r="S574" s="210">
        <f>T574+U574</f>
        <v/>
      </c>
      <c r="T574" s="210" t="n">
        <v>0.0668</v>
      </c>
      <c r="U574" s="210" t="n"/>
      <c r="V574" s="37" t="inlineStr">
        <is>
          <t>畜牧局</t>
        </is>
      </c>
      <c r="W574" s="37" t="inlineStr">
        <is>
          <t>赵过存</t>
        </is>
      </c>
      <c r="X574" s="104" t="inlineStr">
        <is>
          <t>毛井镇</t>
        </is>
      </c>
      <c r="Y574" s="104" t="inlineStr">
        <is>
          <t>梁立群</t>
        </is>
      </c>
      <c r="Z574" s="69" t="inlineStr">
        <is>
          <t>环脱贫领办发〔2021〕25号</t>
        </is>
      </c>
      <c r="AA574" s="90" t="inlineStr">
        <is>
          <t>整合一批</t>
        </is>
      </c>
    </row>
    <row r="575" ht="89.09999999999999" customFormat="1" customHeight="1" s="4">
      <c r="A575" s="104" t="n"/>
      <c r="B575" s="104" t="inlineStr">
        <is>
          <t>环县恒基肉羊养殖农民专业合作育肥场建设补助项目</t>
        </is>
      </c>
      <c r="C575" s="104" t="inlineStr">
        <is>
          <t>新建</t>
        </is>
      </c>
      <c r="D575" s="37" t="inlineStr">
        <is>
          <t>2021.01-2021.12</t>
        </is>
      </c>
      <c r="E575" s="104" t="inlineStr">
        <is>
          <t>毛井镇红土咀村</t>
        </is>
      </c>
      <c r="F575" s="105" t="inlineStr">
        <is>
          <t>育肥场总投资147.53万元，新建育肥羊舍2126.4㎡，育肥舍每平方米造价475元，申请财政补助资金42.528万元，其中育肥羊舍895.3㎡归红土咀村集体所有。</t>
        </is>
      </c>
      <c r="G575" s="104" t="n">
        <v>42.528</v>
      </c>
      <c r="H575" s="104" t="n">
        <v>42.528</v>
      </c>
      <c r="I575" s="104" t="n"/>
      <c r="J575" s="104" t="n"/>
      <c r="K575" s="104" t="n"/>
      <c r="L575" s="104" t="inlineStr">
        <is>
          <t>甘财农[2020]100号</t>
        </is>
      </c>
      <c r="M575" s="50" t="inlineStr">
        <is>
          <t>解决养殖场户断奶羔羊卖难问题，帮助养殖场户就近实现资源变资金，助推肉羊产业发展。</t>
        </is>
      </c>
      <c r="N575" s="104" t="n">
        <v>6</v>
      </c>
      <c r="O575" s="104" t="n"/>
      <c r="P575" s="210">
        <f>Q575+R575</f>
        <v/>
      </c>
      <c r="Q575" s="210" t="n">
        <v>0.0252</v>
      </c>
      <c r="R575" s="210" t="n"/>
      <c r="S575" s="210">
        <f>T575+U575</f>
        <v/>
      </c>
      <c r="T575" s="210" t="n">
        <v>0.1008</v>
      </c>
      <c r="U575" s="210" t="n"/>
      <c r="V575" s="37" t="inlineStr">
        <is>
          <t>畜牧局</t>
        </is>
      </c>
      <c r="W575" s="37" t="inlineStr">
        <is>
          <t>赵过存</t>
        </is>
      </c>
      <c r="X575" s="104" t="inlineStr">
        <is>
          <t>洪德镇</t>
        </is>
      </c>
      <c r="Y575" s="104" t="inlineStr">
        <is>
          <t>张伟宏</t>
        </is>
      </c>
      <c r="Z575" s="69" t="inlineStr">
        <is>
          <t>环脱贫领办发〔2021〕25号</t>
        </is>
      </c>
      <c r="AA575" s="90" t="inlineStr">
        <is>
          <t>整合一批</t>
        </is>
      </c>
    </row>
    <row r="576" ht="89.09999999999999" customFormat="1" customHeight="1" s="4">
      <c r="A576" s="104" t="n"/>
      <c r="B576" s="104" t="inlineStr">
        <is>
          <t>环县牧康牧业发展有限公司育肥场建设补助项目</t>
        </is>
      </c>
      <c r="C576" s="104" t="inlineStr">
        <is>
          <t>新建</t>
        </is>
      </c>
      <c r="D576" s="37" t="inlineStr">
        <is>
          <t>2021.01-2021.12</t>
        </is>
      </c>
      <c r="E576" s="104" t="inlineStr">
        <is>
          <t>洪德镇赵洼村</t>
        </is>
      </c>
      <c r="F576" s="105" t="inlineStr">
        <is>
          <t>育肥场总投资1762.33万元，新建育肥羊舍26208㎡，育肥舍每平方米造价475元，申请财政补助资金524.16万元，其中育肥羊舍11034.9㎡归赵洼村集体所有。</t>
        </is>
      </c>
      <c r="G576" s="104" t="n">
        <v>524.16</v>
      </c>
      <c r="H576" s="104" t="n">
        <v>524.16</v>
      </c>
      <c r="I576" s="104" t="n"/>
      <c r="J576" s="104" t="n"/>
      <c r="K576" s="104" t="n"/>
      <c r="L576" s="104" t="inlineStr">
        <is>
          <t>甘财农[2020]100号</t>
        </is>
      </c>
      <c r="M576" s="50" t="inlineStr">
        <is>
          <t>解决养殖场户断奶羔羊卖难问题，帮助养殖场户就近实现资源变资金，助推肉羊产业发展。</t>
        </is>
      </c>
      <c r="N576" s="104" t="n">
        <v>5</v>
      </c>
      <c r="O576" s="104" t="n"/>
      <c r="P576" s="210">
        <f>Q576+R576</f>
        <v/>
      </c>
      <c r="Q576" s="210" t="n">
        <v>0.3148</v>
      </c>
      <c r="R576" s="210" t="n"/>
      <c r="S576" s="210">
        <f>T576+U576</f>
        <v/>
      </c>
      <c r="T576" s="210" t="n">
        <v>1.2592</v>
      </c>
      <c r="U576" s="210" t="n"/>
      <c r="V576" s="37" t="inlineStr">
        <is>
          <t>畜牧局</t>
        </is>
      </c>
      <c r="W576" s="37" t="inlineStr">
        <is>
          <t>赵过存</t>
        </is>
      </c>
      <c r="X576" s="104" t="inlineStr">
        <is>
          <t>洪德镇</t>
        </is>
      </c>
      <c r="Y576" s="104" t="inlineStr">
        <is>
          <t>张伟宏</t>
        </is>
      </c>
      <c r="Z576" s="69" t="inlineStr">
        <is>
          <t>环脱贫领办发〔2021〕25号</t>
        </is>
      </c>
      <c r="AA576" s="90" t="inlineStr">
        <is>
          <t>整合一批</t>
        </is>
      </c>
    </row>
    <row r="577" ht="89.09999999999999" customFormat="1" customHeight="1" s="4">
      <c r="A577" s="104" t="n"/>
      <c r="B577" s="104" t="inlineStr">
        <is>
          <t>环县小南沟村肉羊规模育肥场育肥场建设补助项目</t>
        </is>
      </c>
      <c r="C577" s="104" t="inlineStr">
        <is>
          <t>新建</t>
        </is>
      </c>
      <c r="D577" s="37" t="inlineStr">
        <is>
          <t>2021.01-2021.12</t>
        </is>
      </c>
      <c r="E577" s="104" t="inlineStr">
        <is>
          <t>小南沟乡小南沟村</t>
        </is>
      </c>
      <c r="F577" s="105" t="inlineStr">
        <is>
          <t>育肥场总投资100.07万元，新建育肥羊舍1387.1㎡，育肥舍每平方米造价475元，申请财政补助资金27.742万元，其中育肥羊舍584㎡归小南沟村集体所有。</t>
        </is>
      </c>
      <c r="G577" s="104" t="n">
        <v>27.742</v>
      </c>
      <c r="H577" s="104" t="n">
        <v>27.742</v>
      </c>
      <c r="I577" s="104" t="n"/>
      <c r="J577" s="104" t="n"/>
      <c r="K577" s="104" t="n"/>
      <c r="L577" s="104" t="inlineStr">
        <is>
          <t>甘财农[2020]100号</t>
        </is>
      </c>
      <c r="M577" s="50" t="inlineStr">
        <is>
          <t>解决养殖场户断奶羔羊卖难问题，帮助养殖场户就近实现资源变资金，助推肉羊产业发展。</t>
        </is>
      </c>
      <c r="N577" s="104" t="n">
        <v>5</v>
      </c>
      <c r="O577" s="104" t="n"/>
      <c r="P577" s="210">
        <f>Q577+R577</f>
        <v/>
      </c>
      <c r="Q577" s="210" t="n">
        <v>0.0166</v>
      </c>
      <c r="R577" s="210" t="n"/>
      <c r="S577" s="210">
        <f>T577+U577</f>
        <v/>
      </c>
      <c r="T577" s="210" t="n">
        <v>0.0664</v>
      </c>
      <c r="U577" s="210" t="n"/>
      <c r="V577" s="37" t="inlineStr">
        <is>
          <t>畜牧局</t>
        </is>
      </c>
      <c r="W577" s="37" t="inlineStr">
        <is>
          <t>赵过存</t>
        </is>
      </c>
      <c r="X577" s="104" t="inlineStr">
        <is>
          <t>小南沟乡</t>
        </is>
      </c>
      <c r="Y577" s="37" t="inlineStr">
        <is>
          <t>任新育</t>
        </is>
      </c>
      <c r="Z577" s="69" t="inlineStr">
        <is>
          <t>环脱贫领办发〔2021〕25号</t>
        </is>
      </c>
      <c r="AA577" s="90" t="inlineStr">
        <is>
          <t>整合一批</t>
        </is>
      </c>
    </row>
    <row r="578" ht="89.09999999999999" customFormat="1" customHeight="1" s="4">
      <c r="A578" s="104" t="n"/>
      <c r="B578" s="104" t="inlineStr">
        <is>
          <t>环县环城镇高龚塬村肉羊规模育肥场育肥场建设补助项目</t>
        </is>
      </c>
      <c r="C578" s="104" t="inlineStr">
        <is>
          <t>新建</t>
        </is>
      </c>
      <c r="D578" s="37" t="inlineStr">
        <is>
          <t>2021.01-2021.12</t>
        </is>
      </c>
      <c r="E578" s="104" t="inlineStr">
        <is>
          <t>环城镇高龚塬村</t>
        </is>
      </c>
      <c r="F578" s="105" t="inlineStr">
        <is>
          <t>育肥场总投资68.79万元，新建育肥羊舍776㎡，育肥舍每平方米造价475元，申请财政补助资金15.52万元，其中育肥羊舍326.7㎡归高龚塬村集体所有。</t>
        </is>
      </c>
      <c r="G578" s="104" t="n">
        <v>15.52</v>
      </c>
      <c r="H578" s="104" t="n">
        <v>15.52</v>
      </c>
      <c r="I578" s="104" t="n"/>
      <c r="J578" s="104" t="n"/>
      <c r="K578" s="104" t="n"/>
      <c r="L578" s="104" t="inlineStr">
        <is>
          <t>甘财农[2020]100号</t>
        </is>
      </c>
      <c r="M578" s="50" t="inlineStr">
        <is>
          <t>解决养殖场户断奶羔羊卖难问题，帮助养殖场户就近实现资源变资金，助推肉羊产业发展。</t>
        </is>
      </c>
      <c r="N578" s="104" t="n">
        <v>6</v>
      </c>
      <c r="O578" s="104" t="n"/>
      <c r="P578" s="210">
        <f>Q578+R578</f>
        <v/>
      </c>
      <c r="Q578" s="210" t="n">
        <v>0.0158</v>
      </c>
      <c r="R578" s="210" t="n"/>
      <c r="S578" s="210">
        <f>T578+U578</f>
        <v/>
      </c>
      <c r="T578" s="210" t="n">
        <v>0.06320000000000001</v>
      </c>
      <c r="U578" s="210" t="n"/>
      <c r="V578" s="37" t="inlineStr">
        <is>
          <t>畜牧局</t>
        </is>
      </c>
      <c r="W578" s="37" t="inlineStr">
        <is>
          <t>赵过存</t>
        </is>
      </c>
      <c r="X578" s="104" t="inlineStr">
        <is>
          <t>环城镇</t>
        </is>
      </c>
      <c r="Y578" s="104" t="inlineStr">
        <is>
          <t>王世沛</t>
        </is>
      </c>
      <c r="Z578" s="69" t="inlineStr">
        <is>
          <t>环脱贫领办发〔2021〕25号</t>
        </is>
      </c>
      <c r="AA578" s="90" t="inlineStr">
        <is>
          <t>整合一批</t>
        </is>
      </c>
    </row>
    <row r="579" ht="89.09999999999999" customFormat="1" customHeight="1" s="4">
      <c r="A579" s="104" t="n"/>
      <c r="B579" s="104" t="inlineStr">
        <is>
          <t>环县合道镇红崖洼村肉羊规模育肥场育肥场建设补助项目</t>
        </is>
      </c>
      <c r="C579" s="104" t="inlineStr">
        <is>
          <t>新建</t>
        </is>
      </c>
      <c r="D579" s="37" t="inlineStr">
        <is>
          <t>2021.01-2021.12</t>
        </is>
      </c>
      <c r="E579" s="104" t="inlineStr">
        <is>
          <t>合道镇红崖洼村</t>
        </is>
      </c>
      <c r="F579" s="105" t="inlineStr">
        <is>
          <t>育肥场总投资94.97万元，新建育肥羊舍1387.1㎡，育肥舍每平方米造价475元，申请财政补助资金27.742万元，其中育肥羊舍584㎡归红崖洼村集体所有。</t>
        </is>
      </c>
      <c r="G579" s="104" t="n">
        <v>27.742</v>
      </c>
      <c r="H579" s="104" t="n">
        <v>27.742</v>
      </c>
      <c r="I579" s="104" t="n"/>
      <c r="J579" s="104" t="n"/>
      <c r="K579" s="104" t="n"/>
      <c r="L579" s="104" t="inlineStr">
        <is>
          <t>甘财农[2020]100号</t>
        </is>
      </c>
      <c r="M579" s="50" t="inlineStr">
        <is>
          <t>解决养殖场户断奶羔羊卖难问题，帮助养殖场户就近实现资源变资金，助推肉羊产业发展。</t>
        </is>
      </c>
      <c r="N579" s="104" t="n">
        <v>6</v>
      </c>
      <c r="O579" s="104" t="n"/>
      <c r="P579" s="210">
        <f>Q579+R579</f>
        <v/>
      </c>
      <c r="Q579" s="210" t="n">
        <v>0.0168</v>
      </c>
      <c r="R579" s="210" t="n"/>
      <c r="S579" s="210">
        <f>T579+U579</f>
        <v/>
      </c>
      <c r="T579" s="210" t="n">
        <v>0.0672</v>
      </c>
      <c r="U579" s="210" t="n"/>
      <c r="V579" s="37" t="inlineStr">
        <is>
          <t>畜牧局</t>
        </is>
      </c>
      <c r="W579" s="37" t="inlineStr">
        <is>
          <t>赵过存</t>
        </is>
      </c>
      <c r="X579" s="104" t="inlineStr">
        <is>
          <t>合道镇</t>
        </is>
      </c>
      <c r="Y579" s="37" t="inlineStr">
        <is>
          <t>王宝明</t>
        </is>
      </c>
      <c r="Z579" s="69" t="inlineStr">
        <is>
          <t>环脱贫领办发〔2021〕25号</t>
        </is>
      </c>
      <c r="AA579" s="90" t="inlineStr">
        <is>
          <t>整合一批</t>
        </is>
      </c>
    </row>
    <row r="580" ht="89.09999999999999" customFormat="1" customHeight="1" s="4">
      <c r="A580" s="104" t="n"/>
      <c r="B580" s="104" t="inlineStr">
        <is>
          <t>环县天池乡喜家坪村肉羊规模育肥场育肥场建设补助项目</t>
        </is>
      </c>
      <c r="C580" s="104" t="inlineStr">
        <is>
          <t>新建</t>
        </is>
      </c>
      <c r="D580" s="37" t="inlineStr">
        <is>
          <t>2021.01-2021.12</t>
        </is>
      </c>
      <c r="E580" s="104" t="inlineStr">
        <is>
          <t>天池乡喜家坪村</t>
        </is>
      </c>
      <c r="F580" s="123" t="inlineStr">
        <is>
          <t>育肥场总投资93.226万元，新建育肥羊舍1387.1㎡，育肥舍每平方米造价475元，申请财政补助资金27.742万元，其中育肥羊舍584㎡归大良洼村村集体所有。</t>
        </is>
      </c>
      <c r="G580" s="104" t="n">
        <v>27.742</v>
      </c>
      <c r="H580" s="104" t="n">
        <v>27.742</v>
      </c>
      <c r="I580" s="104" t="n"/>
      <c r="J580" s="104" t="n"/>
      <c r="K580" s="104" t="n"/>
      <c r="L580" s="104" t="inlineStr">
        <is>
          <t>甘财农[2020]100号</t>
        </is>
      </c>
      <c r="M580" s="50" t="inlineStr">
        <is>
          <t>解决养殖场户断奶羔羊卖难问题，帮助养殖场户就近实现资源变资金，助推肉羊产业发展。</t>
        </is>
      </c>
      <c r="N580" s="104" t="n">
        <v>6</v>
      </c>
      <c r="O580" s="104" t="n"/>
      <c r="P580" s="210">
        <f>Q580+R580</f>
        <v/>
      </c>
      <c r="Q580" s="210" t="n">
        <v>0.0166</v>
      </c>
      <c r="R580" s="210" t="n"/>
      <c r="S580" s="210">
        <f>T580+U580</f>
        <v/>
      </c>
      <c r="T580" s="210" t="n">
        <v>0.0664</v>
      </c>
      <c r="U580" s="210" t="n"/>
      <c r="V580" s="37" t="inlineStr">
        <is>
          <t>畜牧局</t>
        </is>
      </c>
      <c r="W580" s="37" t="inlineStr">
        <is>
          <t>赵过存</t>
        </is>
      </c>
      <c r="X580" s="104" t="inlineStr">
        <is>
          <t>天池乡</t>
        </is>
      </c>
      <c r="Y580" s="37" t="inlineStr">
        <is>
          <t>刘震</t>
        </is>
      </c>
      <c r="Z580" s="69" t="inlineStr">
        <is>
          <t>环脱贫领办发〔2021〕25号</t>
        </is>
      </c>
      <c r="AA580" s="90" t="inlineStr">
        <is>
          <t>整合一批</t>
        </is>
      </c>
    </row>
    <row r="581" ht="89.09999999999999" customFormat="1" customHeight="1" s="4">
      <c r="A581" s="104" t="n"/>
      <c r="B581" s="104" t="inlineStr">
        <is>
          <t>环县山城乡王山口子村肉羊规模育肥场育肥场建设补助项目</t>
        </is>
      </c>
      <c r="C581" s="104" t="inlineStr">
        <is>
          <t>新建</t>
        </is>
      </c>
      <c r="D581" s="37" t="inlineStr">
        <is>
          <t>2021.01-2021.12</t>
        </is>
      </c>
      <c r="E581" s="104" t="inlineStr">
        <is>
          <t>山城乡王山口子村</t>
        </is>
      </c>
      <c r="F581" s="123" t="inlineStr">
        <is>
          <t>育肥场总投资96.56万元，新建育肥羊舍1387.1㎡，育肥舍每平方米造价475元，申请财政补助资金27.742万元，其中育肥羊舍584㎡归王山口子村集体所有。</t>
        </is>
      </c>
      <c r="G581" s="104" t="n">
        <v>27.742</v>
      </c>
      <c r="H581" s="104" t="n">
        <v>27.742</v>
      </c>
      <c r="I581" s="104" t="n"/>
      <c r="J581" s="104" t="n"/>
      <c r="K581" s="104" t="n"/>
      <c r="L581" s="104" t="inlineStr">
        <is>
          <t>甘财农[2020]100号</t>
        </is>
      </c>
      <c r="M581" s="50" t="inlineStr">
        <is>
          <t>解决养殖场户断奶羔羊卖难问题，帮助养殖场户就近实现资源变资金，助推肉羊产业发展。</t>
        </is>
      </c>
      <c r="N581" s="104" t="n">
        <v>5</v>
      </c>
      <c r="O581" s="104" t="n"/>
      <c r="P581" s="210">
        <f>Q581+R581</f>
        <v/>
      </c>
      <c r="Q581" s="210" t="n">
        <v>0.017</v>
      </c>
      <c r="R581" s="210" t="n"/>
      <c r="S581" s="210">
        <f>T581+U581</f>
        <v/>
      </c>
      <c r="T581" s="210" t="n">
        <v>0.068</v>
      </c>
      <c r="U581" s="210" t="n"/>
      <c r="V581" s="37" t="inlineStr">
        <is>
          <t>畜牧局</t>
        </is>
      </c>
      <c r="W581" s="37" t="inlineStr">
        <is>
          <t>赵过存</t>
        </is>
      </c>
      <c r="X581" s="104" t="inlineStr">
        <is>
          <t>山城乡</t>
        </is>
      </c>
      <c r="Y581" s="104" t="inlineStr">
        <is>
          <t>姚建平</t>
        </is>
      </c>
      <c r="Z581" s="69" t="inlineStr">
        <is>
          <t>环脱贫领办发〔2021〕25号</t>
        </is>
      </c>
      <c r="AA581" s="90" t="inlineStr">
        <is>
          <t>整合一批</t>
        </is>
      </c>
    </row>
    <row r="582" ht="89.09999999999999" customFormat="1" customHeight="1" s="4">
      <c r="A582" s="104" t="n"/>
      <c r="B582" s="104" t="inlineStr">
        <is>
          <t>环县志阳养殖农民专业合作社育肥场建设补助项目</t>
        </is>
      </c>
      <c r="C582" s="104" t="inlineStr">
        <is>
          <t>新建</t>
        </is>
      </c>
      <c r="D582" s="37" t="inlineStr">
        <is>
          <t>2021.01-2021.12</t>
        </is>
      </c>
      <c r="E582" s="122" t="inlineStr">
        <is>
          <t>秦团庄乡新集子村</t>
        </is>
      </c>
      <c r="F582" s="123" t="inlineStr">
        <is>
          <t>育肥场总投资97.79万元，新建育肥羊舍1435.72㎡，育肥舍每平方米造价475元，申请财政补助资金28.7144万元，其中育肥羊舍604.5㎡归新集子村集体所有。</t>
        </is>
      </c>
      <c r="G582" s="104" t="n">
        <v>28.7144</v>
      </c>
      <c r="H582" s="104" t="n">
        <v>28.7144</v>
      </c>
      <c r="I582" s="104" t="n"/>
      <c r="J582" s="104" t="n"/>
      <c r="K582" s="104" t="n"/>
      <c r="L582" s="104" t="inlineStr">
        <is>
          <t>甘财农[2020]100号</t>
        </is>
      </c>
      <c r="M582" s="50" t="inlineStr">
        <is>
          <t>解决养殖场户断奶羔羊卖难问题，帮助养殖场户就近实现资源变资金，助推肉羊产业发展。</t>
        </is>
      </c>
      <c r="N582" s="104" t="n">
        <v>5</v>
      </c>
      <c r="O582" s="104" t="n"/>
      <c r="P582" s="210">
        <f>Q582+R582</f>
        <v/>
      </c>
      <c r="Q582" s="210" t="n">
        <v>0.0172</v>
      </c>
      <c r="R582" s="210" t="n"/>
      <c r="S582" s="210">
        <f>T582+U582</f>
        <v/>
      </c>
      <c r="T582" s="210" t="n">
        <v>0.0688</v>
      </c>
      <c r="U582" s="210" t="n"/>
      <c r="V582" s="37" t="inlineStr">
        <is>
          <t>畜牧局</t>
        </is>
      </c>
      <c r="W582" s="37" t="inlineStr">
        <is>
          <t>赵过存</t>
        </is>
      </c>
      <c r="X582" s="104" t="inlineStr">
        <is>
          <t>秦团庄乡</t>
        </is>
      </c>
      <c r="Y582" s="104" t="inlineStr">
        <is>
          <t>刘凤飞</t>
        </is>
      </c>
      <c r="Z582" s="69" t="inlineStr">
        <is>
          <t>环脱贫领办发〔2021〕25号</t>
        </is>
      </c>
      <c r="AA582" s="90" t="inlineStr">
        <is>
          <t>整合一批</t>
        </is>
      </c>
    </row>
    <row r="583" ht="89.09999999999999" customFormat="1" customHeight="1" s="4">
      <c r="A583" s="104" t="n"/>
      <c r="B583" s="104" t="inlineStr">
        <is>
          <t>环县永顺隆养殖农民专业合作社育肥场建设补助项目</t>
        </is>
      </c>
      <c r="C583" s="104" t="inlineStr">
        <is>
          <t>新建</t>
        </is>
      </c>
      <c r="D583" s="37" t="inlineStr">
        <is>
          <t>2021.01-2021.12</t>
        </is>
      </c>
      <c r="E583" s="122" t="inlineStr">
        <is>
          <t>虎洞镇
张家湾村</t>
        </is>
      </c>
      <c r="F583" s="123" t="inlineStr">
        <is>
          <t>育肥场总投资134.1724万元，新建育肥羊舍1730㎡，育肥舍每平方米造价475元，申请财政补助资金34.6万元，其中育肥羊舍728.4㎡归张家湾村集体所有。</t>
        </is>
      </c>
      <c r="G583" s="104" t="n">
        <v>34.6</v>
      </c>
      <c r="H583" s="104" t="n">
        <v>34.6</v>
      </c>
      <c r="I583" s="104" t="n"/>
      <c r="J583" s="104" t="n"/>
      <c r="K583" s="104" t="n"/>
      <c r="L583" s="104" t="inlineStr">
        <is>
          <t>甘财农[2020]100号</t>
        </is>
      </c>
      <c r="M583" s="50" t="inlineStr">
        <is>
          <t>解决养殖场户断奶羔羊卖难问题，帮助养殖场户就近实现资源变资金，助推肉羊产业发展。</t>
        </is>
      </c>
      <c r="N583" s="104" t="n">
        <v>6</v>
      </c>
      <c r="O583" s="104" t="n"/>
      <c r="P583" s="210">
        <f>Q583+R583</f>
        <v/>
      </c>
      <c r="Q583" s="210" t="n">
        <v>0.0207</v>
      </c>
      <c r="R583" s="210" t="n"/>
      <c r="S583" s="210">
        <f>T583+U583</f>
        <v/>
      </c>
      <c r="T583" s="210" t="n">
        <v>0.0828</v>
      </c>
      <c r="U583" s="210" t="n"/>
      <c r="V583" s="37" t="inlineStr">
        <is>
          <t>畜牧局</t>
        </is>
      </c>
      <c r="W583" s="37" t="inlineStr">
        <is>
          <t>赵过存</t>
        </is>
      </c>
      <c r="X583" s="104" t="inlineStr">
        <is>
          <t>虎洞镇</t>
        </is>
      </c>
      <c r="Y583" s="37" t="inlineStr">
        <is>
          <t>梁海涛</t>
        </is>
      </c>
      <c r="Z583" s="69" t="inlineStr">
        <is>
          <t>环脱贫领办发〔2021〕25号</t>
        </is>
      </c>
      <c r="AA583" s="90" t="inlineStr">
        <is>
          <t>整合一批</t>
        </is>
      </c>
    </row>
    <row r="584" ht="89.09999999999999" customFormat="1" customHeight="1" s="4">
      <c r="A584" s="104" t="n"/>
      <c r="B584" s="104" t="inlineStr">
        <is>
          <t>环县成州养殖专业合作社育肥场建设补助项目</t>
        </is>
      </c>
      <c r="C584" s="104" t="inlineStr">
        <is>
          <t>新建</t>
        </is>
      </c>
      <c r="D584" s="37" t="inlineStr">
        <is>
          <t>2021.01-2021.12</t>
        </is>
      </c>
      <c r="E584" s="122" t="inlineStr">
        <is>
          <t>虎洞镇
常兆台村</t>
        </is>
      </c>
      <c r="F584" s="105" t="inlineStr">
        <is>
          <t>育肥场总投资100.15万元，新建育肥羊舍1495.1㎡，育肥舍每平方米造价475元，申请财政补助资金29.902万元，其中育肥羊舍629.5㎡归常兆台村集体所有。</t>
        </is>
      </c>
      <c r="G584" s="104" t="n">
        <v>29.902</v>
      </c>
      <c r="H584" s="104" t="n">
        <v>29.902</v>
      </c>
      <c r="I584" s="104" t="n"/>
      <c r="J584" s="104" t="n"/>
      <c r="K584" s="104" t="n"/>
      <c r="L584" s="104" t="inlineStr">
        <is>
          <t>甘财农[2020]100号</t>
        </is>
      </c>
      <c r="M584" s="50" t="inlineStr">
        <is>
          <t>解决养殖场户断奶羔羊卖难问题，帮助养殖场户就近实现资源变资金，助推肉羊产业发展。</t>
        </is>
      </c>
      <c r="N584" s="104" t="n">
        <v>5</v>
      </c>
      <c r="O584" s="104" t="n"/>
      <c r="P584" s="210">
        <f>Q584+R584</f>
        <v/>
      </c>
      <c r="Q584" s="210" t="n">
        <v>0.0179</v>
      </c>
      <c r="R584" s="210" t="n"/>
      <c r="S584" s="210">
        <f>T584+U584</f>
        <v/>
      </c>
      <c r="T584" s="210" t="n">
        <v>0.0716</v>
      </c>
      <c r="U584" s="210" t="n"/>
      <c r="V584" s="37" t="inlineStr">
        <is>
          <t>畜牧局</t>
        </is>
      </c>
      <c r="W584" s="37" t="inlineStr">
        <is>
          <t>赵过存</t>
        </is>
      </c>
      <c r="X584" s="104" t="inlineStr">
        <is>
          <t>虎洞镇</t>
        </is>
      </c>
      <c r="Y584" s="37" t="inlineStr">
        <is>
          <t>梁海涛</t>
        </is>
      </c>
      <c r="Z584" s="69" t="inlineStr">
        <is>
          <t>环脱贫领办发〔2021〕25号</t>
        </is>
      </c>
      <c r="AA584" s="90" t="inlineStr">
        <is>
          <t>整合一批</t>
        </is>
      </c>
    </row>
    <row r="585" ht="89.09999999999999" customFormat="1" customHeight="1" s="4">
      <c r="A585" s="104" t="n"/>
      <c r="B585" s="104" t="inlineStr">
        <is>
          <t>环县演武宏丰养殖农民专业合作社育肥场建设补助项目</t>
        </is>
      </c>
      <c r="C585" s="104" t="inlineStr">
        <is>
          <t>新建</t>
        </is>
      </c>
      <c r="D585" s="37" t="inlineStr">
        <is>
          <t>2021.01-2021.12</t>
        </is>
      </c>
      <c r="E585" s="104" t="inlineStr">
        <is>
          <t>演武乡
路家塬村</t>
        </is>
      </c>
      <c r="F585" s="105" t="inlineStr">
        <is>
          <t>育肥场总投资98.47万元，新建育肥羊舍1426.5㎡，育肥舍每平方米造价475元，申请财政补助资金28.53万元，其中育肥羊舍600.6㎡归路家塬村集体所有。</t>
        </is>
      </c>
      <c r="G585" s="104" t="n">
        <v>28.53</v>
      </c>
      <c r="H585" s="104" t="n">
        <v>28.53</v>
      </c>
      <c r="I585" s="104" t="n"/>
      <c r="J585" s="104" t="n"/>
      <c r="K585" s="104" t="n"/>
      <c r="L585" s="104" t="inlineStr">
        <is>
          <t>甘财农[2020]100号</t>
        </is>
      </c>
      <c r="M585" s="50" t="inlineStr">
        <is>
          <t>解决养殖场户断奶羔羊卖难问题，帮助养殖场户就近实现资源变资金，助推肉羊产业发展。</t>
        </is>
      </c>
      <c r="N585" s="104" t="n">
        <v>5</v>
      </c>
      <c r="O585" s="104" t="n"/>
      <c r="P585" s="210">
        <f>Q585+R585</f>
        <v/>
      </c>
      <c r="Q585" s="210" t="n">
        <v>0.0166</v>
      </c>
      <c r="R585" s="210" t="n"/>
      <c r="S585" s="210">
        <f>T585+U585</f>
        <v/>
      </c>
      <c r="T585" s="210" t="n">
        <v>0.0664</v>
      </c>
      <c r="U585" s="210" t="n"/>
      <c r="V585" s="37" t="inlineStr">
        <is>
          <t>畜牧局</t>
        </is>
      </c>
      <c r="W585" s="37" t="inlineStr">
        <is>
          <t>赵过存</t>
        </is>
      </c>
      <c r="X585" s="104" t="inlineStr">
        <is>
          <t>演武乡</t>
        </is>
      </c>
      <c r="Y585" s="37" t="inlineStr">
        <is>
          <t>杨永杰</t>
        </is>
      </c>
      <c r="Z585" s="69" t="inlineStr">
        <is>
          <t>环脱贫领办发〔2021〕25号</t>
        </is>
      </c>
      <c r="AA585" s="90" t="inlineStr">
        <is>
          <t>整合一批</t>
        </is>
      </c>
    </row>
    <row r="586" ht="89.09999999999999" customFormat="1" customHeight="1" s="4">
      <c r="A586" s="104" t="n"/>
      <c r="B586" s="37" t="inlineStr">
        <is>
          <t>环县鹏翔养殖专业合作社育肥场建设补助项目</t>
        </is>
      </c>
      <c r="C586" s="104" t="inlineStr">
        <is>
          <t>新建</t>
        </is>
      </c>
      <c r="D586" s="37" t="inlineStr">
        <is>
          <t>2021.01-2021.12</t>
        </is>
      </c>
      <c r="E586" s="37" t="inlineStr">
        <is>
          <t>芦家湾乡
王庄村</t>
        </is>
      </c>
      <c r="F586" s="41" t="inlineStr">
        <is>
          <t>育肥场总投资94.98万元，新建育肥羊舍1387.1㎡，育肥舍每平方米造价475元，申请财政补助资金27.742万元，其中育肥羊舍584㎡归王庄村集体所有。</t>
        </is>
      </c>
      <c r="G586" s="37" t="n">
        <v>27.742</v>
      </c>
      <c r="H586" s="37" t="n">
        <v>27.742</v>
      </c>
      <c r="I586" s="37" t="n"/>
      <c r="J586" s="37" t="n"/>
      <c r="K586" s="37" t="n"/>
      <c r="L586" s="37" t="inlineStr">
        <is>
          <t>甘财农[2020]100号</t>
        </is>
      </c>
      <c r="M586" s="41" t="inlineStr">
        <is>
          <t>解决养殖场户断奶羔羊卖难问题，帮助养殖场户就近实现资源变资金，助推肉羊产业发展。</t>
        </is>
      </c>
      <c r="N586" s="37" t="n">
        <v>6</v>
      </c>
      <c r="O586" s="37" t="n"/>
      <c r="P586" s="210">
        <f>Q586+R586</f>
        <v/>
      </c>
      <c r="Q586" s="212" t="n">
        <v>0.0256</v>
      </c>
      <c r="R586" s="212" t="n"/>
      <c r="S586" s="210">
        <f>T586+U586</f>
        <v/>
      </c>
      <c r="T586" s="212" t="n">
        <v>0.1024</v>
      </c>
      <c r="U586" s="212" t="n"/>
      <c r="V586" s="37" t="inlineStr">
        <is>
          <t>畜牧局</t>
        </is>
      </c>
      <c r="W586" s="37" t="inlineStr">
        <is>
          <t>赵过存</t>
        </is>
      </c>
      <c r="X586" s="37" t="inlineStr">
        <is>
          <t>芦家湾乡</t>
        </is>
      </c>
      <c r="Y586" s="104" t="inlineStr">
        <is>
          <t>马鹏飞</t>
        </is>
      </c>
      <c r="Z586" s="69" t="inlineStr">
        <is>
          <t>环脱贫领办发〔2021〕25号</t>
        </is>
      </c>
      <c r="AA586" s="69" t="inlineStr">
        <is>
          <t>整合一批</t>
        </is>
      </c>
    </row>
    <row r="587" ht="89.09999999999999" customFormat="1" customHeight="1" s="4">
      <c r="A587" s="104" t="n"/>
      <c r="B587" s="37" t="inlineStr">
        <is>
          <t>牧康丰茂草畜产业专业合作社育肥场补助项目</t>
        </is>
      </c>
      <c r="C587" s="104" t="inlineStr">
        <is>
          <t>新建</t>
        </is>
      </c>
      <c r="D587" s="37" t="inlineStr">
        <is>
          <t>2021.01-2021.12</t>
        </is>
      </c>
      <c r="E587" s="37" t="inlineStr">
        <is>
          <t>木钵镇殷家桥村</t>
        </is>
      </c>
      <c r="F587" s="41" t="inlineStr">
        <is>
          <t>育肥场总投资205.05万元，新建育肥羊舍3000㎡，育肥舍每平方米造价475元，申请财政补助资金60万元，其中育肥羊舍1263.2㎡归殷家桥村集体所有。</t>
        </is>
      </c>
      <c r="G587" s="37" t="n">
        <v>60</v>
      </c>
      <c r="H587" s="37" t="n">
        <v>60</v>
      </c>
      <c r="I587" s="37" t="n"/>
      <c r="J587" s="37" t="n"/>
      <c r="K587" s="37" t="n"/>
      <c r="L587" s="37" t="inlineStr">
        <is>
          <t>甘财农[2020]100号</t>
        </is>
      </c>
      <c r="M587" s="41" t="inlineStr">
        <is>
          <t>解决养殖场户断奶羔羊卖难问题，帮助养殖场户就近实现资源变资金，助推肉羊产业发展。</t>
        </is>
      </c>
      <c r="N587" s="37" t="n">
        <v>5</v>
      </c>
      <c r="O587" s="37" t="n"/>
      <c r="P587" s="210">
        <f>Q587+R587</f>
        <v/>
      </c>
      <c r="Q587" s="212" t="n">
        <v>0.036</v>
      </c>
      <c r="R587" s="212" t="n"/>
      <c r="S587" s="210">
        <f>T587+U587</f>
        <v/>
      </c>
      <c r="T587" s="212" t="n">
        <v>0.144</v>
      </c>
      <c r="U587" s="212" t="n"/>
      <c r="V587" s="37" t="inlineStr">
        <is>
          <t>畜牧局</t>
        </is>
      </c>
      <c r="W587" s="37" t="inlineStr">
        <is>
          <t>赵过存</t>
        </is>
      </c>
      <c r="X587" s="37" t="inlineStr">
        <is>
          <t>木钵镇</t>
        </is>
      </c>
      <c r="Y587" s="37" t="inlineStr">
        <is>
          <t>方显</t>
        </is>
      </c>
      <c r="Z587" s="69" t="inlineStr">
        <is>
          <t>环脱贫领办发〔2021〕25号</t>
        </is>
      </c>
      <c r="AA587" s="69" t="inlineStr">
        <is>
          <t>整合一批</t>
        </is>
      </c>
    </row>
    <row r="588" ht="89.09999999999999" customFormat="1" customHeight="1" s="4">
      <c r="A588" s="104" t="n"/>
      <c r="B588" s="37" t="inlineStr">
        <is>
          <t>环县德华澳美肉羊良种繁育专业合作社联合社育肥场建设补助项目</t>
        </is>
      </c>
      <c r="C588" s="104" t="inlineStr">
        <is>
          <t>新建</t>
        </is>
      </c>
      <c r="D588" s="37" t="inlineStr">
        <is>
          <t>2021.01-2021.12</t>
        </is>
      </c>
      <c r="E588" s="37" t="inlineStr">
        <is>
          <t>木钵镇殷家桥村</t>
        </is>
      </c>
      <c r="F588" s="41" t="inlineStr">
        <is>
          <t>育肥场总投资956.72万元，新建育肥羊舍14043.9㎡，育肥舍每平方米造价475元，申请财政补助资金280.878万元，其中育肥羊舍5913.2㎡归殷家桥村集体所有。</t>
        </is>
      </c>
      <c r="G588" s="37" t="n">
        <v>280.878</v>
      </c>
      <c r="H588" s="37" t="n">
        <v>280.878</v>
      </c>
      <c r="I588" s="37" t="n"/>
      <c r="J588" s="37" t="n"/>
      <c r="K588" s="37" t="n"/>
      <c r="L588" s="37" t="inlineStr">
        <is>
          <t>甘财农[2020]100号</t>
        </is>
      </c>
      <c r="M588" s="41" t="inlineStr">
        <is>
          <t>解决养殖场户断奶羔羊卖难问题，帮助养殖场户就近实现资源变资金，助推肉羊产业发展。</t>
        </is>
      </c>
      <c r="N588" s="37" t="n">
        <v>6</v>
      </c>
      <c r="O588" s="37" t="n"/>
      <c r="P588" s="210">
        <f>Q588+R588</f>
        <v/>
      </c>
      <c r="Q588" s="212" t="n">
        <v>0.3321</v>
      </c>
      <c r="R588" s="212" t="n"/>
      <c r="S588" s="210">
        <f>T588+U588</f>
        <v/>
      </c>
      <c r="T588" s="212" t="n">
        <v>1.3284</v>
      </c>
      <c r="U588" s="212" t="n"/>
      <c r="V588" s="37" t="inlineStr">
        <is>
          <t>畜牧局</t>
        </is>
      </c>
      <c r="W588" s="37" t="inlineStr">
        <is>
          <t>赵过存</t>
        </is>
      </c>
      <c r="X588" s="37" t="inlineStr">
        <is>
          <t>木钵镇</t>
        </is>
      </c>
      <c r="Y588" s="37" t="inlineStr">
        <is>
          <t>方显</t>
        </is>
      </c>
      <c r="Z588" s="69" t="inlineStr">
        <is>
          <t>环脱贫领办发〔2021〕25号</t>
        </is>
      </c>
      <c r="AA588" s="69" t="inlineStr">
        <is>
          <t>整合一批</t>
        </is>
      </c>
    </row>
    <row r="589" ht="89.09999999999999" customFormat="1" customHeight="1" s="4">
      <c r="A589" s="104" t="n"/>
      <c r="B589" s="37" t="inlineStr">
        <is>
          <t>肉羊产业龙头企业建设项目</t>
        </is>
      </c>
      <c r="C589" s="104" t="inlineStr">
        <is>
          <t>新建</t>
        </is>
      </c>
      <c r="D589" s="37" t="inlineStr">
        <is>
          <t>2021.01-2021.12</t>
        </is>
      </c>
      <c r="E589" s="37" t="inlineStr">
        <is>
          <t>木钵等乡镇</t>
        </is>
      </c>
      <c r="F589" s="41" t="inlineStr">
        <is>
          <t>扶持庆环、中盛、牧康、羊羔肉集团公司等肉羊产业龙头企业基地建设。</t>
        </is>
      </c>
      <c r="G589" s="37" t="n">
        <v>600</v>
      </c>
      <c r="H589" s="37" t="n"/>
      <c r="I589" s="37" t="n"/>
      <c r="J589" s="37" t="n">
        <v>600</v>
      </c>
      <c r="K589" s="37" t="n"/>
      <c r="L589" s="37" t="inlineStr">
        <is>
          <t>庆市财农[2020]156号</t>
        </is>
      </c>
      <c r="M589" s="41" t="inlineStr">
        <is>
          <t>支持龙头企业进行设施设备升级改造，提高科学化饲养管理水平，示范带动周边农户科学养殖。</t>
        </is>
      </c>
      <c r="N589" s="37" t="n">
        <v>120</v>
      </c>
      <c r="O589" s="37" t="n"/>
      <c r="P589" s="210" t="n">
        <v>0.8977000000000001</v>
      </c>
      <c r="Q589" s="212" t="n">
        <v>0.8977000000000001</v>
      </c>
      <c r="R589" s="212" t="n"/>
      <c r="S589" s="210" t="n">
        <v>3.6175</v>
      </c>
      <c r="T589" s="212" t="n">
        <v>3.6175</v>
      </c>
      <c r="U589" s="212" t="n"/>
      <c r="V589" s="37" t="inlineStr">
        <is>
          <t>畜牧局</t>
        </is>
      </c>
      <c r="W589" s="37" t="inlineStr">
        <is>
          <t>赵过存</t>
        </is>
      </c>
      <c r="X589" s="37" t="inlineStr">
        <is>
          <t>有关企业或合作社</t>
        </is>
      </c>
      <c r="Y589" s="37" t="n"/>
      <c r="Z589" s="69" t="inlineStr">
        <is>
          <t>环农领办发〔2021〕35号</t>
        </is>
      </c>
      <c r="AA589" s="69" t="inlineStr">
        <is>
          <t>市级二批</t>
        </is>
      </c>
    </row>
    <row r="590" ht="89.09999999999999" customFormat="1" customHeight="1" s="4">
      <c r="A590" s="104" t="n"/>
      <c r="B590" s="37" t="inlineStr">
        <is>
          <t>庆环公司养殖基地提升项目</t>
        </is>
      </c>
      <c r="C590" s="104" t="inlineStr">
        <is>
          <t>新建</t>
        </is>
      </c>
      <c r="D590" s="37" t="inlineStr">
        <is>
          <t>2021.01-2021.12</t>
        </is>
      </c>
      <c r="E590" s="37" t="inlineStr">
        <is>
          <t>木钵镇
山城乡</t>
        </is>
      </c>
      <c r="F590" s="41" t="inlineStr">
        <is>
          <t>扶持庆环公司木钵镇6万只商品羔羊育肥基地及山城乡贾塬村养殖基地进行羊床、刮粪板、自动饮水等相关设施设备维修改造，优化设施设备，提高公司经营管理水平，资产归殷家桥村、八里铺村所有。</t>
        </is>
      </c>
      <c r="G590" s="37" t="n">
        <v>120</v>
      </c>
      <c r="H590" s="37" t="n"/>
      <c r="I590" s="37" t="n"/>
      <c r="J590" s="37" t="n">
        <v>120</v>
      </c>
      <c r="K590" s="37" t="n"/>
      <c r="L590" s="37" t="inlineStr">
        <is>
          <t>庆市财农[2020]156号</t>
        </is>
      </c>
      <c r="M590" s="41" t="inlineStr">
        <is>
          <t>支持龙头企业进行设施设备升级改造，提高科学化饲养管理水平，示范带动周边农户科学养殖。</t>
        </is>
      </c>
      <c r="N590" s="37" t="n">
        <v>2</v>
      </c>
      <c r="O590" s="37" t="n"/>
      <c r="P590" s="210" t="n">
        <v>0.0367</v>
      </c>
      <c r="Q590" s="212" t="n">
        <v>0.0367</v>
      </c>
      <c r="R590" s="212" t="n"/>
      <c r="S590" s="210" t="n">
        <v>0.154</v>
      </c>
      <c r="T590" s="212" t="n">
        <v>0.154</v>
      </c>
      <c r="U590" s="212" t="n"/>
      <c r="V590" s="37" t="inlineStr">
        <is>
          <t>畜牧局</t>
        </is>
      </c>
      <c r="W590" s="37" t="inlineStr">
        <is>
          <t>赵过存</t>
        </is>
      </c>
      <c r="X590" s="37" t="inlineStr">
        <is>
          <t>庆环
公司</t>
        </is>
      </c>
      <c r="Y590" s="37" t="n"/>
      <c r="Z590" s="69" t="inlineStr">
        <is>
          <t>环农领办发〔2021〕35号</t>
        </is>
      </c>
      <c r="AA590" s="69" t="inlineStr">
        <is>
          <t>市级二批</t>
        </is>
      </c>
    </row>
    <row r="591" ht="89.09999999999999" customFormat="1" customHeight="1" s="4">
      <c r="A591" s="104" t="n"/>
      <c r="B591" s="37" t="inlineStr">
        <is>
          <t>众成联合社车道镇育肥场养殖基地提升项目</t>
        </is>
      </c>
      <c r="C591" s="104" t="inlineStr">
        <is>
          <t>新建</t>
        </is>
      </c>
      <c r="D591" s="37" t="inlineStr">
        <is>
          <t>2021.01-2021.12</t>
        </is>
      </c>
      <c r="E591" s="37" t="inlineStr">
        <is>
          <t>车道镇</t>
        </is>
      </c>
      <c r="F591" s="41" t="inlineStr">
        <is>
          <t>扶持中盛公司车道镇双庙20万只育肥场进行羊舍换气扇改造、无害化处理设施设备购置等，优化设施设备，提高公司经营管理水平，资产归双庙村所有。</t>
        </is>
      </c>
      <c r="G591" s="37" t="n">
        <v>50</v>
      </c>
      <c r="H591" s="37" t="n"/>
      <c r="I591" s="37" t="n"/>
      <c r="J591" s="37" t="n">
        <v>50</v>
      </c>
      <c r="K591" s="37" t="n"/>
      <c r="L591" s="37" t="inlineStr">
        <is>
          <t>庆市财农[2020]156号</t>
        </is>
      </c>
      <c r="M591" s="41" t="inlineStr">
        <is>
          <t>支持龙头企业进行设施设备升级改造，提高科学化饲养管理水平，示范带动周边农户科学养殖。</t>
        </is>
      </c>
      <c r="N591" s="37" t="n">
        <v>16</v>
      </c>
      <c r="O591" s="37" t="n"/>
      <c r="P591" s="210" t="n">
        <v>0.4552</v>
      </c>
      <c r="Q591" s="212" t="n">
        <v>0.4552</v>
      </c>
      <c r="R591" s="212" t="n"/>
      <c r="S591" s="210" t="n">
        <v>1.8208</v>
      </c>
      <c r="T591" s="212" t="n">
        <v>1.8208</v>
      </c>
      <c r="U591" s="212" t="n"/>
      <c r="V591" s="37" t="inlineStr">
        <is>
          <t>畜牧局</t>
        </is>
      </c>
      <c r="W591" s="37" t="inlineStr">
        <is>
          <t>赵过存</t>
        </is>
      </c>
      <c r="X591" s="37" t="inlineStr">
        <is>
          <t>众成联合社</t>
        </is>
      </c>
      <c r="Y591" s="37" t="n"/>
      <c r="Z591" s="69" t="inlineStr">
        <is>
          <t>环农领办发〔2021〕35号</t>
        </is>
      </c>
      <c r="AA591" s="69" t="inlineStr">
        <is>
          <t>市级二批</t>
        </is>
      </c>
    </row>
    <row r="592" ht="89.09999999999999" customFormat="1" customHeight="1" s="4">
      <c r="A592" s="104" t="n"/>
      <c r="B592" s="37" t="inlineStr">
        <is>
          <t>中盛公司张塬羊场养殖基地提升项目</t>
        </is>
      </c>
      <c r="C592" s="104" t="inlineStr">
        <is>
          <t>新建</t>
        </is>
      </c>
      <c r="D592" s="37" t="inlineStr">
        <is>
          <t>2021.01-2021.12</t>
        </is>
      </c>
      <c r="E592" s="37" t="inlineStr">
        <is>
          <t>洪德镇</t>
        </is>
      </c>
      <c r="F592" s="41" t="inlineStr">
        <is>
          <t>扶持洪德镇中盛公司张塬羊场进行道路、围墙及堆粪场等设施设备维修改造，优化设施设备，提高公司经营管理水平，资产归张塬村所有。</t>
        </is>
      </c>
      <c r="G592" s="37" t="n">
        <v>80</v>
      </c>
      <c r="H592" s="37" t="n"/>
      <c r="I592" s="37" t="n"/>
      <c r="J592" s="37" t="n">
        <v>80</v>
      </c>
      <c r="K592" s="37" t="n"/>
      <c r="L592" s="37" t="inlineStr">
        <is>
          <t>庆市财农[2020]156号</t>
        </is>
      </c>
      <c r="M592" s="41" t="inlineStr">
        <is>
          <t>支持龙头企业进行设施设备升级改造，提高科学化饲养管理水平，示范带动周边农户科学养殖。</t>
        </is>
      </c>
      <c r="N592" s="37" t="n">
        <v>1</v>
      </c>
      <c r="O592" s="37" t="n"/>
      <c r="P592" s="210" t="n">
        <v>0.0353</v>
      </c>
      <c r="Q592" s="212" t="n">
        <v>0.0353</v>
      </c>
      <c r="R592" s="212" t="n"/>
      <c r="S592" s="210" t="n">
        <v>0.1412</v>
      </c>
      <c r="T592" s="212" t="n">
        <v>0.1412</v>
      </c>
      <c r="U592" s="212" t="n"/>
      <c r="V592" s="37" t="inlineStr">
        <is>
          <t>畜牧局</t>
        </is>
      </c>
      <c r="W592" s="37" t="inlineStr">
        <is>
          <t>赵过存</t>
        </is>
      </c>
      <c r="X592" s="37" t="inlineStr">
        <is>
          <t>中盛
公司</t>
        </is>
      </c>
      <c r="Y592" s="37" t="n"/>
      <c r="Z592" s="69" t="inlineStr">
        <is>
          <t>环农领办发〔2021〕35号</t>
        </is>
      </c>
      <c r="AA592" s="69" t="inlineStr">
        <is>
          <t>市级二批</t>
        </is>
      </c>
    </row>
    <row r="593" ht="89.09999999999999" customFormat="1" customHeight="1" s="4">
      <c r="A593" s="104" t="n"/>
      <c r="B593" s="37" t="inlineStr">
        <is>
          <t>中盛公司城东塬养殖基地雨污分流设施建设项目</t>
        </is>
      </c>
      <c r="C593" s="104" t="inlineStr">
        <is>
          <t>新建</t>
        </is>
      </c>
      <c r="D593" s="37" t="inlineStr">
        <is>
          <t>2021.01-2021.12</t>
        </is>
      </c>
      <c r="E593" s="37" t="inlineStr">
        <is>
          <t>环城镇</t>
        </is>
      </c>
      <c r="F593" s="41" t="inlineStr">
        <is>
          <t>扶持中盛公司环城镇城东塬羊场进行雨污分流改造升级，提高养殖场基础设施建设水平和养殖效益，资产归城东塬村所有。</t>
        </is>
      </c>
      <c r="G593" s="37" t="n">
        <v>20</v>
      </c>
      <c r="H593" s="37" t="n"/>
      <c r="I593" s="37" t="n"/>
      <c r="J593" s="37" t="n">
        <v>20</v>
      </c>
      <c r="K593" s="37" t="n"/>
      <c r="L593" s="37" t="inlineStr">
        <is>
          <t>庆市财农[2020]156号</t>
        </is>
      </c>
      <c r="M593" s="41" t="inlineStr">
        <is>
          <t>支持龙头企业进行设施设备升级改造，提高科学化饲养管理水平，示范带动周边农户科学养殖。</t>
        </is>
      </c>
      <c r="N593" s="37" t="n">
        <v>1</v>
      </c>
      <c r="O593" s="37" t="n"/>
      <c r="P593" s="210" t="n">
        <v>0.0218</v>
      </c>
      <c r="Q593" s="212" t="n">
        <v>0.0218</v>
      </c>
      <c r="R593" s="212" t="n"/>
      <c r="S593" s="210" t="n">
        <v>0.0872</v>
      </c>
      <c r="T593" s="212" t="n">
        <v>0.0872</v>
      </c>
      <c r="U593" s="212" t="n"/>
      <c r="V593" s="37" t="inlineStr">
        <is>
          <t>畜牧局</t>
        </is>
      </c>
      <c r="W593" s="37" t="inlineStr">
        <is>
          <t>赵过存</t>
        </is>
      </c>
      <c r="X593" s="37" t="inlineStr">
        <is>
          <t>中盛公司</t>
        </is>
      </c>
      <c r="Y593" s="37" t="n"/>
      <c r="Z593" s="69" t="inlineStr">
        <is>
          <t>环农领办发〔2021〕35号</t>
        </is>
      </c>
      <c r="AA593" s="69" t="inlineStr">
        <is>
          <t>市级二批</t>
        </is>
      </c>
    </row>
    <row r="594" ht="89.09999999999999" customFormat="1" customHeight="1" s="4">
      <c r="A594" s="104" t="n"/>
      <c r="B594" s="37" t="inlineStr">
        <is>
          <t>环县牧康牧业公司洪德镇赵洼村育肥场数字化系统建设项目</t>
        </is>
      </c>
      <c r="C594" s="104" t="inlineStr">
        <is>
          <t>新建</t>
        </is>
      </c>
      <c r="D594" s="37" t="inlineStr">
        <is>
          <t>2021.01-2021.12</t>
        </is>
      </c>
      <c r="E594" s="37" t="inlineStr">
        <is>
          <t>洪德镇</t>
        </is>
      </c>
      <c r="F594" s="41" t="inlineStr">
        <is>
          <t>扶持环县牧康牧业公司洪德镇赵洼育肥场进行数字化管理系统建设，提高育肥场数字化管理水平和养殖效益，资产归赵洼村所有。</t>
        </is>
      </c>
      <c r="G594" s="37" t="n">
        <v>40</v>
      </c>
      <c r="H594" s="37" t="n"/>
      <c r="I594" s="37" t="n"/>
      <c r="J594" s="37" t="n">
        <v>40</v>
      </c>
      <c r="K594" s="37" t="n"/>
      <c r="L594" s="37" t="inlineStr">
        <is>
          <t>庆市财农[2020]156号</t>
        </is>
      </c>
      <c r="M594" s="41" t="inlineStr">
        <is>
          <t>支持龙头企业进行设施设备升级改造，提高科学化饲养管理水平，示范带动周边农户科学养殖。</t>
        </is>
      </c>
      <c r="N594" s="37" t="n">
        <v>1</v>
      </c>
      <c r="O594" s="37" t="n"/>
      <c r="P594" s="210" t="n">
        <v>0.0367</v>
      </c>
      <c r="Q594" s="212" t="n">
        <v>0.0367</v>
      </c>
      <c r="R594" s="212" t="n"/>
      <c r="S594" s="210" t="n">
        <v>0.1661</v>
      </c>
      <c r="T594" s="212" t="n">
        <v>0.1661</v>
      </c>
      <c r="U594" s="212" t="n"/>
      <c r="V594" s="37" t="inlineStr">
        <is>
          <t>畜牧局</t>
        </is>
      </c>
      <c r="W594" s="37" t="inlineStr">
        <is>
          <t>赵过存</t>
        </is>
      </c>
      <c r="X594" s="37" t="inlineStr">
        <is>
          <t>牧康
公司</t>
        </is>
      </c>
      <c r="Y594" s="37" t="n"/>
      <c r="Z594" s="69" t="inlineStr">
        <is>
          <t>环农领办发〔2021〕35号</t>
        </is>
      </c>
      <c r="AA594" s="69" t="inlineStr">
        <is>
          <t>市级二批</t>
        </is>
      </c>
    </row>
    <row r="595" ht="89.09999999999999" customFormat="1" customHeight="1" s="4">
      <c r="A595" s="104" t="n"/>
      <c r="B595" s="37" t="inlineStr">
        <is>
          <t>环县羊羔肉产业集团公司52个示范社基础设施改造维修项目</t>
        </is>
      </c>
      <c r="C595" s="104" t="inlineStr">
        <is>
          <t>新建</t>
        </is>
      </c>
      <c r="D595" s="37" t="inlineStr">
        <is>
          <t>2021.01-2021.12</t>
        </is>
      </c>
      <c r="E595" s="37" t="inlineStr">
        <is>
          <t>毛井镇、山城乡等11个乡镇</t>
        </is>
      </c>
      <c r="F595" s="41" t="inlineStr">
        <is>
          <t>扶持环县羊羔肉产业集团公司52个示范社进行道路、羊棚和草棚等相关设施设备维护及维修，提高养殖基地基础设施建设水平和养殖效益，资产归环县羊羔肉产业集团所有。</t>
        </is>
      </c>
      <c r="G595" s="37" t="n">
        <v>290</v>
      </c>
      <c r="H595" s="37" t="n"/>
      <c r="I595" s="37" t="n"/>
      <c r="J595" s="37" t="n">
        <v>290</v>
      </c>
      <c r="K595" s="37" t="n"/>
      <c r="L595" s="37" t="inlineStr">
        <is>
          <t>庆市财农[2020]156号</t>
        </is>
      </c>
      <c r="M595" s="41" t="inlineStr">
        <is>
          <t>支持龙头企业进行设施设备升级改造，提高科学化饲养管理水平，示范带动周边农户科学养殖。</t>
        </is>
      </c>
      <c r="N595" s="37" t="n">
        <v>99</v>
      </c>
      <c r="O595" s="37" t="n"/>
      <c r="P595" s="210" t="n">
        <v>0.312</v>
      </c>
      <c r="Q595" s="212" t="n">
        <v>0.312</v>
      </c>
      <c r="R595" s="212" t="n"/>
      <c r="S595" s="210" t="n">
        <v>1.2482</v>
      </c>
      <c r="T595" s="212" t="n">
        <v>1.2482</v>
      </c>
      <c r="U595" s="212" t="n"/>
      <c r="V595" s="37" t="inlineStr">
        <is>
          <t>畜牧局</t>
        </is>
      </c>
      <c r="W595" s="37" t="inlineStr">
        <is>
          <t>赵过存</t>
        </is>
      </c>
      <c r="X595" s="37" t="inlineStr">
        <is>
          <t>曲子镇
羊羔肉集团</t>
        </is>
      </c>
      <c r="Y595" s="37" t="n"/>
      <c r="Z595" s="69" t="inlineStr">
        <is>
          <t>环农领办发〔2021〕35号</t>
        </is>
      </c>
      <c r="AA595" s="69" t="inlineStr">
        <is>
          <t>市级二批</t>
        </is>
      </c>
    </row>
    <row r="596" ht="89.09999999999999" customFormat="1" customHeight="1" s="4">
      <c r="A596" s="104" t="n"/>
      <c r="B596" s="37" t="inlineStr">
        <is>
          <t>毛井镇高家洼村贮草棚建设项目</t>
        </is>
      </c>
      <c r="C596" s="104" t="inlineStr">
        <is>
          <t>新建</t>
        </is>
      </c>
      <c r="D596" s="37" t="inlineStr">
        <is>
          <t>2021.01-2021.12</t>
        </is>
      </c>
      <c r="E596" s="37" t="inlineStr">
        <is>
          <t>毛井镇</t>
        </is>
      </c>
      <c r="F596" s="37" t="inlineStr">
        <is>
          <t>扶持毛井镇高家洼村新建500㎡、容积3000m³草棚1座，资产归村集体所有。</t>
        </is>
      </c>
      <c r="G596" s="104" t="n">
        <v>18</v>
      </c>
      <c r="H596" s="104" t="n"/>
      <c r="I596" s="104" t="n"/>
      <c r="J596" s="104" t="n">
        <v>18</v>
      </c>
      <c r="K596" s="37" t="n"/>
      <c r="L596" s="37" t="inlineStr">
        <is>
          <t>庆市财农[2020]156号</t>
        </is>
      </c>
      <c r="M596" s="37" t="inlineStr">
        <is>
          <t>提高饲草利用率，带动周边农户发展草产业。</t>
        </is>
      </c>
      <c r="N596" s="37" t="n">
        <v>1</v>
      </c>
      <c r="O596" s="119" t="n"/>
      <c r="P596" s="37" t="n">
        <v>0.0116</v>
      </c>
      <c r="Q596" s="37" t="n">
        <v>0.0116</v>
      </c>
      <c r="R596" s="212" t="n"/>
      <c r="S596" s="37" t="n">
        <v>0.0463</v>
      </c>
      <c r="T596" s="37" t="n">
        <v>0.0463</v>
      </c>
      <c r="U596" s="212" t="n"/>
      <c r="V596" s="37" t="inlineStr">
        <is>
          <t>畜牧局</t>
        </is>
      </c>
      <c r="W596" s="37" t="inlineStr">
        <is>
          <t>赵过存</t>
        </is>
      </c>
      <c r="X596" s="37" t="inlineStr">
        <is>
          <t>毛井镇</t>
        </is>
      </c>
      <c r="Y596" s="37" t="inlineStr">
        <is>
          <t>杜信</t>
        </is>
      </c>
      <c r="Z596" s="69" t="inlineStr">
        <is>
          <t>环农领办发〔2021〕35号</t>
        </is>
      </c>
      <c r="AA596" s="69" t="inlineStr">
        <is>
          <t>市级二批</t>
        </is>
      </c>
    </row>
    <row r="597" ht="58" customFormat="1" customHeight="1" s="4">
      <c r="A597" s="104" t="n"/>
      <c r="B597" s="48" t="inlineStr">
        <is>
          <t>（3）致富带头人&lt;高素质农民培训&gt;</t>
        </is>
      </c>
      <c r="C597" s="104" t="n"/>
      <c r="D597" s="48" t="n"/>
      <c r="E597" s="48" t="n"/>
      <c r="F597" s="41" t="n"/>
      <c r="G597" s="37">
        <f>G598+G624+G619+G620+G621+G622+G623</f>
        <v/>
      </c>
      <c r="H597" s="37">
        <f>H598+H624+H619+H620+H621+H622+H623</f>
        <v/>
      </c>
      <c r="I597" s="37">
        <f>I598+I624+I619+I620+I621+I622+I623</f>
        <v/>
      </c>
      <c r="J597" s="37">
        <f>J598+J624+J619+J620+J621+J622+J623</f>
        <v/>
      </c>
      <c r="K597" s="37">
        <f>K598+K624+K619+K620+K621+K622+K623</f>
        <v/>
      </c>
      <c r="L597" s="37" t="n"/>
      <c r="M597" s="41" t="n"/>
      <c r="N597" s="37" t="n"/>
      <c r="O597" s="37" t="n"/>
      <c r="P597" s="210" t="n"/>
      <c r="Q597" s="212" t="n"/>
      <c r="R597" s="212" t="n"/>
      <c r="S597" s="210" t="n"/>
      <c r="T597" s="212" t="n"/>
      <c r="U597" s="212" t="n"/>
      <c r="V597" s="37" t="n"/>
      <c r="W597" s="37" t="n"/>
      <c r="X597" s="37" t="n"/>
      <c r="Y597" s="37" t="n"/>
      <c r="Z597" s="69" t="n"/>
      <c r="AA597" s="69" t="n"/>
    </row>
    <row r="598" ht="66" customFormat="1" customHeight="1" s="4">
      <c r="A598" s="42" t="n"/>
      <c r="B598" s="37" t="inlineStr">
        <is>
          <t>养羊专业户（致富带头人）培训合计</t>
        </is>
      </c>
      <c r="C598" s="37" t="inlineStr">
        <is>
          <t>新建</t>
        </is>
      </c>
      <c r="D598" s="37" t="inlineStr">
        <is>
          <t>2021.01-2021.12</t>
        </is>
      </c>
      <c r="E598" s="37" t="inlineStr">
        <is>
          <t>小计</t>
        </is>
      </c>
      <c r="F598" s="117" t="inlineStr">
        <is>
          <t>全县培训湖羊养殖专业户2542户，每户补助1100元。</t>
        </is>
      </c>
      <c r="G598" s="37">
        <f>SUM(G599:G618)</f>
        <v/>
      </c>
      <c r="H598" s="37">
        <f>SUM(H599:H618)</f>
        <v/>
      </c>
      <c r="I598" s="37">
        <f>SUM(I599:I618)</f>
        <v/>
      </c>
      <c r="J598" s="37">
        <f>SUM(J599:J618)</f>
        <v/>
      </c>
      <c r="K598" s="37">
        <f>SUM(K599:K618)</f>
        <v/>
      </c>
      <c r="L598" s="37" t="inlineStr">
        <is>
          <t>甘财扶贫[2020]42号</t>
        </is>
      </c>
      <c r="M598" s="117" t="inlineStr">
        <is>
          <t>提高湖羊专业户养殖技术，提升养殖效益。</t>
        </is>
      </c>
      <c r="N598" s="37" t="n">
        <v>159</v>
      </c>
      <c r="O598" s="37" t="n">
        <v>8</v>
      </c>
      <c r="P598" s="210">
        <f>Q598+R598</f>
        <v/>
      </c>
      <c r="Q598" s="212" t="n">
        <v>0.2542</v>
      </c>
      <c r="R598" s="212" t="n"/>
      <c r="S598" s="210">
        <f>T598+U598</f>
        <v/>
      </c>
      <c r="T598" s="212" t="n">
        <v>1.0674</v>
      </c>
      <c r="U598" s="212" t="n"/>
      <c r="V598" s="37" t="inlineStr">
        <is>
          <t>畜牧局</t>
        </is>
      </c>
      <c r="W598" s="37" t="inlineStr">
        <is>
          <t>赵过存</t>
        </is>
      </c>
      <c r="X598" s="37" t="n"/>
      <c r="Y598" s="37" t="n"/>
      <c r="Z598" s="69" t="inlineStr">
        <is>
          <t>环脱贫领办发〔2021〕10号</t>
        </is>
      </c>
      <c r="AA598" s="69" t="inlineStr">
        <is>
          <t>中央一批</t>
        </is>
      </c>
    </row>
    <row r="599" ht="57" customFormat="1" customHeight="1" s="4">
      <c r="A599" s="42" t="n"/>
      <c r="B599" s="37" t="inlineStr">
        <is>
          <t>养羊专业户（致富带头人）培训</t>
        </is>
      </c>
      <c r="C599" s="37" t="inlineStr">
        <is>
          <t>新建</t>
        </is>
      </c>
      <c r="D599" s="37" t="inlineStr">
        <is>
          <t>2021.01-2021.12</t>
        </is>
      </c>
      <c r="E599" s="37" t="inlineStr">
        <is>
          <t>甜水镇</t>
        </is>
      </c>
      <c r="F599" s="116" t="inlineStr">
        <is>
          <t>培育湖羊养殖专业户71户，其中：甜水街村5人，何塬村24人，邱滩村3人，狼儿滩村13人，大良洼村9人，七里墩村17人。</t>
        </is>
      </c>
      <c r="G599" s="37" t="n">
        <v>7.81</v>
      </c>
      <c r="H599" s="37" t="n">
        <v>7.81</v>
      </c>
      <c r="I599" s="37" t="n"/>
      <c r="J599" s="37" t="n"/>
      <c r="K599" s="37" t="n"/>
      <c r="L599" s="37" t="inlineStr">
        <is>
          <t>甘财扶贫[2020]42号</t>
        </is>
      </c>
      <c r="M599" s="117" t="inlineStr">
        <is>
          <t>提高湖羊专业户养殖技术，提升养殖效益。</t>
        </is>
      </c>
      <c r="N599" s="37" t="n">
        <v>6</v>
      </c>
      <c r="O599" s="37" t="n"/>
      <c r="P599" s="210">
        <f>Q599+R599</f>
        <v/>
      </c>
      <c r="Q599" s="212" t="n">
        <v>0.0071</v>
      </c>
      <c r="R599" s="212" t="n"/>
      <c r="S599" s="210">
        <f>T599+U599</f>
        <v/>
      </c>
      <c r="T599" s="212" t="n">
        <v>0.0298</v>
      </c>
      <c r="U599" s="212" t="n"/>
      <c r="V599" s="37" t="inlineStr">
        <is>
          <t>畜牧局</t>
        </is>
      </c>
      <c r="W599" s="37" t="inlineStr">
        <is>
          <t>赵过存</t>
        </is>
      </c>
      <c r="X599" s="37" t="inlineStr">
        <is>
          <t>甜水镇</t>
        </is>
      </c>
      <c r="Y599" s="37" t="inlineStr">
        <is>
          <t>常生峰</t>
        </is>
      </c>
      <c r="Z599" s="69" t="inlineStr">
        <is>
          <t>环脱贫领办发〔2021〕10号</t>
        </is>
      </c>
      <c r="AA599" s="69" t="inlineStr">
        <is>
          <t>中央一批</t>
        </is>
      </c>
    </row>
    <row r="600" ht="45" customFormat="1" customHeight="1" s="4">
      <c r="A600" s="42" t="n"/>
      <c r="B600" s="37" t="inlineStr">
        <is>
          <t>养羊专业户（致富带头人）培训</t>
        </is>
      </c>
      <c r="C600" s="37" t="inlineStr">
        <is>
          <t>新建</t>
        </is>
      </c>
      <c r="D600" s="37" t="inlineStr">
        <is>
          <t>2021.01-2021.12</t>
        </is>
      </c>
      <c r="E600" s="37" t="inlineStr">
        <is>
          <t>南湫乡</t>
        </is>
      </c>
      <c r="F600" s="116" t="inlineStr">
        <is>
          <t>培育湖羊养殖专业户48户，其中：代家洼村8户，党家洼村10户，岳后渠村5户，杨兴堡村5户，洪涝池村10户，花儿山村10户。</t>
        </is>
      </c>
      <c r="G600" s="37" t="n">
        <v>5.28</v>
      </c>
      <c r="H600" s="37" t="n">
        <v>5.28</v>
      </c>
      <c r="I600" s="37" t="n"/>
      <c r="J600" s="37" t="n"/>
      <c r="K600" s="37" t="n"/>
      <c r="L600" s="37" t="inlineStr">
        <is>
          <t>甘财扶贫[2020]42号</t>
        </is>
      </c>
      <c r="M600" s="117" t="inlineStr">
        <is>
          <t>提高湖羊专业户养殖技术，提升养殖效益。</t>
        </is>
      </c>
      <c r="N600" s="37" t="n">
        <v>6</v>
      </c>
      <c r="O600" s="37" t="n"/>
      <c r="P600" s="210">
        <f>Q600+R600</f>
        <v/>
      </c>
      <c r="Q600" s="212" t="n">
        <v>0.0048</v>
      </c>
      <c r="R600" s="212" t="n"/>
      <c r="S600" s="210">
        <f>T600+U600</f>
        <v/>
      </c>
      <c r="T600" s="212" t="n">
        <v>0.0201</v>
      </c>
      <c r="U600" s="212" t="n"/>
      <c r="V600" s="37" t="inlineStr">
        <is>
          <t>畜牧局</t>
        </is>
      </c>
      <c r="W600" s="37" t="inlineStr">
        <is>
          <t>赵过存</t>
        </is>
      </c>
      <c r="X600" s="37" t="inlineStr">
        <is>
          <t>南湫乡</t>
        </is>
      </c>
      <c r="Y600" s="104" t="inlineStr">
        <is>
          <t>杜志远</t>
        </is>
      </c>
      <c r="Z600" s="69" t="inlineStr">
        <is>
          <t>环脱贫领办发〔2021〕10号</t>
        </is>
      </c>
      <c r="AA600" s="69" t="inlineStr">
        <is>
          <t>中央一批</t>
        </is>
      </c>
    </row>
    <row r="601" ht="50.1" customFormat="1" customHeight="1" s="4">
      <c r="A601" s="42" t="n"/>
      <c r="B601" s="37" t="inlineStr">
        <is>
          <t>养羊专业户（致富带头人）培训</t>
        </is>
      </c>
      <c r="C601" s="37" t="inlineStr">
        <is>
          <t>新建</t>
        </is>
      </c>
      <c r="D601" s="37" t="inlineStr">
        <is>
          <t>2021.01-2021.12</t>
        </is>
      </c>
      <c r="E601" s="37" t="inlineStr">
        <is>
          <t>演武乡</t>
        </is>
      </c>
      <c r="F601" s="116" t="inlineStr">
        <is>
          <t>培育湖羊养殖专业户95户，其中：佛岔村10户，黄家山村10户，刘坪村10户，曳郭咀村10户，路家塬村10户，走马硷村10户，吴家塬村10户，杨家洼村10户，黑泉河村15户。</t>
        </is>
      </c>
      <c r="G601" s="37" t="n">
        <v>10.45</v>
      </c>
      <c r="H601" s="37" t="n">
        <v>10.45</v>
      </c>
      <c r="I601" s="37" t="n"/>
      <c r="J601" s="37" t="n"/>
      <c r="K601" s="37" t="n"/>
      <c r="L601" s="37" t="inlineStr">
        <is>
          <t>甘财扶贫[2020]42号</t>
        </is>
      </c>
      <c r="M601" s="117" t="inlineStr">
        <is>
          <t>提高湖羊专业户养殖技术，提升养殖效益。</t>
        </is>
      </c>
      <c r="N601" s="37" t="n">
        <v>9</v>
      </c>
      <c r="O601" s="37" t="n"/>
      <c r="P601" s="210">
        <f>Q601+R601</f>
        <v/>
      </c>
      <c r="Q601" s="212" t="n">
        <v>0.0095</v>
      </c>
      <c r="R601" s="212" t="n"/>
      <c r="S601" s="210">
        <f>T601+U601</f>
        <v/>
      </c>
      <c r="T601" s="212" t="n">
        <v>0.0399</v>
      </c>
      <c r="U601" s="212" t="n"/>
      <c r="V601" s="37" t="inlineStr">
        <is>
          <t>畜牧局</t>
        </is>
      </c>
      <c r="W601" s="37" t="inlineStr">
        <is>
          <t>赵过存</t>
        </is>
      </c>
      <c r="X601" s="37" t="inlineStr">
        <is>
          <t>演武乡</t>
        </is>
      </c>
      <c r="Y601" s="37" t="inlineStr">
        <is>
          <t>杨永杰</t>
        </is>
      </c>
      <c r="Z601" s="69" t="inlineStr">
        <is>
          <t>环脱贫领办发〔2021〕10号</t>
        </is>
      </c>
      <c r="AA601" s="69" t="inlineStr">
        <is>
          <t>中央一批</t>
        </is>
      </c>
    </row>
    <row r="602" ht="50.1" customFormat="1" customHeight="1" s="4">
      <c r="A602" s="42" t="n"/>
      <c r="B602" s="37" t="inlineStr">
        <is>
          <t>养羊专业户（致富带头人）培训</t>
        </is>
      </c>
      <c r="C602" s="37" t="inlineStr">
        <is>
          <t>新建</t>
        </is>
      </c>
      <c r="D602" s="37" t="inlineStr">
        <is>
          <t>2021.01-2021.86</t>
        </is>
      </c>
      <c r="E602" s="37" t="inlineStr">
        <is>
          <t>小南沟乡</t>
        </is>
      </c>
      <c r="F602" s="116" t="inlineStr">
        <is>
          <t>培育湖羊养殖专业户100户，其中：汪天子村20户，李上山村10户，李塬村10户，丁寨柯村10户，陈掌村10户，粉子山村8户，小南沟村10户，连川村3户，天子渠村9户，燕麦掌村10户。</t>
        </is>
      </c>
      <c r="G602" s="37" t="n">
        <v>11</v>
      </c>
      <c r="H602" s="37" t="n">
        <v>11</v>
      </c>
      <c r="I602" s="37" t="n"/>
      <c r="J602" s="37" t="n"/>
      <c r="K602" s="37" t="n"/>
      <c r="L602" s="37" t="inlineStr">
        <is>
          <t>甘财扶贫[2020]42号</t>
        </is>
      </c>
      <c r="M602" s="117" t="inlineStr">
        <is>
          <t>提高湖羊专业户养殖技术，提升养殖效益。</t>
        </is>
      </c>
      <c r="N602" s="37" t="n">
        <v>10</v>
      </c>
      <c r="O602" s="37" t="n"/>
      <c r="P602" s="210">
        <f>Q602+R602</f>
        <v/>
      </c>
      <c r="Q602" s="212" t="n">
        <v>0.01</v>
      </c>
      <c r="R602" s="212" t="n"/>
      <c r="S602" s="210">
        <f>T602+U602</f>
        <v/>
      </c>
      <c r="T602" s="212" t="n">
        <v>0.042</v>
      </c>
      <c r="U602" s="212" t="n"/>
      <c r="V602" s="37" t="inlineStr">
        <is>
          <t>畜牧局</t>
        </is>
      </c>
      <c r="W602" s="37" t="inlineStr">
        <is>
          <t>赵过存</t>
        </is>
      </c>
      <c r="X602" s="37" t="inlineStr">
        <is>
          <t>小南沟乡</t>
        </is>
      </c>
      <c r="Y602" s="37" t="inlineStr">
        <is>
          <t>任新育</t>
        </is>
      </c>
      <c r="Z602" s="69" t="inlineStr">
        <is>
          <t>环脱贫领办发〔2021〕10号</t>
        </is>
      </c>
      <c r="AA602" s="69" t="inlineStr">
        <is>
          <t>中央一批</t>
        </is>
      </c>
    </row>
    <row r="603" ht="50.1" customFormat="1" customHeight="1" s="4">
      <c r="A603" s="42" t="n"/>
      <c r="B603" s="37" t="inlineStr">
        <is>
          <t>养羊专业户（致富带头人）培训</t>
        </is>
      </c>
      <c r="C603" s="37" t="inlineStr">
        <is>
          <t>新建</t>
        </is>
      </c>
      <c r="D603" s="37" t="inlineStr">
        <is>
          <t>2021.01-2021.12</t>
        </is>
      </c>
      <c r="E603" s="37" t="inlineStr">
        <is>
          <t>毛井镇</t>
        </is>
      </c>
      <c r="F603" s="116" t="inlineStr">
        <is>
          <t>培育湖羊养殖专业户17户，其中：丁连掌村10户，杨东掌7户。</t>
        </is>
      </c>
      <c r="G603" s="37" t="n">
        <v>1.87</v>
      </c>
      <c r="H603" s="37" t="n">
        <v>1.87</v>
      </c>
      <c r="I603" s="37" t="n"/>
      <c r="J603" s="37" t="n"/>
      <c r="K603" s="37" t="n"/>
      <c r="L603" s="37" t="inlineStr">
        <is>
          <t>甘财扶贫[2020]42号</t>
        </is>
      </c>
      <c r="M603" s="117" t="inlineStr">
        <is>
          <t>提高湖羊专业户养殖技术，提升养殖效益。</t>
        </is>
      </c>
      <c r="N603" s="37" t="n">
        <v>2</v>
      </c>
      <c r="O603" s="37" t="n"/>
      <c r="P603" s="210">
        <f>Q603+R603</f>
        <v/>
      </c>
      <c r="Q603" s="212" t="n">
        <v>0.0017</v>
      </c>
      <c r="R603" s="212" t="n"/>
      <c r="S603" s="210">
        <f>T603+U603</f>
        <v/>
      </c>
      <c r="T603" s="212" t="n">
        <v>0.0071</v>
      </c>
      <c r="U603" s="212" t="n"/>
      <c r="V603" s="37" t="inlineStr">
        <is>
          <t>畜牧局</t>
        </is>
      </c>
      <c r="W603" s="37" t="inlineStr">
        <is>
          <t>赵过存</t>
        </is>
      </c>
      <c r="X603" s="37" t="inlineStr">
        <is>
          <t>毛井镇</t>
        </is>
      </c>
      <c r="Y603" s="104" t="inlineStr">
        <is>
          <t>梁立群</t>
        </is>
      </c>
      <c r="Z603" s="69" t="inlineStr">
        <is>
          <t>环脱贫领办发〔2021〕10号</t>
        </is>
      </c>
      <c r="AA603" s="69" t="inlineStr">
        <is>
          <t>中央一批</t>
        </is>
      </c>
    </row>
    <row r="604" ht="51" customFormat="1" customHeight="1" s="4">
      <c r="A604" s="42" t="n"/>
      <c r="B604" s="37" t="inlineStr">
        <is>
          <t>养羊专业户（致富带头人）培训</t>
        </is>
      </c>
      <c r="C604" s="37" t="inlineStr">
        <is>
          <t>新建</t>
        </is>
      </c>
      <c r="D604" s="37" t="inlineStr">
        <is>
          <t>2021.01-2021.12</t>
        </is>
      </c>
      <c r="E604" s="37" t="inlineStr">
        <is>
          <t>山城乡</t>
        </is>
      </c>
      <c r="F604" s="116" t="inlineStr">
        <is>
          <t>培育湖羊养殖专业户88户，其中：八里铺村10户，薛塬村30户，王山口子村20户，寨柯村10户，冯家沟村8户，郝掌村10户。</t>
        </is>
      </c>
      <c r="G604" s="37" t="n">
        <v>9.68</v>
      </c>
      <c r="H604" s="37" t="n">
        <v>9.68</v>
      </c>
      <c r="I604" s="37" t="n"/>
      <c r="J604" s="37" t="n"/>
      <c r="K604" s="37" t="n"/>
      <c r="L604" s="37" t="inlineStr">
        <is>
          <t>甘财扶贫[2020]42号</t>
        </is>
      </c>
      <c r="M604" s="117" t="inlineStr">
        <is>
          <t>提高湖羊专业户养殖技术，提升养殖效益。</t>
        </is>
      </c>
      <c r="N604" s="37" t="n">
        <v>6</v>
      </c>
      <c r="O604" s="37" t="n"/>
      <c r="P604" s="210">
        <f>Q604+R604</f>
        <v/>
      </c>
      <c r="Q604" s="212" t="n">
        <v>0.008800000000000001</v>
      </c>
      <c r="R604" s="212" t="n"/>
      <c r="S604" s="210">
        <f>T604+U604</f>
        <v/>
      </c>
      <c r="T604" s="212" t="n">
        <v>0.0369</v>
      </c>
      <c r="U604" s="212" t="n"/>
      <c r="V604" s="37" t="inlineStr">
        <is>
          <t>畜牧局</t>
        </is>
      </c>
      <c r="W604" s="37" t="inlineStr">
        <is>
          <t>赵过存</t>
        </is>
      </c>
      <c r="X604" s="37" t="inlineStr">
        <is>
          <t>山城乡</t>
        </is>
      </c>
      <c r="Y604" s="104" t="inlineStr">
        <is>
          <t>姚建平</t>
        </is>
      </c>
      <c r="Z604" s="69" t="inlineStr">
        <is>
          <t>环脱贫领办发〔2021〕10号</t>
        </is>
      </c>
      <c r="AA604" s="69" t="inlineStr">
        <is>
          <t>中央一批</t>
        </is>
      </c>
    </row>
    <row r="605" ht="50.1" customFormat="1" customHeight="1" s="4">
      <c r="A605" s="42" t="n"/>
      <c r="B605" s="37" t="inlineStr">
        <is>
          <t>养羊专业户（致富带头人）培训</t>
        </is>
      </c>
      <c r="C605" s="37" t="inlineStr">
        <is>
          <t>新建</t>
        </is>
      </c>
      <c r="D605" s="37" t="inlineStr">
        <is>
          <t>2021.01-2021.12</t>
        </is>
      </c>
      <c r="E605" s="37" t="inlineStr">
        <is>
          <t>芦家湾乡</t>
        </is>
      </c>
      <c r="F605" s="116" t="inlineStr">
        <is>
          <t>培育湖羊养殖专业户118户，其中：王庄村10户，花儿掌村3户，庙儿掌村30户，宋家掌村5户，井川村10户，桃李湾村10户， 盘龙村20户，杨新庄10户，小堡条村20户。</t>
        </is>
      </c>
      <c r="G605" s="37" t="n">
        <v>12.98</v>
      </c>
      <c r="H605" s="37" t="n">
        <v>12.98</v>
      </c>
      <c r="I605" s="37" t="n"/>
      <c r="J605" s="37" t="n"/>
      <c r="K605" s="37" t="n"/>
      <c r="L605" s="37" t="inlineStr">
        <is>
          <t>甘财扶贫[2020]42号</t>
        </is>
      </c>
      <c r="M605" s="117" t="inlineStr">
        <is>
          <t>提高湖羊专业户养殖技术，提升养殖效益。</t>
        </is>
      </c>
      <c r="N605" s="37" t="n">
        <v>9</v>
      </c>
      <c r="O605" s="37" t="n"/>
      <c r="P605" s="210">
        <f>Q605+R605</f>
        <v/>
      </c>
      <c r="Q605" s="212" t="n">
        <v>0.0118</v>
      </c>
      <c r="R605" s="212" t="n"/>
      <c r="S605" s="210">
        <f>T605+U605</f>
        <v/>
      </c>
      <c r="T605" s="212" t="n">
        <v>0.0495</v>
      </c>
      <c r="U605" s="212" t="n"/>
      <c r="V605" s="37" t="inlineStr">
        <is>
          <t>畜牧局</t>
        </is>
      </c>
      <c r="W605" s="37" t="inlineStr">
        <is>
          <t>赵过存</t>
        </is>
      </c>
      <c r="X605" s="37" t="inlineStr">
        <is>
          <t>芦家湾乡</t>
        </is>
      </c>
      <c r="Y605" s="104" t="inlineStr">
        <is>
          <t>马鹏飞</t>
        </is>
      </c>
      <c r="Z605" s="69" t="inlineStr">
        <is>
          <t>环脱贫领办发〔2021〕10号</t>
        </is>
      </c>
      <c r="AA605" s="69" t="inlineStr">
        <is>
          <t>中央一批</t>
        </is>
      </c>
    </row>
    <row r="606" ht="50.1" customFormat="1" customHeight="1" s="4">
      <c r="A606" s="42" t="n"/>
      <c r="B606" s="37" t="inlineStr">
        <is>
          <t>养羊专业户（致富带头人）培训</t>
        </is>
      </c>
      <c r="C606" s="37" t="inlineStr">
        <is>
          <t>新建</t>
        </is>
      </c>
      <c r="D606" s="37" t="inlineStr">
        <is>
          <t>2021.01-2021.12</t>
        </is>
      </c>
      <c r="E606" s="37" t="inlineStr">
        <is>
          <t>樊家川镇</t>
        </is>
      </c>
      <c r="F606" s="116" t="inlineStr">
        <is>
          <t>培育湖羊养殖专业户71户，其中：闫塬村21户，马骏滩村50户。</t>
        </is>
      </c>
      <c r="G606" s="37" t="n">
        <v>7.81</v>
      </c>
      <c r="H606" s="37" t="n">
        <v>7.81</v>
      </c>
      <c r="I606" s="37" t="n"/>
      <c r="J606" s="37" t="n"/>
      <c r="K606" s="37" t="n"/>
      <c r="L606" s="37" t="inlineStr">
        <is>
          <t>甘财扶贫[2020]42号</t>
        </is>
      </c>
      <c r="M606" s="117" t="inlineStr">
        <is>
          <t>提高湖羊专业户养殖技术，提升养殖效益。</t>
        </is>
      </c>
      <c r="N606" s="37" t="n">
        <v>2</v>
      </c>
      <c r="O606" s="37" t="n"/>
      <c r="P606" s="210">
        <f>Q606+R606</f>
        <v/>
      </c>
      <c r="Q606" s="212" t="n">
        <v>0.0071</v>
      </c>
      <c r="R606" s="212" t="n"/>
      <c r="S606" s="210">
        <f>T606+U606</f>
        <v/>
      </c>
      <c r="T606" s="212" t="n">
        <v>0.0298</v>
      </c>
      <c r="U606" s="212" t="n"/>
      <c r="V606" s="37" t="inlineStr">
        <is>
          <t>畜牧局</t>
        </is>
      </c>
      <c r="W606" s="37" t="inlineStr">
        <is>
          <t>赵过存</t>
        </is>
      </c>
      <c r="X606" s="37" t="inlineStr">
        <is>
          <t>樊家川镇</t>
        </is>
      </c>
      <c r="Y606" s="37" t="inlineStr">
        <is>
          <t>王治峰</t>
        </is>
      </c>
      <c r="Z606" s="69" t="inlineStr">
        <is>
          <t>环脱贫领办发〔2021〕10号</t>
        </is>
      </c>
      <c r="AA606" s="69" t="inlineStr">
        <is>
          <t>中央一批</t>
        </is>
      </c>
    </row>
    <row r="607" ht="50.1" customFormat="1" customHeight="1" s="4">
      <c r="A607" s="42" t="n"/>
      <c r="B607" s="37" t="inlineStr">
        <is>
          <t>养羊专业户（致富带头人）培训</t>
        </is>
      </c>
      <c r="C607" s="37" t="inlineStr">
        <is>
          <t>新建</t>
        </is>
      </c>
      <c r="D607" s="37" t="inlineStr">
        <is>
          <t>2021.01-2021.12</t>
        </is>
      </c>
      <c r="E607" s="37" t="inlineStr">
        <is>
          <t>耿湾乡</t>
        </is>
      </c>
      <c r="F607" s="116" t="inlineStr">
        <is>
          <t>培育湖羊养殖专业户90户，其中：张台村1户，黑城岔村9户，郝东掌村8户，万湾村21户，许家掌村2户，潘掌村14户，早流渠村17户，天桥村12户，耿河村6户。</t>
        </is>
      </c>
      <c r="G607" s="37" t="n">
        <v>9.9</v>
      </c>
      <c r="H607" s="37" t="n">
        <v>9.9</v>
      </c>
      <c r="I607" s="37" t="n"/>
      <c r="J607" s="37" t="n"/>
      <c r="K607" s="37" t="n"/>
      <c r="L607" s="37" t="inlineStr">
        <is>
          <t>甘财扶贫[2020]42号</t>
        </is>
      </c>
      <c r="M607" s="117" t="inlineStr">
        <is>
          <t>提高湖羊专业户养殖技术，提升养殖效益。</t>
        </is>
      </c>
      <c r="N607" s="37" t="n">
        <v>9</v>
      </c>
      <c r="O607" s="37" t="n"/>
      <c r="P607" s="210">
        <f>Q607+R607</f>
        <v/>
      </c>
      <c r="Q607" s="212" t="n">
        <v>0.008999999999999999</v>
      </c>
      <c r="R607" s="212" t="n"/>
      <c r="S607" s="210">
        <f>T607+U607</f>
        <v/>
      </c>
      <c r="T607" s="212" t="n">
        <v>0.0376</v>
      </c>
      <c r="U607" s="212" t="n"/>
      <c r="V607" s="37" t="inlineStr">
        <is>
          <t>畜牧局</t>
        </is>
      </c>
      <c r="W607" s="37" t="inlineStr">
        <is>
          <t>赵过存</t>
        </is>
      </c>
      <c r="X607" s="37" t="inlineStr">
        <is>
          <t>耿湾乡</t>
        </is>
      </c>
      <c r="Y607" s="104" t="inlineStr">
        <is>
          <t>王秀丽</t>
        </is>
      </c>
      <c r="Z607" s="69" t="inlineStr">
        <is>
          <t>环脱贫领办发〔2021〕10号</t>
        </is>
      </c>
      <c r="AA607" s="69" t="inlineStr">
        <is>
          <t>中央一批</t>
        </is>
      </c>
    </row>
    <row r="608" ht="62.1" customFormat="1" customHeight="1" s="4">
      <c r="A608" s="42" t="n"/>
      <c r="B608" s="37" t="inlineStr">
        <is>
          <t>养羊专业户（致富带头人）培训</t>
        </is>
      </c>
      <c r="C608" s="37" t="inlineStr">
        <is>
          <t>新建</t>
        </is>
      </c>
      <c r="D608" s="37" t="inlineStr">
        <is>
          <t>2021.01-2021.12</t>
        </is>
      </c>
      <c r="E608" s="37" t="inlineStr">
        <is>
          <t>车道镇</t>
        </is>
      </c>
      <c r="F608" s="116" t="inlineStr">
        <is>
          <t>培育湖羊养殖专业户300户，其中：元峁村22户，苦水掌村42户，双庙村17户，王西掌村14户，吊渠村32户，杨掌村22户，万安村14户，魏洼村14户，陈掌村12户，红台村 12户，樱桃掌村22户，安掌村22户，代掌村17户，刘园子村38户。</t>
        </is>
      </c>
      <c r="G608" s="37" t="n">
        <v>33</v>
      </c>
      <c r="H608" s="37" t="n">
        <v>33</v>
      </c>
      <c r="I608" s="37" t="n"/>
      <c r="J608" s="37" t="n"/>
      <c r="K608" s="37" t="n"/>
      <c r="L608" s="37" t="inlineStr">
        <is>
          <t>甘财扶贫[2020]42号</t>
        </is>
      </c>
      <c r="M608" s="117" t="inlineStr">
        <is>
          <t>提高湖羊专业户养殖技术，提升养殖效益。</t>
        </is>
      </c>
      <c r="N608" s="37" t="n">
        <v>14</v>
      </c>
      <c r="O608" s="37" t="n"/>
      <c r="P608" s="210">
        <f>Q608+R608</f>
        <v/>
      </c>
      <c r="Q608" s="212" t="n">
        <v>0.03</v>
      </c>
      <c r="R608" s="212" t="n"/>
      <c r="S608" s="210">
        <f>T608+U608</f>
        <v/>
      </c>
      <c r="T608" s="212" t="n">
        <v>0.126</v>
      </c>
      <c r="U608" s="212" t="n"/>
      <c r="V608" s="37" t="inlineStr">
        <is>
          <t>畜牧局</t>
        </is>
      </c>
      <c r="W608" s="37" t="inlineStr">
        <is>
          <t>赵过存</t>
        </is>
      </c>
      <c r="X608" s="37" t="inlineStr">
        <is>
          <t>车道镇</t>
        </is>
      </c>
      <c r="Y608" s="104" t="inlineStr">
        <is>
          <t>张会星</t>
        </is>
      </c>
      <c r="Z608" s="69" t="inlineStr">
        <is>
          <t>环脱贫领办发〔2021〕10号</t>
        </is>
      </c>
      <c r="AA608" s="69" t="inlineStr">
        <is>
          <t>中央一批</t>
        </is>
      </c>
    </row>
    <row r="609" ht="53.1" customFormat="1" customHeight="1" s="4">
      <c r="A609" s="42" t="n"/>
      <c r="B609" s="37" t="inlineStr">
        <is>
          <t>养羊专业户（致富带头人）培训</t>
        </is>
      </c>
      <c r="C609" s="37" t="inlineStr">
        <is>
          <t>新建</t>
        </is>
      </c>
      <c r="D609" s="37" t="inlineStr">
        <is>
          <t>2021.01-2021.12</t>
        </is>
      </c>
      <c r="E609" s="37" t="inlineStr">
        <is>
          <t>八珠乡</t>
        </is>
      </c>
      <c r="F609" s="116" t="inlineStr">
        <is>
          <t>培育湖羊养殖专业户200户，其中：八珠塬村30户，曹塬村15户，瓦崾岘村15户，杏树沟村18户，塔儿咀村18户，马连掌村19户，冯家湾村40户，苟塬村15户，湫坝沟村18户，白塬村12户。</t>
        </is>
      </c>
      <c r="G609" s="37" t="n">
        <v>22</v>
      </c>
      <c r="H609" s="37" t="n">
        <v>22</v>
      </c>
      <c r="I609" s="37" t="n"/>
      <c r="J609" s="37" t="n"/>
      <c r="K609" s="37" t="n"/>
      <c r="L609" s="37" t="inlineStr">
        <is>
          <t>甘财扶贫[2020]42号</t>
        </is>
      </c>
      <c r="M609" s="117" t="inlineStr">
        <is>
          <t>提高湖羊专业户养殖技术，提升养殖效益。</t>
        </is>
      </c>
      <c r="N609" s="37" t="n">
        <v>10</v>
      </c>
      <c r="O609" s="37" t="n"/>
      <c r="P609" s="210">
        <f>Q609+R609</f>
        <v/>
      </c>
      <c r="Q609" s="212" t="n">
        <v>0.02</v>
      </c>
      <c r="R609" s="212" t="n"/>
      <c r="S609" s="210">
        <f>T609+U609</f>
        <v/>
      </c>
      <c r="T609" s="212" t="n">
        <v>0.08400000000000001</v>
      </c>
      <c r="U609" s="212" t="n"/>
      <c r="V609" s="37" t="inlineStr">
        <is>
          <t>畜牧局</t>
        </is>
      </c>
      <c r="W609" s="37" t="inlineStr">
        <is>
          <t>赵过存</t>
        </is>
      </c>
      <c r="X609" s="37" t="inlineStr">
        <is>
          <t>八珠乡</t>
        </is>
      </c>
      <c r="Y609" s="104" t="inlineStr">
        <is>
          <t>白俊虎</t>
        </is>
      </c>
      <c r="Z609" s="69" t="inlineStr">
        <is>
          <t>环脱贫领办发〔2021〕10号</t>
        </is>
      </c>
      <c r="AA609" s="69" t="inlineStr">
        <is>
          <t>中央一批</t>
        </is>
      </c>
    </row>
    <row r="610" ht="57" customFormat="1" customHeight="1" s="4">
      <c r="A610" s="42" t="n"/>
      <c r="B610" s="37" t="inlineStr">
        <is>
          <t>养羊专业户（致富带头人）培训</t>
        </is>
      </c>
      <c r="C610" s="37" t="inlineStr">
        <is>
          <t>新建</t>
        </is>
      </c>
      <c r="D610" s="37" t="inlineStr">
        <is>
          <t>2021.01-2021.12</t>
        </is>
      </c>
      <c r="E610" s="37" t="inlineStr">
        <is>
          <t>木钵镇</t>
        </is>
      </c>
      <c r="F610" s="116" t="inlineStr">
        <is>
          <t>培育湖羊养殖专业户232户，其中：殷家桥村7户，木钵街村6 户，韩洼子村11户，曹旗村17户，关营5户，高寨8户，高楼塬20户，刘家塬9户，白家掌1户，邓寨子10户，郭西掌116户，二合塬8户，坪子塬2户，井儿岔7户，罗家沟5户。</t>
        </is>
      </c>
      <c r="G610" s="37" t="n">
        <v>25.52</v>
      </c>
      <c r="H610" s="37" t="n">
        <v>25.52</v>
      </c>
      <c r="I610" s="37" t="n"/>
      <c r="J610" s="37" t="n"/>
      <c r="K610" s="37" t="n"/>
      <c r="L610" s="37" t="inlineStr">
        <is>
          <t>甘财扶贫[2020]42号</t>
        </is>
      </c>
      <c r="M610" s="117" t="inlineStr">
        <is>
          <t>提高湖羊专业户养殖技术，提升养殖效益。</t>
        </is>
      </c>
      <c r="N610" s="37" t="n">
        <v>15</v>
      </c>
      <c r="O610" s="37" t="n"/>
      <c r="P610" s="210">
        <f>Q610+R610</f>
        <v/>
      </c>
      <c r="Q610" s="212" t="n">
        <v>0.0232</v>
      </c>
      <c r="R610" s="212" t="n"/>
      <c r="S610" s="210">
        <f>T610+U610</f>
        <v/>
      </c>
      <c r="T610" s="212" t="n">
        <v>0.0974</v>
      </c>
      <c r="U610" s="212" t="n"/>
      <c r="V610" s="37" t="inlineStr">
        <is>
          <t>畜牧局</t>
        </is>
      </c>
      <c r="W610" s="37" t="inlineStr">
        <is>
          <t>赵过存</t>
        </is>
      </c>
      <c r="X610" s="37" t="inlineStr">
        <is>
          <t>木钵镇</t>
        </is>
      </c>
      <c r="Y610" s="37" t="inlineStr">
        <is>
          <t>方显</t>
        </is>
      </c>
      <c r="Z610" s="69" t="inlineStr">
        <is>
          <t>环脱贫领办发〔2021〕10号</t>
        </is>
      </c>
      <c r="AA610" s="69" t="inlineStr">
        <is>
          <t>中央一批</t>
        </is>
      </c>
    </row>
    <row r="611" ht="53.1" customFormat="1" customHeight="1" s="4">
      <c r="A611" s="42" t="n"/>
      <c r="B611" s="37" t="inlineStr">
        <is>
          <t>养羊专业户（致富带头人）培训</t>
        </is>
      </c>
      <c r="C611" s="37" t="inlineStr">
        <is>
          <t>新建</t>
        </is>
      </c>
      <c r="D611" s="37" t="inlineStr">
        <is>
          <t>2021.01-2021.12</t>
        </is>
      </c>
      <c r="E611" s="37" t="inlineStr">
        <is>
          <t>天池乡</t>
        </is>
      </c>
      <c r="F611" s="116" t="inlineStr">
        <is>
          <t>培育湖羊养殖专业户205户，其中：张邓塬村2户，殷屈河村30户，苏北岔村40户，潘老庄村20户，老庄湾村16户，碾盘岭村3户，大方山村5户，喜家坪村42户，曹李川村20户，吴城子村27户。</t>
        </is>
      </c>
      <c r="G611" s="37" t="n">
        <v>22.55</v>
      </c>
      <c r="H611" s="37" t="n">
        <v>22.55</v>
      </c>
      <c r="I611" s="37" t="n"/>
      <c r="J611" s="37" t="n"/>
      <c r="K611" s="37" t="n"/>
      <c r="L611" s="37" t="inlineStr">
        <is>
          <t>甘财扶贫[2020]42号</t>
        </is>
      </c>
      <c r="M611" s="117" t="inlineStr">
        <is>
          <t>提高湖羊专业户养殖技术，提升养殖效益。</t>
        </is>
      </c>
      <c r="N611" s="37" t="n">
        <v>10</v>
      </c>
      <c r="O611" s="37" t="n"/>
      <c r="P611" s="210">
        <f>Q611+R611</f>
        <v/>
      </c>
      <c r="Q611" s="212" t="n">
        <v>0.0205</v>
      </c>
      <c r="R611" s="212" t="n"/>
      <c r="S611" s="210">
        <f>T611+U611</f>
        <v/>
      </c>
      <c r="T611" s="212" t="n">
        <v>0.0861</v>
      </c>
      <c r="U611" s="212" t="n"/>
      <c r="V611" s="37" t="inlineStr">
        <is>
          <t>畜牧局</t>
        </is>
      </c>
      <c r="W611" s="37" t="inlineStr">
        <is>
          <t>赵过存</t>
        </is>
      </c>
      <c r="X611" s="37" t="inlineStr">
        <is>
          <t>天池乡</t>
        </is>
      </c>
      <c r="Y611" s="37" t="inlineStr">
        <is>
          <t>刘震</t>
        </is>
      </c>
      <c r="Z611" s="69" t="inlineStr">
        <is>
          <t>环脱贫领办发〔2021〕10号</t>
        </is>
      </c>
      <c r="AA611" s="69" t="inlineStr">
        <is>
          <t>中央一批</t>
        </is>
      </c>
    </row>
    <row r="612" ht="53.1" customFormat="1" customHeight="1" s="4">
      <c r="A612" s="42" t="n"/>
      <c r="B612" s="37" t="inlineStr">
        <is>
          <t>养羊专业户（致富带头人）培训</t>
        </is>
      </c>
      <c r="C612" s="37" t="inlineStr">
        <is>
          <t>新建</t>
        </is>
      </c>
      <c r="D612" s="37" t="inlineStr">
        <is>
          <t>2021.01-2021.12</t>
        </is>
      </c>
      <c r="E612" s="37" t="inlineStr">
        <is>
          <t>罗山川乡</t>
        </is>
      </c>
      <c r="F612" s="116" t="inlineStr">
        <is>
          <t>培育湖羊养殖专业户114户，其中：西阳洼村11户，苇芝城村5户，龙柏山村9户，兰家掌村30户，大树塬村40户，山水湾村4户，光明村14户，陈渠子村1户。</t>
        </is>
      </c>
      <c r="G612" s="37" t="n">
        <v>12.54</v>
      </c>
      <c r="H612" s="37" t="n">
        <v>12.54</v>
      </c>
      <c r="I612" s="37" t="n"/>
      <c r="J612" s="37" t="n"/>
      <c r="K612" s="37" t="n"/>
      <c r="L612" s="37" t="inlineStr">
        <is>
          <t>甘财扶贫[2020]42号</t>
        </is>
      </c>
      <c r="M612" s="117" t="inlineStr">
        <is>
          <t>提高湖羊专业户养殖技术，提升养殖效益。</t>
        </is>
      </c>
      <c r="N612" s="37" t="n">
        <v>8</v>
      </c>
      <c r="O612" s="37" t="n"/>
      <c r="P612" s="210">
        <f>Q612+R612</f>
        <v/>
      </c>
      <c r="Q612" s="212" t="n">
        <v>0.0114</v>
      </c>
      <c r="R612" s="212" t="n"/>
      <c r="S612" s="210">
        <f>T612+U612</f>
        <v/>
      </c>
      <c r="T612" s="212" t="n">
        <v>0.0478</v>
      </c>
      <c r="U612" s="212" t="n"/>
      <c r="V612" s="37" t="inlineStr">
        <is>
          <t>畜牧局</t>
        </is>
      </c>
      <c r="W612" s="37" t="inlineStr">
        <is>
          <t>赵过存</t>
        </is>
      </c>
      <c r="X612" s="37" t="inlineStr">
        <is>
          <t>罗山川乡</t>
        </is>
      </c>
      <c r="Y612" s="104" t="inlineStr">
        <is>
          <t>李怀文</t>
        </is>
      </c>
      <c r="Z612" s="69" t="inlineStr">
        <is>
          <t>环脱贫领办发〔2021〕10号</t>
        </is>
      </c>
      <c r="AA612" s="69" t="inlineStr">
        <is>
          <t>中央一批</t>
        </is>
      </c>
    </row>
    <row r="613" ht="62" customFormat="1" customHeight="1" s="4">
      <c r="A613" s="42" t="n"/>
      <c r="B613" s="37" t="inlineStr">
        <is>
          <t>养羊专业户（致富带头人）培训</t>
        </is>
      </c>
      <c r="C613" s="37" t="inlineStr">
        <is>
          <t>新建</t>
        </is>
      </c>
      <c r="D613" s="37" t="inlineStr">
        <is>
          <t>2021.01-2021.12</t>
        </is>
      </c>
      <c r="E613" s="37" t="inlineStr">
        <is>
          <t>曲子镇</t>
        </is>
      </c>
      <c r="F613" s="116" t="inlineStr">
        <is>
          <t>培育湖羊养殖专业户46户，其中：高李湾村5户，楼房子村11户，西沟村29户，董家塬村1户。</t>
        </is>
      </c>
      <c r="G613" s="37" t="n">
        <v>5.06</v>
      </c>
      <c r="H613" s="37" t="n">
        <v>5.06</v>
      </c>
      <c r="I613" s="37" t="n"/>
      <c r="J613" s="37" t="n"/>
      <c r="K613" s="37" t="n"/>
      <c r="L613" s="37" t="inlineStr">
        <is>
          <t>甘财扶贫[2020]42号</t>
        </is>
      </c>
      <c r="M613" s="117" t="inlineStr">
        <is>
          <t>提高湖羊专业户养殖技术，提升养殖效益。</t>
        </is>
      </c>
      <c r="N613" s="37" t="n"/>
      <c r="O613" s="37" t="n">
        <v>4</v>
      </c>
      <c r="P613" s="210">
        <f>Q613+R613</f>
        <v/>
      </c>
      <c r="Q613" s="212" t="n">
        <v>0.0046</v>
      </c>
      <c r="R613" s="212" t="n"/>
      <c r="S613" s="210">
        <f>T613+U613</f>
        <v/>
      </c>
      <c r="T613" s="212" t="n">
        <v>0.0193</v>
      </c>
      <c r="U613" s="212" t="n"/>
      <c r="V613" s="37" t="inlineStr">
        <is>
          <t>畜牧局</t>
        </is>
      </c>
      <c r="W613" s="37" t="inlineStr">
        <is>
          <t>赵过存</t>
        </is>
      </c>
      <c r="X613" s="37" t="inlineStr">
        <is>
          <t>曲子镇</t>
        </is>
      </c>
      <c r="Y613" s="37" t="inlineStr">
        <is>
          <t>段斌杰</t>
        </is>
      </c>
      <c r="Z613" s="69" t="inlineStr">
        <is>
          <t>环脱贫领办发〔2021〕10号</t>
        </is>
      </c>
      <c r="AA613" s="69" t="inlineStr">
        <is>
          <t>中央一批</t>
        </is>
      </c>
    </row>
    <row r="614" ht="62" customFormat="1" customHeight="1" s="4">
      <c r="A614" s="42" t="n"/>
      <c r="B614" s="37" t="inlineStr">
        <is>
          <t>养羊专业户（致富带头人）培训</t>
        </is>
      </c>
      <c r="C614" s="37" t="inlineStr">
        <is>
          <t>新建</t>
        </is>
      </c>
      <c r="D614" s="37" t="inlineStr">
        <is>
          <t>2021.01-2021.12</t>
        </is>
      </c>
      <c r="E614" s="104" t="inlineStr">
        <is>
          <t>虎洞镇</t>
        </is>
      </c>
      <c r="F614" s="73" t="inlineStr">
        <is>
          <t>培育湖羊养殖专业户370户，其中：半个城村10户，常兆台村25户，高庙湾村50户，贾驿村80户，刘解掌村30户，魏家河村10户，张大掌村5户，张家湾村50户，砂井子村5户，金庄原村105户。</t>
        </is>
      </c>
      <c r="G614" s="74" t="n">
        <v>40.7</v>
      </c>
      <c r="H614" s="74" t="n">
        <v>40.7</v>
      </c>
      <c r="I614" s="74" t="n"/>
      <c r="J614" s="74" t="n"/>
      <c r="K614" s="74" t="n"/>
      <c r="L614" s="74" t="inlineStr">
        <is>
          <t>甘财扶贫[2020]42号</t>
        </is>
      </c>
      <c r="M614" s="117" t="inlineStr">
        <is>
          <t>提高湖羊专业户养殖技术，提升养殖效益。</t>
        </is>
      </c>
      <c r="N614" s="74" t="n">
        <v>10</v>
      </c>
      <c r="O614" s="74" t="n"/>
      <c r="P614" s="210">
        <f>Q614+R614</f>
        <v/>
      </c>
      <c r="Q614" s="218" t="n">
        <v>0.037</v>
      </c>
      <c r="R614" s="218" t="n"/>
      <c r="S614" s="210">
        <f>T614+U614</f>
        <v/>
      </c>
      <c r="T614" s="210" t="n">
        <v>0.1554</v>
      </c>
      <c r="U614" s="210" t="n"/>
      <c r="V614" s="37" t="inlineStr">
        <is>
          <t>畜牧局</t>
        </is>
      </c>
      <c r="W614" s="37" t="inlineStr">
        <is>
          <t>赵过存</t>
        </is>
      </c>
      <c r="X614" s="104" t="inlineStr">
        <is>
          <t>虎洞镇</t>
        </is>
      </c>
      <c r="Y614" s="37" t="inlineStr">
        <is>
          <t>梁海涛</t>
        </is>
      </c>
      <c r="Z614" s="69" t="inlineStr">
        <is>
          <t>环脱贫领办发〔2021〕10号</t>
        </is>
      </c>
      <c r="AA614" s="69" t="inlineStr">
        <is>
          <t>中央一批</t>
        </is>
      </c>
    </row>
    <row r="615" ht="62" customFormat="1" customHeight="1" s="4">
      <c r="A615" s="42" t="n"/>
      <c r="B615" s="37" t="inlineStr">
        <is>
          <t>养羊专业户（致富带头人）培训</t>
        </is>
      </c>
      <c r="C615" s="37" t="inlineStr">
        <is>
          <t>新建</t>
        </is>
      </c>
      <c r="D615" s="37" t="inlineStr">
        <is>
          <t>2021.01-2021.12</t>
        </is>
      </c>
      <c r="E615" s="104" t="inlineStr">
        <is>
          <t>环城镇</t>
        </is>
      </c>
      <c r="F615" s="105" t="inlineStr">
        <is>
          <t>培育湖羊养殖专业户17户，其中：赵小掌村2户，张滩滩村2户，宁老庄村9户，五里屯村3户，西川村1户 。</t>
        </is>
      </c>
      <c r="G615" s="104" t="n">
        <v>1.87</v>
      </c>
      <c r="H615" s="104" t="n">
        <v>1.87</v>
      </c>
      <c r="I615" s="104" t="n"/>
      <c r="J615" s="104" t="n"/>
      <c r="K615" s="104" t="n"/>
      <c r="L615" s="104" t="inlineStr">
        <is>
          <t>甘财扶贫[2020]42号</t>
        </is>
      </c>
      <c r="M615" s="117" t="inlineStr">
        <is>
          <t>提高湖羊专业户养殖技术，提升养殖效益。</t>
        </is>
      </c>
      <c r="N615" s="104" t="n">
        <v>1</v>
      </c>
      <c r="O615" s="104" t="n">
        <v>4</v>
      </c>
      <c r="P615" s="210">
        <f>Q615+R615</f>
        <v/>
      </c>
      <c r="Q615" s="210" t="n">
        <v>0.0017</v>
      </c>
      <c r="R615" s="210" t="n"/>
      <c r="S615" s="210">
        <f>T615+U615</f>
        <v/>
      </c>
      <c r="T615" s="210" t="n">
        <v>0.0071</v>
      </c>
      <c r="U615" s="210" t="n"/>
      <c r="V615" s="37" t="inlineStr">
        <is>
          <t>畜牧局</t>
        </is>
      </c>
      <c r="W615" s="37" t="inlineStr">
        <is>
          <t>赵过存</t>
        </is>
      </c>
      <c r="X615" s="104" t="inlineStr">
        <is>
          <t>环城镇</t>
        </is>
      </c>
      <c r="Y615" s="104" t="inlineStr">
        <is>
          <t>王世沛</t>
        </is>
      </c>
      <c r="Z615" s="69" t="inlineStr">
        <is>
          <t>环脱贫领办发〔2021〕10号</t>
        </is>
      </c>
      <c r="AA615" s="69" t="inlineStr">
        <is>
          <t>中央一批</t>
        </is>
      </c>
    </row>
    <row r="616" ht="62" customFormat="1" customHeight="1" s="4">
      <c r="A616" s="42" t="n"/>
      <c r="B616" s="37" t="inlineStr">
        <is>
          <t>养羊专业户（致富带头人）培训</t>
        </is>
      </c>
      <c r="C616" s="37" t="inlineStr">
        <is>
          <t>新建</t>
        </is>
      </c>
      <c r="D616" s="37" t="inlineStr">
        <is>
          <t>2021.01-2021.12</t>
        </is>
      </c>
      <c r="E616" s="104" t="inlineStr">
        <is>
          <t>洪德镇</t>
        </is>
      </c>
      <c r="F616" s="105" t="inlineStr">
        <is>
          <t>培育湖羊养殖专业户127户，其中：大户塬村11户，丁阳渠子村15户，耿塬畔村10户，洪德街村6户，寇河村10户，梁岔村6户，马塬村20户，私盐路村10户，苏长沟村8户，新集子村6户，许旗村5户，张崾岘村10户，赵洼村10户。</t>
        </is>
      </c>
      <c r="G616" s="104" t="n">
        <v>13.97</v>
      </c>
      <c r="H616" s="104" t="n">
        <v>13.97</v>
      </c>
      <c r="I616" s="104" t="n"/>
      <c r="J616" s="104" t="n"/>
      <c r="K616" s="104" t="n"/>
      <c r="L616" s="104" t="inlineStr">
        <is>
          <t>甘财扶贫[2020]42号</t>
        </is>
      </c>
      <c r="M616" s="117" t="inlineStr">
        <is>
          <t>提高湖羊专业户养殖技术，提升养殖效益。</t>
        </is>
      </c>
      <c r="N616" s="104" t="n">
        <v>13</v>
      </c>
      <c r="O616" s="104" t="n"/>
      <c r="P616" s="210">
        <f>Q616+R616</f>
        <v/>
      </c>
      <c r="Q616" s="210" t="n">
        <v>0.0127</v>
      </c>
      <c r="R616" s="210" t="n"/>
      <c r="S616" s="210">
        <f>T616+U616</f>
        <v/>
      </c>
      <c r="T616" s="210" t="n">
        <v>0.0533</v>
      </c>
      <c r="U616" s="210" t="n"/>
      <c r="V616" s="37" t="inlineStr">
        <is>
          <t>畜牧局</t>
        </is>
      </c>
      <c r="W616" s="37" t="inlineStr">
        <is>
          <t>赵过存</t>
        </is>
      </c>
      <c r="X616" s="104" t="inlineStr">
        <is>
          <t>洪德镇</t>
        </is>
      </c>
      <c r="Y616" s="104" t="inlineStr">
        <is>
          <t>张伟宏</t>
        </is>
      </c>
      <c r="Z616" s="69" t="inlineStr">
        <is>
          <t>环脱贫领办发〔2021〕10号</t>
        </is>
      </c>
      <c r="AA616" s="69" t="inlineStr">
        <is>
          <t>中央一批</t>
        </is>
      </c>
    </row>
    <row r="617" ht="66" customFormat="1" customHeight="1" s="4">
      <c r="A617" s="42" t="n"/>
      <c r="B617" s="37" t="inlineStr">
        <is>
          <t>养羊专业户（致富带头人）培训</t>
        </is>
      </c>
      <c r="C617" s="37" t="inlineStr">
        <is>
          <t>新建</t>
        </is>
      </c>
      <c r="D617" s="37" t="inlineStr">
        <is>
          <t>2021.01-2021.12</t>
        </is>
      </c>
      <c r="E617" s="104" t="inlineStr">
        <is>
          <t>合道镇</t>
        </is>
      </c>
      <c r="F617" s="105" t="inlineStr">
        <is>
          <t>培育湖羊养殖专业户193户，其中：常崾岘村10户，陈旗塬村10户，大路洼村10户，何家坪村10户，红崖洼村10户，梁坪村10户，尚西坪村8户，沈家岭村15户，唐台子村10户，陶洼子村10户，瓦天沟村10户，辛坪村10户，杨坪沟村10户，寨子坪村10户，赵家塬村10户，赵台村30户，朱家塬村10户。</t>
        </is>
      </c>
      <c r="G617" s="104" t="n">
        <v>21.23</v>
      </c>
      <c r="H617" s="104" t="n">
        <v>21.23</v>
      </c>
      <c r="I617" s="104" t="n"/>
      <c r="J617" s="104" t="n"/>
      <c r="K617" s="104" t="n"/>
      <c r="L617" s="104" t="inlineStr">
        <is>
          <t>甘财扶贫[2020]42号</t>
        </is>
      </c>
      <c r="M617" s="117" t="inlineStr">
        <is>
          <t>提高湖羊专业户养殖技术，提升养殖效益。</t>
        </is>
      </c>
      <c r="N617" s="104" t="n">
        <v>17</v>
      </c>
      <c r="O617" s="104" t="n"/>
      <c r="P617" s="210">
        <f>Q617+R617</f>
        <v/>
      </c>
      <c r="Q617" s="210" t="n">
        <v>0.0193</v>
      </c>
      <c r="R617" s="210" t="n"/>
      <c r="S617" s="210">
        <f>T617+U617</f>
        <v/>
      </c>
      <c r="T617" s="210" t="n">
        <v>0.081</v>
      </c>
      <c r="U617" s="210" t="n"/>
      <c r="V617" s="37" t="inlineStr">
        <is>
          <t>畜牧局</t>
        </is>
      </c>
      <c r="W617" s="37" t="inlineStr">
        <is>
          <t>赵过存</t>
        </is>
      </c>
      <c r="X617" s="104" t="inlineStr">
        <is>
          <t>合道镇</t>
        </is>
      </c>
      <c r="Y617" s="37" t="inlineStr">
        <is>
          <t>王宝明</t>
        </is>
      </c>
      <c r="Z617" s="69" t="inlineStr">
        <is>
          <t>环脱贫领办发〔2021〕10号</t>
        </is>
      </c>
      <c r="AA617" s="69" t="inlineStr">
        <is>
          <t>中央一批</t>
        </is>
      </c>
    </row>
    <row r="618" ht="62.1" customFormat="1" customHeight="1" s="4">
      <c r="A618" s="42" t="n"/>
      <c r="B618" s="37" t="inlineStr">
        <is>
          <t>养羊专业户（致富带头人）培训</t>
        </is>
      </c>
      <c r="C618" s="37" t="inlineStr">
        <is>
          <t>新建</t>
        </is>
      </c>
      <c r="D618" s="37" t="inlineStr">
        <is>
          <t>2021.01-2021.12</t>
        </is>
      </c>
      <c r="E618" s="104" t="inlineStr">
        <is>
          <t>秦团庄乡</t>
        </is>
      </c>
      <c r="F618" s="105" t="inlineStr">
        <is>
          <t>培育湖羊养殖专业户40户，其中：大天子村20户 ，新集子村20户。</t>
        </is>
      </c>
      <c r="G618" s="104" t="n">
        <v>4.4</v>
      </c>
      <c r="H618" s="104" t="n">
        <v>4.4</v>
      </c>
      <c r="I618" s="104" t="n"/>
      <c r="J618" s="104" t="n"/>
      <c r="K618" s="104" t="n"/>
      <c r="L618" s="104" t="inlineStr">
        <is>
          <t>甘财扶贫[2020]42号</t>
        </is>
      </c>
      <c r="M618" s="117" t="inlineStr">
        <is>
          <t>提高湖羊专业户养殖技术，提升养殖效益。</t>
        </is>
      </c>
      <c r="N618" s="122" t="n">
        <v>2</v>
      </c>
      <c r="O618" s="122" t="n"/>
      <c r="P618" s="210">
        <f>Q618+R618</f>
        <v/>
      </c>
      <c r="Q618" s="210" t="n">
        <v>0.004</v>
      </c>
      <c r="R618" s="210" t="n"/>
      <c r="S618" s="210">
        <f>T618+U618</f>
        <v/>
      </c>
      <c r="T618" s="210" t="n">
        <v>0.0168</v>
      </c>
      <c r="U618" s="210" t="n"/>
      <c r="V618" s="37" t="inlineStr">
        <is>
          <t>畜牧局</t>
        </is>
      </c>
      <c r="W618" s="37" t="inlineStr">
        <is>
          <t>赵过存</t>
        </is>
      </c>
      <c r="X618" s="104" t="inlineStr">
        <is>
          <t>秦团庄</t>
        </is>
      </c>
      <c r="Y618" s="104" t="inlineStr">
        <is>
          <t>刘凤飞</t>
        </is>
      </c>
      <c r="Z618" s="69" t="inlineStr">
        <is>
          <t>环脱贫领办发〔2021〕10号</t>
        </is>
      </c>
      <c r="AA618" s="69" t="inlineStr">
        <is>
          <t>中央一批</t>
        </is>
      </c>
    </row>
    <row r="619" ht="40" customFormat="1" customHeight="1" s="4">
      <c r="A619" s="42" t="n"/>
      <c r="B619" s="37" t="inlineStr">
        <is>
          <t>湖羊自养户（致富带头人）培训</t>
        </is>
      </c>
      <c r="C619" s="37" t="inlineStr">
        <is>
          <t>新建</t>
        </is>
      </c>
      <c r="D619" s="37" t="inlineStr">
        <is>
          <t>2021.01-2021.12</t>
        </is>
      </c>
      <c r="E619" s="37" t="inlineStr">
        <is>
          <t>各乡镇</t>
        </is>
      </c>
      <c r="F619" s="117" t="inlineStr">
        <is>
          <t>全县培训湖羊自养户1726人。</t>
        </is>
      </c>
      <c r="G619" s="104" t="n">
        <v>189.8</v>
      </c>
      <c r="H619" s="104" t="n"/>
      <c r="I619" s="104" t="n">
        <v>189.8</v>
      </c>
      <c r="J619" s="104" t="n"/>
      <c r="K619" s="104" t="n"/>
      <c r="L619" s="104" t="inlineStr">
        <is>
          <t>甘财扶贫[2020]10号</t>
        </is>
      </c>
      <c r="M619" s="117" t="inlineStr">
        <is>
          <t>提高湖羊专业户养殖技术，提升养殖效益。</t>
        </is>
      </c>
      <c r="N619" s="37" t="n">
        <v>251</v>
      </c>
      <c r="O619" s="37" t="n"/>
      <c r="P619" s="37" t="n">
        <v>0.1726</v>
      </c>
      <c r="Q619" s="37" t="n">
        <v>0.1726</v>
      </c>
      <c r="R619" s="37" t="n"/>
      <c r="S619" s="37" t="n">
        <v>0.7163</v>
      </c>
      <c r="T619" s="37" t="n">
        <v>0.7163</v>
      </c>
      <c r="U619" s="37" t="n"/>
      <c r="V619" s="37" t="inlineStr">
        <is>
          <t>畜牧局</t>
        </is>
      </c>
      <c r="W619" s="37" t="inlineStr">
        <is>
          <t>赵过存</t>
        </is>
      </c>
      <c r="X619" s="37" t="inlineStr">
        <is>
          <t>畜牧局</t>
        </is>
      </c>
      <c r="Y619" s="37" t="inlineStr">
        <is>
          <t>赵过存</t>
        </is>
      </c>
      <c r="Z619" s="69" t="inlineStr">
        <is>
          <t>环脱贫领办发〔2021〕52号</t>
        </is>
      </c>
      <c r="AA619" s="69" t="inlineStr">
        <is>
          <t>省级一批</t>
        </is>
      </c>
    </row>
    <row r="620" ht="40" customFormat="1" customHeight="1" s="4">
      <c r="A620" s="42" t="n"/>
      <c r="B620" s="206" t="n"/>
      <c r="C620" s="206" t="n"/>
      <c r="D620" s="206" t="n"/>
      <c r="E620" s="206" t="n"/>
      <c r="F620" s="206" t="n"/>
      <c r="G620" s="104" t="n">
        <v>10</v>
      </c>
      <c r="H620" s="104" t="n">
        <v>10</v>
      </c>
      <c r="I620" s="104" t="n"/>
      <c r="J620" s="104" t="n"/>
      <c r="K620" s="104" t="n"/>
      <c r="L620" s="104" t="inlineStr">
        <is>
          <t>甘财扶贫[2020]42号</t>
        </is>
      </c>
      <c r="M620" s="117" t="inlineStr">
        <is>
          <t>提高湖羊专业户养殖技术，提升养殖效益。</t>
        </is>
      </c>
      <c r="N620" s="206" t="n"/>
      <c r="O620" s="206" t="n"/>
      <c r="P620" s="206" t="n"/>
      <c r="Q620" s="206" t="n"/>
      <c r="R620" s="206" t="n"/>
      <c r="S620" s="206" t="n"/>
      <c r="T620" s="206" t="n"/>
      <c r="U620" s="206" t="n"/>
      <c r="V620" s="37" t="inlineStr">
        <is>
          <t>畜牧局</t>
        </is>
      </c>
      <c r="W620" s="37" t="inlineStr">
        <is>
          <t>赵过存</t>
        </is>
      </c>
      <c r="X620" s="37" t="inlineStr">
        <is>
          <t>畜牧局</t>
        </is>
      </c>
      <c r="Y620" s="37" t="inlineStr">
        <is>
          <t>赵过存</t>
        </is>
      </c>
      <c r="Z620" s="69" t="inlineStr">
        <is>
          <t>环脱贫领办发〔2021〕52号</t>
        </is>
      </c>
      <c r="AA620" s="69" t="inlineStr">
        <is>
          <t>中央一批</t>
        </is>
      </c>
    </row>
    <row r="621" ht="40" customFormat="1" customHeight="1" s="4">
      <c r="A621" s="42" t="n"/>
      <c r="B621" s="206" t="n"/>
      <c r="C621" s="206" t="n"/>
      <c r="D621" s="206" t="n"/>
      <c r="E621" s="206" t="n"/>
      <c r="F621" s="206" t="n"/>
      <c r="G621" s="104" t="n">
        <v>36</v>
      </c>
      <c r="H621" s="104" t="n">
        <v>36</v>
      </c>
      <c r="I621" s="104" t="n"/>
      <c r="J621" s="104" t="n"/>
      <c r="K621" s="104" t="n"/>
      <c r="L621" s="104" t="inlineStr">
        <is>
          <t>甘财扶贫[2020]9号</t>
        </is>
      </c>
      <c r="M621" s="117" t="inlineStr">
        <is>
          <t>提高湖羊专业户养殖技术，提升养殖效益。</t>
        </is>
      </c>
      <c r="N621" s="206" t="n"/>
      <c r="O621" s="206" t="n"/>
      <c r="P621" s="206" t="n"/>
      <c r="Q621" s="206" t="n"/>
      <c r="R621" s="206" t="n"/>
      <c r="S621" s="206" t="n"/>
      <c r="T621" s="206" t="n"/>
      <c r="U621" s="206" t="n"/>
      <c r="V621" s="37" t="inlineStr">
        <is>
          <t>畜牧局</t>
        </is>
      </c>
      <c r="W621" s="37" t="inlineStr">
        <is>
          <t>赵过存</t>
        </is>
      </c>
      <c r="X621" s="37" t="inlineStr">
        <is>
          <t>畜牧局</t>
        </is>
      </c>
      <c r="Y621" s="37" t="inlineStr">
        <is>
          <t>赵过存</t>
        </is>
      </c>
      <c r="Z621" s="69" t="inlineStr">
        <is>
          <t>环脱贫领办发〔2021〕52号</t>
        </is>
      </c>
      <c r="AA621" s="69" t="inlineStr">
        <is>
          <t>中央二批</t>
        </is>
      </c>
    </row>
    <row r="622" ht="40" customFormat="1" customHeight="1" s="4">
      <c r="A622" s="42" t="n"/>
      <c r="B622" s="206" t="n"/>
      <c r="C622" s="206" t="n"/>
      <c r="D622" s="206" t="n"/>
      <c r="E622" s="206" t="n"/>
      <c r="F622" s="206" t="n"/>
      <c r="G622" s="104" t="n">
        <v>0.7042</v>
      </c>
      <c r="H622" s="104" t="n"/>
      <c r="I622" s="104" t="n"/>
      <c r="J622" s="104" t="n"/>
      <c r="K622" s="104" t="n">
        <v>0.7042</v>
      </c>
      <c r="L622" s="104" t="inlineStr">
        <is>
          <t>环财发[2021]41号</t>
        </is>
      </c>
      <c r="M622" s="117" t="inlineStr">
        <is>
          <t>提高湖羊专业户养殖技术，提升养殖效益。</t>
        </is>
      </c>
      <c r="N622" s="206" t="n"/>
      <c r="O622" s="206" t="n"/>
      <c r="P622" s="206" t="n"/>
      <c r="Q622" s="206" t="n"/>
      <c r="R622" s="206" t="n"/>
      <c r="S622" s="206" t="n"/>
      <c r="T622" s="206" t="n"/>
      <c r="U622" s="206" t="n"/>
      <c r="V622" s="37" t="inlineStr">
        <is>
          <t>畜牧局</t>
        </is>
      </c>
      <c r="W622" s="37" t="inlineStr">
        <is>
          <t>赵过存</t>
        </is>
      </c>
      <c r="X622" s="37" t="inlineStr">
        <is>
          <t>畜牧局</t>
        </is>
      </c>
      <c r="Y622" s="37" t="inlineStr">
        <is>
          <t>赵过存</t>
        </is>
      </c>
      <c r="Z622" s="69" t="inlineStr">
        <is>
          <t>环脱贫领办发〔2021〕52号</t>
        </is>
      </c>
      <c r="AA622" s="69" t="inlineStr">
        <is>
          <t>县级二批</t>
        </is>
      </c>
    </row>
    <row r="623" ht="40" customFormat="1" customHeight="1" s="4">
      <c r="A623" s="42" t="n"/>
      <c r="B623" s="208" t="n"/>
      <c r="C623" s="208" t="n"/>
      <c r="D623" s="208" t="n"/>
      <c r="E623" s="208" t="n"/>
      <c r="F623" s="208" t="n"/>
      <c r="G623" s="104" t="n">
        <v>18.208364</v>
      </c>
      <c r="H623" s="104" t="n">
        <v>18.208364</v>
      </c>
      <c r="I623" s="104" t="n"/>
      <c r="J623" s="104" t="n"/>
      <c r="K623" s="104" t="n"/>
      <c r="L623" s="104" t="inlineStr">
        <is>
          <t>甘财建[2021]61号</t>
        </is>
      </c>
      <c r="M623" s="117" t="inlineStr">
        <is>
          <t>提高湖羊专业户养殖技术，提升养殖效益。</t>
        </is>
      </c>
      <c r="N623" s="208" t="n"/>
      <c r="O623" s="208" t="n"/>
      <c r="P623" s="208" t="n"/>
      <c r="Q623" s="208" t="n"/>
      <c r="R623" s="208" t="n"/>
      <c r="S623" s="208" t="n"/>
      <c r="T623" s="208" t="n"/>
      <c r="U623" s="208" t="n"/>
      <c r="V623" s="37" t="inlineStr">
        <is>
          <t>畜牧局</t>
        </is>
      </c>
      <c r="W623" s="37" t="inlineStr">
        <is>
          <t>赵过存</t>
        </is>
      </c>
      <c r="X623" s="37" t="inlineStr">
        <is>
          <t>畜牧局</t>
        </is>
      </c>
      <c r="Y623" s="37" t="inlineStr">
        <is>
          <t>赵过存</t>
        </is>
      </c>
      <c r="Z623" s="69" t="inlineStr">
        <is>
          <t>环脱贫领办发〔2021〕52号</t>
        </is>
      </c>
      <c r="AA623" s="69" t="inlineStr">
        <is>
          <t>三批整合</t>
        </is>
      </c>
    </row>
    <row r="624" ht="62.1" customFormat="1" customHeight="1" s="4">
      <c r="A624" s="42" t="n"/>
      <c r="B624" s="37" t="inlineStr">
        <is>
          <t>“百千万”乡村振兴人才培育项目</t>
        </is>
      </c>
      <c r="C624" s="37" t="inlineStr">
        <is>
          <t>新建</t>
        </is>
      </c>
      <c r="D624" s="37" t="inlineStr">
        <is>
          <t>2021.01-2021.12</t>
        </is>
      </c>
      <c r="E624" s="104" t="inlineStr">
        <is>
          <t>小计</t>
        </is>
      </c>
      <c r="F624" s="105" t="inlineStr">
        <is>
          <t>培训各类人才46人。</t>
        </is>
      </c>
      <c r="G624" s="104">
        <f>SUM(G625:G627)</f>
        <v/>
      </c>
      <c r="H624" s="104">
        <f>SUM(H625:H627)</f>
        <v/>
      </c>
      <c r="I624" s="104">
        <f>SUM(I625:I627)</f>
        <v/>
      </c>
      <c r="J624" s="104">
        <f>SUM(J625:J627)</f>
        <v/>
      </c>
      <c r="K624" s="104">
        <f>SUM(K625:K627)</f>
        <v/>
      </c>
      <c r="L624" s="104" t="inlineStr">
        <is>
          <t>庆市财发[2020]156号</t>
        </is>
      </c>
      <c r="M624" s="117" t="inlineStr">
        <is>
          <t>提高农户创业能力，增加农户收入。</t>
        </is>
      </c>
      <c r="N624" s="122" t="n">
        <v>46</v>
      </c>
      <c r="O624" s="122" t="n"/>
      <c r="P624" s="210" t="n">
        <v>0.0059</v>
      </c>
      <c r="Q624" s="210" t="n">
        <v>0.0059</v>
      </c>
      <c r="R624" s="210" t="n"/>
      <c r="S624" s="210" t="n">
        <v>0.0184</v>
      </c>
      <c r="T624" s="210" t="n">
        <v>0.0184</v>
      </c>
      <c r="U624" s="210" t="n"/>
      <c r="V624" s="37" t="inlineStr">
        <is>
          <t>农业农村局</t>
        </is>
      </c>
      <c r="W624" s="37" t="inlineStr">
        <is>
          <t>邓志凯</t>
        </is>
      </c>
      <c r="X624" s="37" t="inlineStr">
        <is>
          <t>农业农村局</t>
        </is>
      </c>
      <c r="Y624" s="37" t="inlineStr">
        <is>
          <t>邓志凯</t>
        </is>
      </c>
      <c r="Z624" s="69" t="inlineStr">
        <is>
          <t>环脱贫领办发〔2021〕35号</t>
        </is>
      </c>
      <c r="AA624" s="69" t="inlineStr">
        <is>
          <t>市级二批</t>
        </is>
      </c>
    </row>
    <row r="625" ht="62.1" customFormat="1" customHeight="1" s="4">
      <c r="A625" s="42" t="n"/>
      <c r="B625" s="37" t="inlineStr">
        <is>
          <t>乡村振兴管理人才提升培训</t>
        </is>
      </c>
      <c r="C625" s="37" t="inlineStr">
        <is>
          <t>新建</t>
        </is>
      </c>
      <c r="D625" s="37" t="inlineStr">
        <is>
          <t>2021.01-2021.12</t>
        </is>
      </c>
      <c r="E625" s="104" t="inlineStr">
        <is>
          <t>14个村</t>
        </is>
      </c>
      <c r="F625" s="105" t="inlineStr">
        <is>
          <t>培训乡村管理人才14人，人均补助0.7万元。</t>
        </is>
      </c>
      <c r="G625" s="104" t="n">
        <v>9.6</v>
      </c>
      <c r="H625" s="104" t="n"/>
      <c r="I625" s="104" t="n"/>
      <c r="J625" s="104" t="n">
        <v>9.6</v>
      </c>
      <c r="K625" s="104" t="n"/>
      <c r="L625" s="104" t="inlineStr">
        <is>
          <t>庆市财发[2020]156号</t>
        </is>
      </c>
      <c r="M625" s="117" t="inlineStr">
        <is>
          <t>提高农户创业能力，增加农户收入。</t>
        </is>
      </c>
      <c r="N625" s="122" t="n">
        <v>14</v>
      </c>
      <c r="O625" s="122" t="n"/>
      <c r="P625" s="210" t="n">
        <v>0.0014</v>
      </c>
      <c r="Q625" s="210" t="n">
        <v>0.0014</v>
      </c>
      <c r="R625" s="210" t="n"/>
      <c r="S625" s="210" t="n">
        <v>0.056</v>
      </c>
      <c r="T625" s="210" t="n">
        <v>0.056</v>
      </c>
      <c r="U625" s="210" t="n"/>
      <c r="V625" s="37" t="inlineStr">
        <is>
          <t>农业农村局</t>
        </is>
      </c>
      <c r="W625" s="37" t="inlineStr">
        <is>
          <t>邓志凯</t>
        </is>
      </c>
      <c r="X625" s="37" t="inlineStr">
        <is>
          <t>农业农村局</t>
        </is>
      </c>
      <c r="Y625" s="37" t="inlineStr">
        <is>
          <t>邓志凯</t>
        </is>
      </c>
      <c r="Z625" s="69" t="inlineStr">
        <is>
          <t>环脱贫领办发〔2021〕35号</t>
        </is>
      </c>
      <c r="AA625" s="69" t="inlineStr">
        <is>
          <t>市级二批</t>
        </is>
      </c>
    </row>
    <row r="626" ht="62.1" customFormat="1" customHeight="1" s="4">
      <c r="A626" s="42" t="n"/>
      <c r="B626" s="37" t="inlineStr">
        <is>
          <t>合作社理事长示范培训</t>
        </is>
      </c>
      <c r="C626" s="37" t="inlineStr">
        <is>
          <t>新建</t>
        </is>
      </c>
      <c r="D626" s="37" t="inlineStr">
        <is>
          <t>2021.01-2021.12</t>
        </is>
      </c>
      <c r="E626" s="104" t="inlineStr">
        <is>
          <t>16个村</t>
        </is>
      </c>
      <c r="F626" s="105" t="inlineStr">
        <is>
          <t>合作社理事长示范培训16人，人均补助0.5万元。</t>
        </is>
      </c>
      <c r="G626" s="104" t="n">
        <v>8</v>
      </c>
      <c r="H626" s="104" t="n"/>
      <c r="I626" s="104" t="n"/>
      <c r="J626" s="104" t="n">
        <v>8</v>
      </c>
      <c r="K626" s="104" t="n"/>
      <c r="L626" s="104" t="inlineStr">
        <is>
          <t>庆市财发[2020]156号</t>
        </is>
      </c>
      <c r="M626" s="117" t="inlineStr">
        <is>
          <t>提高农户创业能力，增加农户收入。</t>
        </is>
      </c>
      <c r="N626" s="122" t="n">
        <v>16</v>
      </c>
      <c r="O626" s="122" t="n"/>
      <c r="P626" s="210" t="n">
        <v>0.0016</v>
      </c>
      <c r="Q626" s="210" t="n">
        <v>0.0016</v>
      </c>
      <c r="R626" s="210" t="n"/>
      <c r="S626" s="210" t="n">
        <v>0.064</v>
      </c>
      <c r="T626" s="210" t="n">
        <v>0.064</v>
      </c>
      <c r="U626" s="210" t="n"/>
      <c r="V626" s="37" t="inlineStr">
        <is>
          <t>农业农村局</t>
        </is>
      </c>
      <c r="W626" s="37" t="inlineStr">
        <is>
          <t>邓志凯</t>
        </is>
      </c>
      <c r="X626" s="37" t="inlineStr">
        <is>
          <t>农业农村局</t>
        </is>
      </c>
      <c r="Y626" s="37" t="inlineStr">
        <is>
          <t>邓志凯</t>
        </is>
      </c>
      <c r="Z626" s="69" t="inlineStr">
        <is>
          <t>环脱贫领办发〔2021〕35号</t>
        </is>
      </c>
      <c r="AA626" s="69" t="inlineStr">
        <is>
          <t>市级二批</t>
        </is>
      </c>
    </row>
    <row r="627" ht="62.1" customFormat="1" customHeight="1" s="4">
      <c r="A627" s="42" t="n"/>
      <c r="B627" s="37" t="inlineStr">
        <is>
          <t>高素质农民示范培训</t>
        </is>
      </c>
      <c r="C627" s="37" t="inlineStr">
        <is>
          <t>新建</t>
        </is>
      </c>
      <c r="D627" s="37" t="inlineStr">
        <is>
          <t>2021.01-2021.12</t>
        </is>
      </c>
      <c r="E627" s="104" t="inlineStr">
        <is>
          <t>16个村</t>
        </is>
      </c>
      <c r="F627" s="105" t="inlineStr">
        <is>
          <t>高素质农民示范培训16人，人均补助0.4万元。</t>
        </is>
      </c>
      <c r="G627" s="104" t="n">
        <v>6.4</v>
      </c>
      <c r="H627" s="104" t="n"/>
      <c r="I627" s="104" t="n"/>
      <c r="J627" s="104" t="n">
        <v>6.4</v>
      </c>
      <c r="K627" s="104" t="n"/>
      <c r="L627" s="104" t="inlineStr">
        <is>
          <t>庆市财发[2020]156号</t>
        </is>
      </c>
      <c r="M627" s="117" t="inlineStr">
        <is>
          <t>提高农户创业能力，增加农户收入。</t>
        </is>
      </c>
      <c r="N627" s="122" t="n">
        <v>16</v>
      </c>
      <c r="O627" s="122" t="n"/>
      <c r="P627" s="210" t="n">
        <v>0.0016</v>
      </c>
      <c r="Q627" s="210" t="n">
        <v>0.0016</v>
      </c>
      <c r="R627" s="210" t="n"/>
      <c r="S627" s="210" t="n">
        <v>0.064</v>
      </c>
      <c r="T627" s="210" t="n">
        <v>0.064</v>
      </c>
      <c r="U627" s="210" t="n"/>
      <c r="V627" s="37" t="inlineStr">
        <is>
          <t>农业农村局</t>
        </is>
      </c>
      <c r="W627" s="37" t="inlineStr">
        <is>
          <t>邓志凯</t>
        </is>
      </c>
      <c r="X627" s="37" t="inlineStr">
        <is>
          <t>农业农村局</t>
        </is>
      </c>
      <c r="Y627" s="37" t="inlineStr">
        <is>
          <t>邓志凯</t>
        </is>
      </c>
      <c r="Z627" s="69" t="inlineStr">
        <is>
          <t>环脱贫领办发〔2021〕35号</t>
        </is>
      </c>
      <c r="AA627" s="69" t="inlineStr">
        <is>
          <t>市级二批</t>
        </is>
      </c>
    </row>
    <row r="628" ht="56.1" customFormat="1" customHeight="1" s="5">
      <c r="A628" s="32" t="n"/>
      <c r="B628" s="98" t="inlineStr">
        <is>
          <t>(4)农村综合改革②-产业发展&lt;含村集体经济等&gt;</t>
        </is>
      </c>
      <c r="C628" s="204" t="n"/>
      <c r="D628" s="204" t="n"/>
      <c r="E628" s="205" t="n"/>
      <c r="F628" s="76" t="n"/>
      <c r="G628" s="35">
        <f>G629</f>
        <v/>
      </c>
      <c r="H628" s="35">
        <f>H629</f>
        <v/>
      </c>
      <c r="I628" s="35">
        <f>I629</f>
        <v/>
      </c>
      <c r="J628" s="35">
        <f>J629</f>
        <v/>
      </c>
      <c r="K628" s="35">
        <f>K629</f>
        <v/>
      </c>
      <c r="L628" s="35" t="n"/>
      <c r="M628" s="85" t="n"/>
      <c r="N628" s="35" t="n"/>
      <c r="O628" s="35" t="n"/>
      <c r="P628" s="228" t="n"/>
      <c r="Q628" s="211" t="n"/>
      <c r="R628" s="211" t="n"/>
      <c r="S628" s="228" t="n"/>
      <c r="T628" s="211" t="n"/>
      <c r="U628" s="211" t="n"/>
      <c r="V628" s="88" t="n"/>
      <c r="W628" s="88" t="n"/>
      <c r="X628" s="35" t="n"/>
      <c r="Y628" s="35" t="n"/>
      <c r="Z628" s="35" t="n"/>
      <c r="AA628" s="35" t="n"/>
    </row>
    <row r="629" ht="56.1" customFormat="1" customHeight="1" s="4">
      <c r="A629" s="37" t="n"/>
      <c r="B629" s="37" t="inlineStr">
        <is>
          <t>村级集体经济发展项目合计</t>
        </is>
      </c>
      <c r="C629" s="42" t="inlineStr">
        <is>
          <t>新建</t>
        </is>
      </c>
      <c r="D629" s="37" t="inlineStr">
        <is>
          <t>2021.01-2021.12</t>
        </is>
      </c>
      <c r="E629" s="37" t="inlineStr">
        <is>
          <t>小计</t>
        </is>
      </c>
      <c r="F629" s="117" t="inlineStr">
        <is>
          <t>扶持46个村通过入股龙头企业或合作社等方式发展壮大村级集体经济。</t>
        </is>
      </c>
      <c r="G629" s="37">
        <f>SUM(G630:G644)</f>
        <v/>
      </c>
      <c r="H629" s="37">
        <f>SUM(H630:H644)</f>
        <v/>
      </c>
      <c r="I629" s="37">
        <f>SUM(I630:I643)</f>
        <v/>
      </c>
      <c r="J629" s="37">
        <f>SUM(J630:J643)</f>
        <v/>
      </c>
      <c r="K629" s="37">
        <f>SUM(K630:K643)</f>
        <v/>
      </c>
      <c r="L629" s="37" t="n"/>
      <c r="M629" s="117" t="inlineStr">
        <is>
          <t>发展壮大村级集体经济。</t>
        </is>
      </c>
      <c r="N629" s="37" t="n">
        <v>15</v>
      </c>
      <c r="O629" s="37" t="n">
        <v>31</v>
      </c>
      <c r="P629" s="210">
        <f>Q629+R629</f>
        <v/>
      </c>
      <c r="Q629" s="212" t="n">
        <v>0.7224</v>
      </c>
      <c r="R629" s="212" t="n"/>
      <c r="S629" s="210">
        <f>T629+U629</f>
        <v/>
      </c>
      <c r="T629" s="212" t="n">
        <v>2.9185</v>
      </c>
      <c r="U629" s="212" t="n"/>
      <c r="V629" s="37" t="inlineStr">
        <is>
          <t>农业
农村局</t>
        </is>
      </c>
      <c r="W629" s="37" t="inlineStr">
        <is>
          <t>邓志凯</t>
        </is>
      </c>
      <c r="X629" s="37" t="n"/>
      <c r="Y629" s="37" t="n"/>
      <c r="Z629" s="69" t="n"/>
      <c r="AA629" s="69" t="n"/>
    </row>
    <row r="630" ht="105" customFormat="1" customHeight="1" s="4">
      <c r="A630" s="37" t="n"/>
      <c r="B630" s="37" t="inlineStr">
        <is>
          <t>村级集体经济发展项目</t>
        </is>
      </c>
      <c r="C630" s="42" t="inlineStr">
        <is>
          <t>新建</t>
        </is>
      </c>
      <c r="D630" s="37" t="inlineStr">
        <is>
          <t>2021.01-2021.12</t>
        </is>
      </c>
      <c r="E630" s="104" t="inlineStr">
        <is>
          <t>曲子镇</t>
        </is>
      </c>
      <c r="F630" s="105" t="inlineStr">
        <is>
          <t>油坊塬、孟家寨、董家塬、小庄子、金盆掌、宋家塬、高李湾、楼房子、马家河9个村，每村安排集体经济发展资金50万元；五里桥、双城、刘旗3个村，每村安排集体经济发展资金20万元；金村寺村安排集体经济发展资金40万元，入股环县众成湖羊养殖示范专业合作社联合社，用于车道育肥羊场项目建设，入股期限为3年，3年后入股资金退回村集体，资产所有权、收益权归村集体所有，项目运营管理权归合作联社所有，合作联社每年按不低于入股资金的6%为村集体分红，分红资金全部用于持续发展村级集体经济。</t>
        </is>
      </c>
      <c r="G630" s="37" t="n">
        <v>550</v>
      </c>
      <c r="H630" s="37" t="n">
        <v>550</v>
      </c>
      <c r="I630" s="37" t="n"/>
      <c r="J630" s="37" t="n"/>
      <c r="K630" s="37" t="n"/>
      <c r="L630" s="37" t="inlineStr">
        <is>
          <t>甘财扶贫[2020]42号</t>
        </is>
      </c>
      <c r="M630" s="50" t="inlineStr">
        <is>
          <t>合作联社每年按不低于入股资金的6%为村集体分红；合作社吸纳贫困户务工，贫困户实现务工收入；合作社通过提供肉羊收购，增强贫困户抵御市场风险的能力。</t>
        </is>
      </c>
      <c r="N630" s="37" t="n">
        <v>1</v>
      </c>
      <c r="O630" s="37" t="n">
        <v>12</v>
      </c>
      <c r="P630" s="210">
        <f>Q630+R630</f>
        <v/>
      </c>
      <c r="Q630" s="212" t="n">
        <v>0.0663</v>
      </c>
      <c r="R630" s="212" t="n"/>
      <c r="S630" s="210">
        <f>T630+U630</f>
        <v/>
      </c>
      <c r="T630" s="212" t="n">
        <v>0.261</v>
      </c>
      <c r="U630" s="212" t="n"/>
      <c r="V630" s="104" t="inlineStr">
        <is>
          <t>农业
农村局</t>
        </is>
      </c>
      <c r="W630" s="37" t="inlineStr">
        <is>
          <t>邓志凯</t>
        </is>
      </c>
      <c r="X630" s="104" t="inlineStr">
        <is>
          <t>乡镇村</t>
        </is>
      </c>
      <c r="Y630" s="104" t="n"/>
      <c r="Z630" s="69" t="inlineStr">
        <is>
          <t>环脱贫领办发〔2021〕10号</t>
        </is>
      </c>
      <c r="AA630" s="69" t="inlineStr">
        <is>
          <t>中央一批</t>
        </is>
      </c>
    </row>
    <row r="631" ht="138" customFormat="1" customHeight="1" s="4">
      <c r="A631" s="37" t="n"/>
      <c r="B631" s="37" t="inlineStr">
        <is>
          <t>村级集体经济发展项目</t>
        </is>
      </c>
      <c r="C631" s="42" t="inlineStr">
        <is>
          <t>新建</t>
        </is>
      </c>
      <c r="D631" s="37" t="inlineStr">
        <is>
          <t>2021.01-2021.12</t>
        </is>
      </c>
      <c r="E631" s="104" t="inlineStr">
        <is>
          <t>木钵镇</t>
        </is>
      </c>
      <c r="F631" s="105" t="inlineStr">
        <is>
          <t>郭西掌、井儿岔、罗家沟、曹旗、二合塬、坪子塬、水坝滩、木钵街8个村，每村安排集体经济发展资金50万元，入股环县众成湖羊养殖示范专业合作社联合社，用于车道育肥羊场项目建设；高楼塬村安排集体经济发展资金10万元，入股环县德华奥美肉羊良种繁育合作联社，用于肉羊良种繁育，入股期限为3年，3年后入股资金退回村集体，资产所有权、收益权归村集体所有，项目运营管理权归合作联社所有，合作联社每年按不低于入股资金的6%为村集体分红，分红资金全部用于持续发展村级集体经济。</t>
        </is>
      </c>
      <c r="G631" s="37" t="n">
        <v>410</v>
      </c>
      <c r="H631" s="37" t="n">
        <v>410</v>
      </c>
      <c r="I631" s="37" t="n"/>
      <c r="J631" s="37" t="n"/>
      <c r="K631" s="37" t="n"/>
      <c r="L631" s="37" t="inlineStr">
        <is>
          <t>甘财扶贫[2020]42号</t>
        </is>
      </c>
      <c r="M631" s="50" t="inlineStr">
        <is>
          <t>合作联社每年按不低于入股资金的6%为村集体分红；合作联社与村委会建立利益联结机制，为该村养殖户优先调羊，提供专业养殖检疫人员上门到户“一对一”指导服务，有效提升养殖户科学养殖水平，增加产业收益。</t>
        </is>
      </c>
      <c r="N631" s="37" t="n">
        <v>9</v>
      </c>
      <c r="O631" s="37" t="n"/>
      <c r="P631" s="210">
        <f>Q631+R631</f>
        <v/>
      </c>
      <c r="Q631" s="212" t="n">
        <v>0.1162</v>
      </c>
      <c r="R631" s="212" t="n"/>
      <c r="S631" s="210">
        <f>T631+U631</f>
        <v/>
      </c>
      <c r="T631" s="212" t="n">
        <v>0.4796</v>
      </c>
      <c r="U631" s="212" t="n"/>
      <c r="V631" s="104" t="inlineStr">
        <is>
          <t>农业
农村局</t>
        </is>
      </c>
      <c r="W631" s="37" t="inlineStr">
        <is>
          <t>邓志凯</t>
        </is>
      </c>
      <c r="X631" s="104" t="inlineStr">
        <is>
          <t>乡镇村</t>
        </is>
      </c>
      <c r="Y631" s="104" t="n"/>
      <c r="Z631" s="69" t="inlineStr">
        <is>
          <t>环脱贫领办发〔2021〕10号</t>
        </is>
      </c>
      <c r="AA631" s="69" t="inlineStr">
        <is>
          <t>中央一批</t>
        </is>
      </c>
    </row>
    <row r="632" ht="138" customFormat="1" customHeight="1" s="4">
      <c r="A632" s="37" t="n"/>
      <c r="B632" s="37" t="inlineStr">
        <is>
          <t>村级集体经济发展项目</t>
        </is>
      </c>
      <c r="C632" s="42" t="inlineStr">
        <is>
          <t>新建</t>
        </is>
      </c>
      <c r="D632" s="37" t="inlineStr">
        <is>
          <t>2021.01-2021.12</t>
        </is>
      </c>
      <c r="E632" s="104" t="inlineStr">
        <is>
          <t>环城镇</t>
        </is>
      </c>
      <c r="F632" s="105" t="inlineStr">
        <is>
          <t>宁老庄、西川、十八里、城东塬、北郭塬、肖川、龚淌、红星、陈汤塬、鸳鸯沟、张淌、唐塬、五里屯、马坊塬、漫塬、冉旗寨、白草塬、十五里沟、周塬、张滩滩、杨庙掌21个村，每村安排集体经济发展资金50万元，入股环县德华奥美肉羊良种繁育合作联社，用于肉羊良种繁育，入股期限为3年，3年后入股资金退回村集体，资产所有权、收益权归村集体所有，项目运营管理权归合作联社所有，合作联社每年按不低于入股资金的6%为村集体分红，分红资金全部用于持续发展村级集体经济。</t>
        </is>
      </c>
      <c r="G632" s="37" t="n">
        <v>1050</v>
      </c>
      <c r="H632" s="37" t="n">
        <v>1050</v>
      </c>
      <c r="I632" s="37" t="n"/>
      <c r="J632" s="37" t="n"/>
      <c r="K632" s="37" t="n"/>
      <c r="L632" s="37" t="inlineStr">
        <is>
          <t>甘财扶贫[2020]42号</t>
        </is>
      </c>
      <c r="M632" s="50" t="inlineStr">
        <is>
          <t>合作联社每年按不低于入股资金的6%为村集体分红；合作联社与村委会建立利益联结机制，为该村养殖户优先调羊，提供专业养殖检疫人员上门到户“一对一”指导服务，有效提升养殖户科学养殖水平，增加产业收益。</t>
        </is>
      </c>
      <c r="N632" s="37" t="n"/>
      <c r="O632" s="37" t="n">
        <v>21</v>
      </c>
      <c r="P632" s="210">
        <f>Q632+R632</f>
        <v/>
      </c>
      <c r="Q632" s="212" t="n">
        <v>0.09279999999999999</v>
      </c>
      <c r="R632" s="212" t="n"/>
      <c r="S632" s="210">
        <f>T632+U632</f>
        <v/>
      </c>
      <c r="T632" s="212" t="n">
        <v>0.3735</v>
      </c>
      <c r="U632" s="212" t="n"/>
      <c r="V632" s="104" t="inlineStr">
        <is>
          <t>农业
农村局</t>
        </is>
      </c>
      <c r="W632" s="37" t="inlineStr">
        <is>
          <t>邓志凯</t>
        </is>
      </c>
      <c r="X632" s="104" t="inlineStr">
        <is>
          <t>乡镇村</t>
        </is>
      </c>
      <c r="Y632" s="104" t="n"/>
      <c r="Z632" s="69" t="inlineStr">
        <is>
          <t>环脱贫领办发〔2021〕10号</t>
        </is>
      </c>
      <c r="AA632" s="69" t="inlineStr">
        <is>
          <t>中央一批</t>
        </is>
      </c>
    </row>
    <row r="633" ht="138" customFormat="1" customHeight="1" s="4">
      <c r="A633" s="37" t="n"/>
      <c r="B633" s="37" t="inlineStr">
        <is>
          <t>村级集体经济发展项目</t>
        </is>
      </c>
      <c r="C633" s="42" t="inlineStr">
        <is>
          <t>新建</t>
        </is>
      </c>
      <c r="D633" s="37" t="inlineStr">
        <is>
          <t>2021.01-2021.12</t>
        </is>
      </c>
      <c r="E633" s="104" t="inlineStr">
        <is>
          <t>天池乡</t>
        </is>
      </c>
      <c r="F633" s="105" t="inlineStr">
        <is>
          <t>天池、喜家坪2个村，每村安排集体经济发展资金50万元，入股环县众成湖羊养殖示范专业合作社联合社，用于车道育肥羊场项目建设，入股期限为3年，3年后入股资金退回村集体，资产所有权、收益权归村集体所有，项目运营管理权归合作联社所有，合作联社每年按不低于入股资金的6%为村集体分红，分红资金全部用于持续发展村级集体经济。</t>
        </is>
      </c>
      <c r="G633" s="37" t="n">
        <v>100</v>
      </c>
      <c r="H633" s="37" t="n">
        <v>100</v>
      </c>
      <c r="I633" s="37" t="n"/>
      <c r="J633" s="37" t="n"/>
      <c r="K633" s="37" t="n"/>
      <c r="L633" s="37" t="inlineStr">
        <is>
          <t>甘财扶贫[2020]42号</t>
        </is>
      </c>
      <c r="M633" s="50" t="inlineStr">
        <is>
          <t>合作联社每年按不低于入股资金的6%为村集体分红；合作联社与村委会建立利益联结机制，为该村养殖户优先调羊，提供专业养殖检疫人员上门到户“一对一”指导服务，有效提升养殖户科学养殖水平，增加产业收益。</t>
        </is>
      </c>
      <c r="N633" s="37" t="n">
        <v>2</v>
      </c>
      <c r="O633" s="37" t="n"/>
      <c r="P633" s="210">
        <f>Q633+R633</f>
        <v/>
      </c>
      <c r="Q633" s="212" t="n">
        <v>0.0218</v>
      </c>
      <c r="R633" s="212" t="n"/>
      <c r="S633" s="210">
        <f>T633+U633</f>
        <v/>
      </c>
      <c r="T633" s="212" t="n">
        <v>0.0891</v>
      </c>
      <c r="U633" s="212" t="n"/>
      <c r="V633" s="104" t="inlineStr">
        <is>
          <t>农业
农村局</t>
        </is>
      </c>
      <c r="W633" s="37" t="inlineStr">
        <is>
          <t>邓志凯</t>
        </is>
      </c>
      <c r="X633" s="104" t="inlineStr">
        <is>
          <t>乡镇村</t>
        </is>
      </c>
      <c r="Y633" s="104" t="n"/>
      <c r="Z633" s="69" t="inlineStr">
        <is>
          <t>环脱贫领办发〔2021〕10号</t>
        </is>
      </c>
      <c r="AA633" s="69" t="inlineStr">
        <is>
          <t>中央一批</t>
        </is>
      </c>
    </row>
    <row r="634" ht="138" customFormat="1" customHeight="1" s="4">
      <c r="A634" s="37" t="n"/>
      <c r="B634" s="37" t="inlineStr">
        <is>
          <t>村级集体经济发展项目</t>
        </is>
      </c>
      <c r="C634" s="42" t="inlineStr">
        <is>
          <t>新建</t>
        </is>
      </c>
      <c r="D634" s="37" t="inlineStr">
        <is>
          <t>2021.01-2021.12</t>
        </is>
      </c>
      <c r="E634" s="37" t="inlineStr">
        <is>
          <t>曲子镇孟家寨村</t>
        </is>
      </c>
      <c r="F634" s="42" t="inlineStr">
        <is>
          <t>为曲子镇孟家寨村投入村集体经济发展资金50万元，入股环县德华澳美肉羊良种繁育专业合作社联合社，合作社每年按入股资金的8%为村集体固定分红，入股三年，股权归村集体所有。</t>
        </is>
      </c>
      <c r="G634" s="37" t="n">
        <v>50</v>
      </c>
      <c r="H634" s="37" t="n">
        <v>50</v>
      </c>
      <c r="I634" s="37" t="n"/>
      <c r="J634" s="37" t="n"/>
      <c r="K634" s="37" t="n"/>
      <c r="L634" s="37" t="inlineStr">
        <is>
          <t>甘财农[2020]102号</t>
        </is>
      </c>
      <c r="M634" s="41"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N634" s="37" t="n">
        <v>1</v>
      </c>
      <c r="O634" s="37" t="n"/>
      <c r="P634" s="210">
        <f>Q634+R634</f>
        <v/>
      </c>
      <c r="Q634" s="212" t="n">
        <v>0.0733</v>
      </c>
      <c r="R634" s="212" t="n"/>
      <c r="S634" s="210">
        <f>T634+U634</f>
        <v/>
      </c>
      <c r="T634" s="212" t="n">
        <v>0.3271</v>
      </c>
      <c r="U634" s="212" t="n"/>
      <c r="V634" s="40" t="inlineStr">
        <is>
          <t>主管：农业农村局
监管：组织部</t>
        </is>
      </c>
      <c r="W634" s="37" t="inlineStr">
        <is>
          <t>邓志凯</t>
        </is>
      </c>
      <c r="X634" s="37" t="inlineStr">
        <is>
          <t>曲子镇</t>
        </is>
      </c>
      <c r="Y634" s="37" t="inlineStr">
        <is>
          <t>段斌杰</t>
        </is>
      </c>
      <c r="Z634" s="69" t="inlineStr">
        <is>
          <t>环脱贫领办发〔2021〕25号</t>
        </is>
      </c>
      <c r="AA634" s="69" t="inlineStr">
        <is>
          <t>整合一批</t>
        </is>
      </c>
    </row>
    <row r="635" ht="159" customFormat="1" customHeight="1" s="4">
      <c r="A635" s="37" t="n"/>
      <c r="B635" s="37" t="inlineStr">
        <is>
          <t>村级集体经济发展项目</t>
        </is>
      </c>
      <c r="C635" s="42" t="inlineStr">
        <is>
          <t>新建</t>
        </is>
      </c>
      <c r="D635" s="37" t="inlineStr">
        <is>
          <t>2021.01-2021.12</t>
        </is>
      </c>
      <c r="E635" s="37" t="inlineStr">
        <is>
          <t>曲子镇楼房子村</t>
        </is>
      </c>
      <c r="F635" s="42" t="inlineStr">
        <is>
          <t>为曲子镇楼房子村投入村集体经济发展资金50万元，入股环县德华澳美肉羊良种繁育专业合作社联合社，合作社每年按入股资金的8%为村集体固定分红，入股三年，股权归村集体所有。</t>
        </is>
      </c>
      <c r="G635" s="37" t="n">
        <v>50</v>
      </c>
      <c r="H635" s="37" t="n">
        <v>50</v>
      </c>
      <c r="I635" s="37" t="n"/>
      <c r="J635" s="37" t="n"/>
      <c r="K635" s="37" t="n"/>
      <c r="L635" s="37" t="inlineStr">
        <is>
          <t>甘财农[2020]102号</t>
        </is>
      </c>
      <c r="M635" s="41"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N635" s="37" t="n">
        <v>1</v>
      </c>
      <c r="O635" s="37" t="n"/>
      <c r="P635" s="210">
        <f>Q635+R635</f>
        <v/>
      </c>
      <c r="Q635" s="212" t="n">
        <v>0.0644</v>
      </c>
      <c r="R635" s="212" t="n"/>
      <c r="S635" s="210">
        <f>T635+U635</f>
        <v/>
      </c>
      <c r="T635" s="212" t="n">
        <v>0.276</v>
      </c>
      <c r="U635" s="212" t="n"/>
      <c r="V635" s="40" t="inlineStr">
        <is>
          <t>主管：农业农村局
监管：组织部</t>
        </is>
      </c>
      <c r="W635" s="37" t="inlineStr">
        <is>
          <t>邓志凯</t>
        </is>
      </c>
      <c r="X635" s="37" t="inlineStr">
        <is>
          <t>曲子镇</t>
        </is>
      </c>
      <c r="Y635" s="37" t="inlineStr">
        <is>
          <t>段斌杰</t>
        </is>
      </c>
      <c r="Z635" s="69" t="inlineStr">
        <is>
          <t>环脱贫领办发〔2021〕25号</t>
        </is>
      </c>
      <c r="AA635" s="69" t="inlineStr">
        <is>
          <t>整合一批</t>
        </is>
      </c>
    </row>
    <row r="636" ht="138" customFormat="1" customHeight="1" s="4">
      <c r="A636" s="37" t="n"/>
      <c r="B636" s="37" t="inlineStr">
        <is>
          <t>村级集体经济发展项目</t>
        </is>
      </c>
      <c r="C636" s="42" t="inlineStr">
        <is>
          <t>新建</t>
        </is>
      </c>
      <c r="D636" s="37" t="inlineStr">
        <is>
          <t>2021.01-2021.12</t>
        </is>
      </c>
      <c r="E636" s="37" t="inlineStr">
        <is>
          <t>曲子镇油坊塬村</t>
        </is>
      </c>
      <c r="F636" s="42" t="inlineStr">
        <is>
          <t>为曲子镇油坊塬村投入村集体经济发展资金50万元，入股环县德华澳美肉羊良种繁育专业合作社联合社，合作社每年按入股资金的8%为村集体固定分红，入股三年，股权归村集体所有。</t>
        </is>
      </c>
      <c r="G636" s="37" t="n">
        <v>50</v>
      </c>
      <c r="H636" s="37" t="n">
        <v>50</v>
      </c>
      <c r="I636" s="37" t="n"/>
      <c r="J636" s="37" t="n"/>
      <c r="K636" s="37" t="n"/>
      <c r="L636" s="37" t="inlineStr">
        <is>
          <t>甘财农[2020]102号</t>
        </is>
      </c>
      <c r="M636" s="41"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N636" s="37" t="n">
        <v>1</v>
      </c>
      <c r="O636" s="37" t="n"/>
      <c r="P636" s="210">
        <f>Q636+R636</f>
        <v/>
      </c>
      <c r="Q636" s="212" t="n">
        <v>0.0373</v>
      </c>
      <c r="R636" s="212" t="n"/>
      <c r="S636" s="210">
        <f>T636+U636</f>
        <v/>
      </c>
      <c r="T636" s="212" t="n">
        <v>0.1506</v>
      </c>
      <c r="U636" s="212" t="n"/>
      <c r="V636" s="40" t="inlineStr">
        <is>
          <t>主管：农业农村局
监管：组织部</t>
        </is>
      </c>
      <c r="W636" s="37" t="inlineStr">
        <is>
          <t>邓志凯</t>
        </is>
      </c>
      <c r="X636" s="37" t="inlineStr">
        <is>
          <t>曲子镇</t>
        </is>
      </c>
      <c r="Y636" s="37" t="inlineStr">
        <is>
          <t>段斌杰</t>
        </is>
      </c>
      <c r="Z636" s="69" t="inlineStr">
        <is>
          <t>环脱贫领办发〔2021〕25号</t>
        </is>
      </c>
      <c r="AA636" s="69" t="inlineStr">
        <is>
          <t>整合一批</t>
        </is>
      </c>
    </row>
    <row r="637" ht="138" customFormat="1" customHeight="1" s="4">
      <c r="A637" s="37" t="n"/>
      <c r="B637" s="37" t="inlineStr">
        <is>
          <t>村级集体经济发展项目</t>
        </is>
      </c>
      <c r="C637" s="42" t="inlineStr">
        <is>
          <t>新建</t>
        </is>
      </c>
      <c r="D637" s="37" t="inlineStr">
        <is>
          <t>2021.01-2021.12</t>
        </is>
      </c>
      <c r="E637" s="37" t="inlineStr">
        <is>
          <t>天池乡喜家坪村</t>
        </is>
      </c>
      <c r="F637" s="42" t="inlineStr">
        <is>
          <t>为天池乡喜家坪村投入村集体经济发展资金50万元，入股环县德华澳美肉羊良种繁育专业合作社联合社，合作社每年按入股资金的10%为村集体固定分红，入股三年，股权归村集体所有。</t>
        </is>
      </c>
      <c r="G637" s="37" t="n">
        <v>50</v>
      </c>
      <c r="H637" s="37" t="n">
        <v>50</v>
      </c>
      <c r="I637" s="37" t="n"/>
      <c r="J637" s="37" t="n"/>
      <c r="K637" s="37" t="n"/>
      <c r="L637" s="37" t="inlineStr">
        <is>
          <t>甘财农[2020]102号</t>
        </is>
      </c>
      <c r="M637" s="41"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N637" s="37" t="n">
        <v>1</v>
      </c>
      <c r="O637" s="37" t="n"/>
      <c r="P637" s="210">
        <f>Q637+R637</f>
        <v/>
      </c>
      <c r="Q637" s="212" t="n">
        <v>0.0136</v>
      </c>
      <c r="R637" s="212" t="n"/>
      <c r="S637" s="210">
        <f>T637+U637</f>
        <v/>
      </c>
      <c r="T637" s="212" t="n">
        <v>0.058</v>
      </c>
      <c r="U637" s="212" t="n"/>
      <c r="V637" s="40" t="inlineStr">
        <is>
          <t>主管：农业农村局
监管：组织部</t>
        </is>
      </c>
      <c r="W637" s="37" t="inlineStr">
        <is>
          <t>邓志凯</t>
        </is>
      </c>
      <c r="X637" s="37" t="inlineStr">
        <is>
          <t>天池乡</t>
        </is>
      </c>
      <c r="Y637" s="37" t="inlineStr">
        <is>
          <t>刘震</t>
        </is>
      </c>
      <c r="Z637" s="69" t="inlineStr">
        <is>
          <t>环脱贫领办发〔2021〕25号</t>
        </is>
      </c>
      <c r="AA637" s="69" t="inlineStr">
        <is>
          <t>整合一批</t>
        </is>
      </c>
    </row>
    <row r="638" ht="138" customFormat="1" customHeight="1" s="4">
      <c r="A638" s="37" t="n"/>
      <c r="B638" s="37" t="inlineStr">
        <is>
          <t>村级集体经济发展项目</t>
        </is>
      </c>
      <c r="C638" s="42" t="inlineStr">
        <is>
          <t>新建</t>
        </is>
      </c>
      <c r="D638" s="37" t="inlineStr">
        <is>
          <t>2021.01-2021.12</t>
        </is>
      </c>
      <c r="E638" s="37" t="inlineStr">
        <is>
          <t>天池乡天池村</t>
        </is>
      </c>
      <c r="F638" s="42" t="inlineStr">
        <is>
          <t>为天池乡天池村投入村集体经济发展资金50万元，入股环县德华澳美肉羊良种繁育专业合作社联合社，合作社每年按入股资金的10%为村集体固定分红，入股三年，股权归村集体所有。</t>
        </is>
      </c>
      <c r="G638" s="37" t="n">
        <v>50</v>
      </c>
      <c r="H638" s="37" t="n">
        <v>50</v>
      </c>
      <c r="I638" s="37" t="n"/>
      <c r="J638" s="37" t="n"/>
      <c r="K638" s="37" t="n"/>
      <c r="L638" s="37" t="inlineStr">
        <is>
          <t>甘财农[2020]102号</t>
        </is>
      </c>
      <c r="M638" s="41"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N638" s="37" t="n">
        <v>1</v>
      </c>
      <c r="O638" s="37" t="n"/>
      <c r="P638" s="210">
        <f>Q638+R638</f>
        <v/>
      </c>
      <c r="Q638" s="212" t="n">
        <v>0.0326</v>
      </c>
      <c r="R638" s="212" t="n"/>
      <c r="S638" s="210">
        <f>T638+U638</f>
        <v/>
      </c>
      <c r="T638" s="212" t="n">
        <v>0.1218</v>
      </c>
      <c r="U638" s="212" t="n"/>
      <c r="V638" s="40" t="inlineStr">
        <is>
          <t>主管：农业农村局
监管：组织部</t>
        </is>
      </c>
      <c r="W638" s="37" t="inlineStr">
        <is>
          <t>邓志凯</t>
        </is>
      </c>
      <c r="X638" s="37" t="inlineStr">
        <is>
          <t>天池乡</t>
        </is>
      </c>
      <c r="Y638" s="37" t="inlineStr">
        <is>
          <t>刘震</t>
        </is>
      </c>
      <c r="Z638" s="69" t="inlineStr">
        <is>
          <t>环脱贫领办发〔2021〕25号</t>
        </is>
      </c>
      <c r="AA638" s="69" t="inlineStr">
        <is>
          <t>整合一批</t>
        </is>
      </c>
    </row>
    <row r="639" ht="141" customFormat="1" customHeight="1" s="4">
      <c r="A639" s="37" t="n"/>
      <c r="B639" s="37" t="inlineStr">
        <is>
          <t>村级集体经济发展项目</t>
        </is>
      </c>
      <c r="C639" s="42" t="inlineStr">
        <is>
          <t>新建</t>
        </is>
      </c>
      <c r="D639" s="37" t="inlineStr">
        <is>
          <t>2021.01-2021.12</t>
        </is>
      </c>
      <c r="E639" s="37" t="inlineStr">
        <is>
          <t>木钵镇曹旗村</t>
        </is>
      </c>
      <c r="F639" s="42" t="inlineStr">
        <is>
          <t>为木钵镇曹旗村投入村集体经济发展资金50万元，入股环县德华澳美肉羊良种繁育专业合作社联合社，合作社每年按入股资金的8%为村集体固定分红，入股三年，股权归村集体所有。</t>
        </is>
      </c>
      <c r="G639" s="37" t="n">
        <v>50</v>
      </c>
      <c r="H639" s="37" t="n">
        <v>50</v>
      </c>
      <c r="I639" s="37" t="n"/>
      <c r="J639" s="37" t="n"/>
      <c r="K639" s="37" t="n"/>
      <c r="L639" s="37" t="inlineStr">
        <is>
          <t>甘财农[2020]102号</t>
        </is>
      </c>
      <c r="M639" s="41"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N639" s="37" t="n">
        <v>1</v>
      </c>
      <c r="O639" s="37" t="n"/>
      <c r="P639" s="210">
        <f>Q639+R639</f>
        <v/>
      </c>
      <c r="Q639" s="212" t="n">
        <v>0.06370000000000001</v>
      </c>
      <c r="R639" s="212" t="n"/>
      <c r="S639" s="210">
        <f>T639+U639</f>
        <v/>
      </c>
      <c r="T639" s="212" t="n">
        <v>0.259</v>
      </c>
      <c r="U639" s="212" t="n"/>
      <c r="V639" s="40" t="inlineStr">
        <is>
          <t>主管：农业农村局
监管：组织部</t>
        </is>
      </c>
      <c r="W639" s="37" t="inlineStr">
        <is>
          <t>邓志凯</t>
        </is>
      </c>
      <c r="X639" s="37" t="inlineStr">
        <is>
          <t>木钵镇</t>
        </is>
      </c>
      <c r="Y639" s="37" t="inlineStr">
        <is>
          <t>方显</t>
        </is>
      </c>
      <c r="Z639" s="69" t="inlineStr">
        <is>
          <t>环脱贫领办发〔2021〕25号</t>
        </is>
      </c>
      <c r="AA639" s="69" t="inlineStr">
        <is>
          <t>整合一批</t>
        </is>
      </c>
    </row>
    <row r="640" ht="144" customFormat="1" customHeight="1" s="4">
      <c r="A640" s="37" t="n"/>
      <c r="B640" s="37" t="inlineStr">
        <is>
          <t>村级集体经济发展项目</t>
        </is>
      </c>
      <c r="C640" s="42" t="inlineStr">
        <is>
          <t>新建</t>
        </is>
      </c>
      <c r="D640" s="37" t="inlineStr">
        <is>
          <t>2021.01-2021.12</t>
        </is>
      </c>
      <c r="E640" s="37" t="inlineStr">
        <is>
          <t>木钵镇木钵街村</t>
        </is>
      </c>
      <c r="F640" s="42" t="inlineStr">
        <is>
          <t>为木钵镇木钵街村投入村集体经济发展资金50万元，入股环县德华澳美肉羊良种繁育专业合作社联合社，合作社每年按入股资金的8%为村集体固定分红，入股三年，股权归村集体所有。</t>
        </is>
      </c>
      <c r="G640" s="37" t="n">
        <v>50</v>
      </c>
      <c r="H640" s="37" t="n">
        <v>50</v>
      </c>
      <c r="I640" s="37" t="n"/>
      <c r="J640" s="37" t="n"/>
      <c r="K640" s="37" t="n"/>
      <c r="L640" s="37" t="inlineStr">
        <is>
          <t>甘财农[2020]102号</t>
        </is>
      </c>
      <c r="M640" s="41"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N640" s="37" t="n">
        <v>1</v>
      </c>
      <c r="O640" s="37" t="n"/>
      <c r="P640" s="210">
        <f>Q640+R640</f>
        <v/>
      </c>
      <c r="Q640" s="212" t="n">
        <v>0.0536</v>
      </c>
      <c r="R640" s="212" t="n"/>
      <c r="S640" s="210">
        <f>T640+U640</f>
        <v/>
      </c>
      <c r="T640" s="212" t="n">
        <v>0.2262</v>
      </c>
      <c r="U640" s="212" t="n"/>
      <c r="V640" s="40" t="inlineStr">
        <is>
          <t>主管：农业农村局
监管：组织部</t>
        </is>
      </c>
      <c r="W640" s="37" t="inlineStr">
        <is>
          <t>邓志凯</t>
        </is>
      </c>
      <c r="X640" s="37" t="inlineStr">
        <is>
          <t>木钵镇</t>
        </is>
      </c>
      <c r="Y640" s="37" t="inlineStr">
        <is>
          <t>方显</t>
        </is>
      </c>
      <c r="Z640" s="69" t="inlineStr">
        <is>
          <t>环脱贫领办发〔2021〕25号</t>
        </is>
      </c>
      <c r="AA640" s="69" t="inlineStr">
        <is>
          <t>整合一批</t>
        </is>
      </c>
    </row>
    <row r="641" ht="144" customFormat="1" customHeight="1" s="4">
      <c r="A641" s="37" t="n"/>
      <c r="B641" s="37" t="inlineStr">
        <is>
          <t>村级集体经济发展项目</t>
        </is>
      </c>
      <c r="C641" s="42" t="inlineStr">
        <is>
          <t>新建</t>
        </is>
      </c>
      <c r="D641" s="37" t="inlineStr">
        <is>
          <t>2021.01-2021.12</t>
        </is>
      </c>
      <c r="E641" s="37" t="inlineStr">
        <is>
          <t>山城乡薛塬村</t>
        </is>
      </c>
      <c r="F641" s="42" t="inlineStr">
        <is>
          <t>为山城乡薛塬村投入村集体经济发展资金50万元，入股到环县山城嘉鑫现代农业农民专业合作社，合作社每年按入股资金的8%为村集体固定分红，入股三年，股权归村集体所有。</t>
        </is>
      </c>
      <c r="G641" s="37" t="n">
        <v>50</v>
      </c>
      <c r="H641" s="37" t="n">
        <v>50</v>
      </c>
      <c r="I641" s="37" t="n"/>
      <c r="J641" s="37" t="n"/>
      <c r="K641" s="37" t="n"/>
      <c r="L641" s="37" t="inlineStr">
        <is>
          <t>甘财农[2020]102号</t>
        </is>
      </c>
      <c r="M641" s="41"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N641" s="37" t="n">
        <v>1</v>
      </c>
      <c r="O641" s="37" t="n"/>
      <c r="P641" s="210">
        <f>Q641+R641</f>
        <v/>
      </c>
      <c r="Q641" s="212" t="n">
        <v>0.0294</v>
      </c>
      <c r="R641" s="212" t="n"/>
      <c r="S641" s="210">
        <f>T641+U641</f>
        <v/>
      </c>
      <c r="T641" s="212" t="n">
        <v>0.1131</v>
      </c>
      <c r="U641" s="212" t="n"/>
      <c r="V641" s="40" t="inlineStr">
        <is>
          <t>主管：农业农村局
监管：组织部</t>
        </is>
      </c>
      <c r="W641" s="37" t="inlineStr">
        <is>
          <t>邓志凯</t>
        </is>
      </c>
      <c r="X641" s="37" t="inlineStr">
        <is>
          <t>山城乡</t>
        </is>
      </c>
      <c r="Y641" s="104" t="inlineStr">
        <is>
          <t>姚建平</t>
        </is>
      </c>
      <c r="Z641" s="69" t="inlineStr">
        <is>
          <t>环脱贫领办发〔2021〕25号</t>
        </is>
      </c>
      <c r="AA641" s="69" t="inlineStr">
        <is>
          <t>整合一批</t>
        </is>
      </c>
    </row>
    <row r="642" ht="144" customFormat="1" customHeight="1" s="4">
      <c r="A642" s="37" t="n"/>
      <c r="B642" s="37" t="inlineStr">
        <is>
          <t>村级集体经济发展项目</t>
        </is>
      </c>
      <c r="C642" s="42" t="inlineStr">
        <is>
          <t>新建</t>
        </is>
      </c>
      <c r="D642" s="37" t="inlineStr">
        <is>
          <t>2021.01-2021.12</t>
        </is>
      </c>
      <c r="E642" s="37" t="inlineStr">
        <is>
          <t>环城镇唐塬村</t>
        </is>
      </c>
      <c r="F642" s="42" t="inlineStr">
        <is>
          <t>为环城镇唐塬村投入村集体经济发展资金50万元，入股环县众成湖羊养殖示范专业合作社联合社，合作社每年按入股资金的10%为村集体固定分红，入股三年，股权归村集体所有。</t>
        </is>
      </c>
      <c r="G642" s="37" t="n">
        <v>50</v>
      </c>
      <c r="H642" s="37" t="n">
        <v>50</v>
      </c>
      <c r="I642" s="37" t="n"/>
      <c r="J642" s="37" t="n"/>
      <c r="K642" s="37" t="n"/>
      <c r="L642" s="37" t="inlineStr">
        <is>
          <t>甘财农[2020]102号</t>
        </is>
      </c>
      <c r="M642" s="41"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N642" s="37" t="n">
        <v>1</v>
      </c>
      <c r="O642" s="37" t="n"/>
      <c r="P642" s="210">
        <f>Q642+R642</f>
        <v/>
      </c>
      <c r="Q642" s="212" t="n">
        <v>0.0252</v>
      </c>
      <c r="R642" s="212" t="n"/>
      <c r="S642" s="210">
        <f>T642+U642</f>
        <v/>
      </c>
      <c r="T642" s="212" t="n">
        <v>0.1109</v>
      </c>
      <c r="U642" s="212" t="n"/>
      <c r="V642" s="40" t="inlineStr">
        <is>
          <t>主管：农业农村局
监管：组织部</t>
        </is>
      </c>
      <c r="W642" s="37" t="inlineStr">
        <is>
          <t>邓志凯</t>
        </is>
      </c>
      <c r="X642" s="37" t="inlineStr">
        <is>
          <t>环城镇</t>
        </is>
      </c>
      <c r="Y642" s="104" t="inlineStr">
        <is>
          <t>王世沛</t>
        </is>
      </c>
      <c r="Z642" s="69" t="inlineStr">
        <is>
          <t>环脱贫领办发〔2021〕25号</t>
        </is>
      </c>
      <c r="AA642" s="69" t="inlineStr">
        <is>
          <t>整合一批</t>
        </is>
      </c>
    </row>
    <row r="643" ht="150" customFormat="1" customHeight="1" s="4">
      <c r="A643" s="37" t="n"/>
      <c r="B643" s="37" t="inlineStr">
        <is>
          <t>村级集体经济发展项目</t>
        </is>
      </c>
      <c r="C643" s="42" t="inlineStr">
        <is>
          <t>新建</t>
        </is>
      </c>
      <c r="D643" s="37" t="inlineStr">
        <is>
          <t>2021.01-2021.12</t>
        </is>
      </c>
      <c r="E643" s="37" t="inlineStr">
        <is>
          <t>环城镇宁老庄村</t>
        </is>
      </c>
      <c r="F643" s="42" t="inlineStr">
        <is>
          <t>为环城镇宁老庄村投入村集体经济发展资金50万元，入股环县众成湖羊养殖示范专业合作社联合社，合作社每年按入股资金的10%为村集体固定分红，入股三年，股权归村集体所有。</t>
        </is>
      </c>
      <c r="G643" s="37" t="n">
        <v>50</v>
      </c>
      <c r="H643" s="37" t="n">
        <v>50</v>
      </c>
      <c r="I643" s="37" t="n"/>
      <c r="J643" s="37" t="n"/>
      <c r="K643" s="37" t="n"/>
      <c r="L643" s="37" t="inlineStr">
        <is>
          <t>甘财农[2020]102号</t>
        </is>
      </c>
      <c r="M643" s="41"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N643" s="37" t="n">
        <v>1</v>
      </c>
      <c r="O643" s="37" t="n"/>
      <c r="P643" s="210">
        <f>Q643+R643</f>
        <v/>
      </c>
      <c r="Q643" s="212" t="n">
        <v>0.0322</v>
      </c>
      <c r="R643" s="212" t="n"/>
      <c r="S643" s="210">
        <f>T643+U643</f>
        <v/>
      </c>
      <c r="T643" s="212" t="n">
        <v>0.1356</v>
      </c>
      <c r="U643" s="212" t="n"/>
      <c r="V643" s="40" t="inlineStr">
        <is>
          <t>主管：农业农村局
监管：组织部</t>
        </is>
      </c>
      <c r="W643" s="37" t="inlineStr">
        <is>
          <t>邓志凯</t>
        </is>
      </c>
      <c r="X643" s="37" t="inlineStr">
        <is>
          <t>环城镇</t>
        </is>
      </c>
      <c r="Y643" s="104" t="inlineStr">
        <is>
          <t>王世沛</t>
        </is>
      </c>
      <c r="Z643" s="69" t="inlineStr">
        <is>
          <t>环脱贫领办发〔2021〕25号</t>
        </is>
      </c>
      <c r="AA643" s="69" t="inlineStr">
        <is>
          <t>整合一批</t>
        </is>
      </c>
    </row>
    <row r="644" ht="101" customFormat="1" customHeight="1" s="4">
      <c r="A644" s="37" t="n"/>
      <c r="B644" s="37" t="inlineStr">
        <is>
          <t>村级集体经济发展项目</t>
        </is>
      </c>
      <c r="C644" s="42" t="inlineStr">
        <is>
          <t>新建</t>
        </is>
      </c>
      <c r="D644" s="37" t="inlineStr">
        <is>
          <t>2021.01-2021.12</t>
        </is>
      </c>
      <c r="E644" s="37" t="inlineStr">
        <is>
          <t>耿湾乡潘家掌村</t>
        </is>
      </c>
      <c r="F644" s="42" t="inlineStr">
        <is>
          <t>扶持耿湾乡潘家掌村发展村集体经济，入股龙头企业或合作社，每年按不低于入股资金的6%为村集体分红。资产所有权、收益权归村集体所有。</t>
        </is>
      </c>
      <c r="G644" s="37" t="n">
        <v>40</v>
      </c>
      <c r="H644" s="37" t="n">
        <v>40</v>
      </c>
      <c r="I644" s="37" t="n"/>
      <c r="J644" s="37" t="n"/>
      <c r="K644" s="37" t="n"/>
      <c r="L644" s="37" t="inlineStr">
        <is>
          <t>甘财扶贫[2021]23号</t>
        </is>
      </c>
      <c r="M644" s="41" t="inlineStr">
        <is>
          <t>合作社每年按不低于入股资金的6%为村集体分红，资产所有权、收益权归村集体所有。</t>
        </is>
      </c>
      <c r="N644" s="37" t="n">
        <v>1</v>
      </c>
      <c r="O644" s="37" t="n"/>
      <c r="P644" s="210" t="n">
        <v>0.053</v>
      </c>
      <c r="Q644" s="212" t="n">
        <v>0.053</v>
      </c>
      <c r="R644" s="212" t="n"/>
      <c r="S644" s="210" t="n">
        <v>0.2197</v>
      </c>
      <c r="T644" s="212" t="n">
        <v>0.2197</v>
      </c>
      <c r="U644" s="212" t="n"/>
      <c r="V644" s="40" t="inlineStr">
        <is>
          <t>农业农村局</t>
        </is>
      </c>
      <c r="W644" s="37" t="inlineStr">
        <is>
          <t>邓志凯</t>
        </is>
      </c>
      <c r="X644" s="37" t="inlineStr">
        <is>
          <t>耿湾乡</t>
        </is>
      </c>
      <c r="Y644" s="104" t="inlineStr">
        <is>
          <t>王秀丽</t>
        </is>
      </c>
      <c r="Z644" s="69" t="inlineStr">
        <is>
          <t>环农领办发〔2021〕40号</t>
        </is>
      </c>
      <c r="AA644" s="69" t="inlineStr">
        <is>
          <t>中央三批</t>
        </is>
      </c>
    </row>
    <row r="645" ht="44.1" customFormat="1" customHeight="1" s="4">
      <c r="A645" s="37" t="n"/>
      <c r="B645" s="48" t="inlineStr">
        <is>
          <t>(5)农机具购置补贴</t>
        </is>
      </c>
      <c r="C645" s="204" t="n"/>
      <c r="D645" s="204" t="n"/>
      <c r="E645" s="205" t="n"/>
      <c r="F645" s="42" t="n"/>
      <c r="G645" s="37">
        <f>G646+G669+G690</f>
        <v/>
      </c>
      <c r="H645" s="37">
        <f>H646+H669+H690</f>
        <v/>
      </c>
      <c r="I645" s="37">
        <f>I646+I669+I690</f>
        <v/>
      </c>
      <c r="J645" s="37">
        <f>J646+J669+J690</f>
        <v/>
      </c>
      <c r="K645" s="37">
        <f>K646+K669+K690</f>
        <v/>
      </c>
      <c r="L645" s="37" t="n"/>
      <c r="M645" s="41" t="n"/>
      <c r="N645" s="37" t="n"/>
      <c r="O645" s="37" t="n"/>
      <c r="P645" s="210" t="n"/>
      <c r="Q645" s="212" t="n"/>
      <c r="R645" s="212" t="n"/>
      <c r="S645" s="210" t="n"/>
      <c r="T645" s="212" t="n"/>
      <c r="U645" s="212" t="n"/>
      <c r="V645" s="40" t="n"/>
      <c r="W645" s="37" t="n"/>
      <c r="X645" s="37" t="n"/>
      <c r="Y645" s="104" t="n"/>
      <c r="Z645" s="69" t="n"/>
      <c r="AA645" s="69" t="n"/>
    </row>
    <row r="646" ht="51" customFormat="1" customHeight="1" s="4">
      <c r="A646" s="104" t="n"/>
      <c r="B646" s="104" t="inlineStr">
        <is>
          <t>青贮包裹机械、物资购置</t>
        </is>
      </c>
      <c r="C646" s="104" t="inlineStr">
        <is>
          <t>新建</t>
        </is>
      </c>
      <c r="D646" s="37" t="inlineStr">
        <is>
          <t>2021.01-2021.236</t>
        </is>
      </c>
      <c r="E646" s="104" t="inlineStr">
        <is>
          <t>小计</t>
        </is>
      </c>
      <c r="F646" s="50" t="inlineStr">
        <is>
          <t>为162个村每村购置青贮揉丝包裹机械1台，每台补助6万元；为251个村每村购置青贮膜及麻绳1套，每套补助2万元。产权归村集体所有。</t>
        </is>
      </c>
      <c r="G646" s="104" t="n">
        <v>1485.075</v>
      </c>
      <c r="H646" s="104" t="n">
        <v>1485.075</v>
      </c>
      <c r="I646" s="104" t="n"/>
      <c r="J646" s="104" t="n"/>
      <c r="K646" s="104" t="n"/>
      <c r="L646" s="104" t="inlineStr">
        <is>
          <t>甘财扶贫[2020]42号</t>
        </is>
      </c>
      <c r="M646" s="117" t="inlineStr">
        <is>
          <t>扶持贫困户发展草畜产业，提高贫困户收入。</t>
        </is>
      </c>
      <c r="N646" s="104" t="n">
        <v>215</v>
      </c>
      <c r="O646" s="104" t="n">
        <v>36</v>
      </c>
      <c r="P646" s="210">
        <f>Q646+R646</f>
        <v/>
      </c>
      <c r="Q646" s="210" t="n">
        <v>2.316</v>
      </c>
      <c r="R646" s="210" t="n"/>
      <c r="S646" s="210">
        <f>T646+U646</f>
        <v/>
      </c>
      <c r="T646" s="210" t="n">
        <v>9.7258</v>
      </c>
      <c r="U646" s="210" t="n"/>
      <c r="V646" s="37" t="inlineStr">
        <is>
          <t>畜牧局</t>
        </is>
      </c>
      <c r="W646" s="37" t="inlineStr">
        <is>
          <t>赵过存</t>
        </is>
      </c>
      <c r="X646" s="104" t="n"/>
      <c r="Y646" s="104" t="n"/>
      <c r="Z646" s="69" t="inlineStr">
        <is>
          <t>环脱贫领办发〔2021〕10号</t>
        </is>
      </c>
      <c r="AA646" s="69" t="inlineStr">
        <is>
          <t>中央一批</t>
        </is>
      </c>
    </row>
    <row r="647" ht="39" customFormat="1" customHeight="1" s="4">
      <c r="A647" s="104" t="n"/>
      <c r="B647" s="104" t="inlineStr">
        <is>
          <t>青贮揉丝包裹机械购置</t>
        </is>
      </c>
      <c r="C647" s="104" t="inlineStr">
        <is>
          <t>新建</t>
        </is>
      </c>
      <c r="D647" s="37" t="inlineStr">
        <is>
          <t>2021.01-2021.12</t>
        </is>
      </c>
      <c r="E647" s="37" t="inlineStr">
        <is>
          <t>演武乡</t>
        </is>
      </c>
      <c r="F647" s="50" t="inlineStr">
        <is>
          <t>黑泉河村、佛岔村、路家塬村、黄山村、走马硷村每村投放青贮揉丝包裹机械1台套。</t>
        </is>
      </c>
      <c r="G647" s="104" t="n">
        <v>30</v>
      </c>
      <c r="H647" s="104" t="n">
        <v>30</v>
      </c>
      <c r="I647" s="104" t="n"/>
      <c r="J647" s="104" t="n"/>
      <c r="K647" s="104" t="n"/>
      <c r="L647" s="104" t="inlineStr">
        <is>
          <t>甘财扶贫[2020]42号</t>
        </is>
      </c>
      <c r="M647" s="117" t="inlineStr">
        <is>
          <t>扶持贫困户发展草畜产业，提高贫困户收入。</t>
        </is>
      </c>
      <c r="N647" s="104" t="n">
        <v>5</v>
      </c>
      <c r="O647" s="104" t="n"/>
      <c r="P647" s="210">
        <f>Q647+R647</f>
        <v/>
      </c>
      <c r="Q647" s="210" t="n">
        <v>0.0856</v>
      </c>
      <c r="R647" s="210" t="n"/>
      <c r="S647" s="210">
        <f>T647+U647</f>
        <v/>
      </c>
      <c r="T647" s="210" t="n">
        <v>0.3848</v>
      </c>
      <c r="U647" s="210" t="n"/>
      <c r="V647" s="37" t="inlineStr">
        <is>
          <t>畜牧局</t>
        </is>
      </c>
      <c r="W647" s="37" t="inlineStr">
        <is>
          <t>赵过存</t>
        </is>
      </c>
      <c r="X647" s="104" t="inlineStr">
        <is>
          <t>演武乡</t>
        </is>
      </c>
      <c r="Y647" s="37" t="inlineStr">
        <is>
          <t>杨永杰</t>
        </is>
      </c>
      <c r="Z647" s="69" t="inlineStr">
        <is>
          <t>环脱贫领办发〔2021〕10号</t>
        </is>
      </c>
      <c r="AA647" s="69" t="inlineStr">
        <is>
          <t>中央一批</t>
        </is>
      </c>
    </row>
    <row r="648" ht="39" customFormat="1" customHeight="1" s="4">
      <c r="A648" s="104" t="n"/>
      <c r="B648" s="104" t="inlineStr">
        <is>
          <t>青贮揉丝包裹机械购置</t>
        </is>
      </c>
      <c r="C648" s="104" t="inlineStr">
        <is>
          <t>新建</t>
        </is>
      </c>
      <c r="D648" s="37" t="inlineStr">
        <is>
          <t>2021.01-2021.12</t>
        </is>
      </c>
      <c r="E648" s="37" t="inlineStr">
        <is>
          <t>南湫乡</t>
        </is>
      </c>
      <c r="F648" s="50" t="inlineStr">
        <is>
          <t>党家洼村、代家洼村、洪涝池村、岳后渠村每村投放青贮揉丝包裹机械1台套。</t>
        </is>
      </c>
      <c r="G648" s="104" t="n">
        <v>24</v>
      </c>
      <c r="H648" s="104" t="n">
        <v>24</v>
      </c>
      <c r="I648" s="104" t="n"/>
      <c r="J648" s="104" t="n"/>
      <c r="K648" s="104" t="n"/>
      <c r="L648" s="104" t="inlineStr">
        <is>
          <t>甘财扶贫[2020]42号</t>
        </is>
      </c>
      <c r="M648" s="117" t="inlineStr">
        <is>
          <t>扶持贫困户发展草畜产业，提高贫困户收入。</t>
        </is>
      </c>
      <c r="N648" s="104" t="n">
        <v>4</v>
      </c>
      <c r="O648" s="104" t="n"/>
      <c r="P648" s="210">
        <f>Q648+R648</f>
        <v/>
      </c>
      <c r="Q648" s="210" t="n">
        <v>0.0585</v>
      </c>
      <c r="R648" s="210" t="n"/>
      <c r="S648" s="210">
        <f>T648+U648</f>
        <v/>
      </c>
      <c r="T648" s="210" t="n">
        <v>0.2545</v>
      </c>
      <c r="U648" s="210" t="n"/>
      <c r="V648" s="37" t="inlineStr">
        <is>
          <t>畜牧局</t>
        </is>
      </c>
      <c r="W648" s="37" t="inlineStr">
        <is>
          <t>赵过存</t>
        </is>
      </c>
      <c r="X648" s="104" t="inlineStr">
        <is>
          <t>南湫乡</t>
        </is>
      </c>
      <c r="Y648" s="104" t="inlineStr">
        <is>
          <t>杜志远</t>
        </is>
      </c>
      <c r="Z648" s="69" t="inlineStr">
        <is>
          <t>环脱贫领办发〔2021〕10号</t>
        </is>
      </c>
      <c r="AA648" s="69" t="inlineStr">
        <is>
          <t>中央一批</t>
        </is>
      </c>
    </row>
    <row r="649" ht="57.95" customFormat="1" customHeight="1" s="4">
      <c r="A649" s="104" t="n"/>
      <c r="B649" s="104" t="inlineStr">
        <is>
          <t>青贮揉丝包裹机械购置</t>
        </is>
      </c>
      <c r="C649" s="104" t="inlineStr">
        <is>
          <t>新建</t>
        </is>
      </c>
      <c r="D649" s="37" t="inlineStr">
        <is>
          <t>2021.01-2021.12</t>
        </is>
      </c>
      <c r="E649" s="37" t="inlineStr">
        <is>
          <t>天池乡</t>
        </is>
      </c>
      <c r="F649" s="50" t="inlineStr">
        <is>
          <t>天池村、张邓塬村、梁家河村、苏北岔村、潘老庄村、大庄台村、四合掌村、老庄湾村、井渠淌村、鲜岔村、碾盘岭村、大方山村、喜家坪村、曹李川村、吴城子村每村投放青贮揉丝包裹机械1台套。</t>
        </is>
      </c>
      <c r="G649" s="104" t="n">
        <v>90</v>
      </c>
      <c r="H649" s="104" t="n">
        <v>90</v>
      </c>
      <c r="I649" s="104" t="n"/>
      <c r="J649" s="104" t="n"/>
      <c r="K649" s="104" t="n"/>
      <c r="L649" s="104" t="inlineStr">
        <is>
          <t>甘财扶贫[2020]42号</t>
        </is>
      </c>
      <c r="M649" s="117" t="inlineStr">
        <is>
          <t>扶持贫困户发展草畜产业，提高贫困户收入。</t>
        </is>
      </c>
      <c r="N649" s="104" t="n">
        <v>15</v>
      </c>
      <c r="O649" s="104" t="n"/>
      <c r="P649" s="210">
        <f>Q649+R649</f>
        <v/>
      </c>
      <c r="Q649" s="210" t="n">
        <v>0.2021</v>
      </c>
      <c r="R649" s="210" t="n"/>
      <c r="S649" s="210">
        <f>T649+U649</f>
        <v/>
      </c>
      <c r="T649" s="210" t="n">
        <v>0.8665</v>
      </c>
      <c r="U649" s="210" t="n"/>
      <c r="V649" s="37" t="inlineStr">
        <is>
          <t>畜牧局</t>
        </is>
      </c>
      <c r="W649" s="37" t="inlineStr">
        <is>
          <t>赵过存</t>
        </is>
      </c>
      <c r="X649" s="104" t="inlineStr">
        <is>
          <t>天池乡</t>
        </is>
      </c>
      <c r="Y649" s="37" t="inlineStr">
        <is>
          <t>刘震</t>
        </is>
      </c>
      <c r="Z649" s="69" t="inlineStr">
        <is>
          <t>环脱贫领办发〔2021〕10号</t>
        </is>
      </c>
      <c r="AA649" s="69" t="inlineStr">
        <is>
          <t>中央一批</t>
        </is>
      </c>
    </row>
    <row r="650" ht="53.1" customFormat="1" customHeight="1" s="4">
      <c r="A650" s="104" t="n"/>
      <c r="B650" s="104" t="inlineStr">
        <is>
          <t>青贮揉丝包裹机械购置</t>
        </is>
      </c>
      <c r="C650" s="104" t="inlineStr">
        <is>
          <t>新建</t>
        </is>
      </c>
      <c r="D650" s="37" t="inlineStr">
        <is>
          <t>2021.01-2021.12</t>
        </is>
      </c>
      <c r="E650" s="37" t="inlineStr">
        <is>
          <t>环城镇</t>
        </is>
      </c>
      <c r="F650" s="50" t="inlineStr">
        <is>
          <t>龚淌村、张淌村、高龚塬村、陈汤塬村、马坊塬村、宁老庄村、西川村、冉旗寨村、肖川村、赵小掌村每村投放青贮揉丝包裹机械1台套。</t>
        </is>
      </c>
      <c r="G650" s="104" t="n">
        <v>60</v>
      </c>
      <c r="H650" s="104" t="n">
        <v>60</v>
      </c>
      <c r="I650" s="104" t="n"/>
      <c r="J650" s="104" t="n"/>
      <c r="K650" s="104" t="n"/>
      <c r="L650" s="104" t="inlineStr">
        <is>
          <t>甘财扶贫[2020]42号</t>
        </is>
      </c>
      <c r="M650" s="117" t="inlineStr">
        <is>
          <t>扶持贫困户发展草畜产业，提高贫困户收入。</t>
        </is>
      </c>
      <c r="N650" s="104" t="n">
        <v>1</v>
      </c>
      <c r="O650" s="104" t="n">
        <v>9</v>
      </c>
      <c r="P650" s="210">
        <f>Q650+R650</f>
        <v/>
      </c>
      <c r="Q650" s="210" t="n">
        <v>0.0689</v>
      </c>
      <c r="R650" s="210" t="n"/>
      <c r="S650" s="210">
        <f>T650+U650</f>
        <v/>
      </c>
      <c r="T650" s="210" t="n">
        <v>0.2872</v>
      </c>
      <c r="U650" s="210" t="n"/>
      <c r="V650" s="37" t="inlineStr">
        <is>
          <t>畜牧局</t>
        </is>
      </c>
      <c r="W650" s="37" t="inlineStr">
        <is>
          <t>赵过存</t>
        </is>
      </c>
      <c r="X650" s="104" t="inlineStr">
        <is>
          <t>环城镇</t>
        </is>
      </c>
      <c r="Y650" s="104" t="inlineStr">
        <is>
          <t>王世沛</t>
        </is>
      </c>
      <c r="Z650" s="69" t="inlineStr">
        <is>
          <t>环脱贫领办发〔2021〕10号</t>
        </is>
      </c>
      <c r="AA650" s="69" t="inlineStr">
        <is>
          <t>中央一批</t>
        </is>
      </c>
    </row>
    <row r="651" ht="53.1" customFormat="1" customHeight="1" s="4">
      <c r="A651" s="119" t="n"/>
      <c r="B651" s="104" t="inlineStr">
        <is>
          <t>青贮揉丝包裹机械购置</t>
        </is>
      </c>
      <c r="C651" s="104" t="inlineStr">
        <is>
          <t>新建</t>
        </is>
      </c>
      <c r="D651" s="37" t="inlineStr">
        <is>
          <t>2021.01-2021.231</t>
        </is>
      </c>
      <c r="E651" s="37" t="inlineStr">
        <is>
          <t>秦团庄乡</t>
        </is>
      </c>
      <c r="F651" s="50" t="inlineStr">
        <is>
          <t>贾塬村、秦团庄村、新集子村、王团庄村、新峁村、大天子村、南掌堡子村、白塬畔村每村投放青贮揉丝包裹机械1台套。</t>
        </is>
      </c>
      <c r="G651" s="104" t="n">
        <v>48</v>
      </c>
      <c r="H651" s="104" t="n">
        <v>48</v>
      </c>
      <c r="I651" s="104" t="n"/>
      <c r="J651" s="104" t="n"/>
      <c r="K651" s="104" t="n"/>
      <c r="L651" s="104" t="inlineStr">
        <is>
          <t>甘财扶贫[2020]42号</t>
        </is>
      </c>
      <c r="M651" s="117" t="inlineStr">
        <is>
          <t>扶持贫困户发展草畜产业，提高贫困户收入。</t>
        </is>
      </c>
      <c r="N651" s="104" t="n">
        <v>8</v>
      </c>
      <c r="O651" s="104" t="n"/>
      <c r="P651" s="210">
        <f>Q651+R651</f>
        <v/>
      </c>
      <c r="Q651" s="210" t="n">
        <v>0.1003</v>
      </c>
      <c r="R651" s="210" t="n"/>
      <c r="S651" s="210">
        <f>T651+U651</f>
        <v/>
      </c>
      <c r="T651" s="210" t="n">
        <v>0.4257</v>
      </c>
      <c r="U651" s="210" t="n"/>
      <c r="V651" s="37" t="inlineStr">
        <is>
          <t>畜牧局</t>
        </is>
      </c>
      <c r="W651" s="37" t="inlineStr">
        <is>
          <t>赵过存</t>
        </is>
      </c>
      <c r="X651" s="104" t="inlineStr">
        <is>
          <t>秦团庄乡</t>
        </is>
      </c>
      <c r="Y651" s="104" t="inlineStr">
        <is>
          <t>刘凤飞</t>
        </is>
      </c>
      <c r="Z651" s="69" t="inlineStr">
        <is>
          <t>环脱贫领办发〔2021〕10号</t>
        </is>
      </c>
      <c r="AA651" s="69" t="inlineStr">
        <is>
          <t>中央一批</t>
        </is>
      </c>
    </row>
    <row r="652" ht="57" customFormat="1" customHeight="1" s="4">
      <c r="A652" s="119" t="n"/>
      <c r="B652" s="104" t="inlineStr">
        <is>
          <t>青贮揉丝包裹机械购置</t>
        </is>
      </c>
      <c r="C652" s="104" t="inlineStr">
        <is>
          <t>新建</t>
        </is>
      </c>
      <c r="D652" s="37" t="inlineStr">
        <is>
          <t>2021.01-2021.12</t>
        </is>
      </c>
      <c r="E652" s="37" t="inlineStr">
        <is>
          <t>芦家湾乡</t>
        </is>
      </c>
      <c r="F652" s="50" t="inlineStr">
        <is>
          <t>杨新庄村、花儿掌村、井川村、宋家掌村、桃李湾村、王庄村、大堡条村、盘龙村、小堡条村、庙儿掌村每村投放青贮揉丝包裹机械1台套。</t>
        </is>
      </c>
      <c r="G652" s="104" t="n">
        <v>60</v>
      </c>
      <c r="H652" s="104" t="n">
        <v>60</v>
      </c>
      <c r="I652" s="104" t="n"/>
      <c r="J652" s="104" t="n"/>
      <c r="K652" s="104" t="n"/>
      <c r="L652" s="104" t="inlineStr">
        <is>
          <t>甘财扶贫[2020]42号</t>
        </is>
      </c>
      <c r="M652" s="117" t="inlineStr">
        <is>
          <t>扶持贫困户发展草畜产业，提高贫困户收入。</t>
        </is>
      </c>
      <c r="N652" s="104" t="n">
        <v>10</v>
      </c>
      <c r="O652" s="104" t="n"/>
      <c r="P652" s="210">
        <f>Q652+R652</f>
        <v/>
      </c>
      <c r="Q652" s="210" t="n">
        <v>0.1361</v>
      </c>
      <c r="R652" s="210" t="n"/>
      <c r="S652" s="210">
        <f>T652+U652</f>
        <v/>
      </c>
      <c r="T652" s="210" t="n">
        <v>0.5736</v>
      </c>
      <c r="U652" s="210" t="n"/>
      <c r="V652" s="37" t="inlineStr">
        <is>
          <t>畜牧局</t>
        </is>
      </c>
      <c r="W652" s="37" t="inlineStr">
        <is>
          <t>赵过存</t>
        </is>
      </c>
      <c r="X652" s="104" t="inlineStr">
        <is>
          <t>芦家湾乡</t>
        </is>
      </c>
      <c r="Y652" s="104" t="inlineStr">
        <is>
          <t>马鹏飞</t>
        </is>
      </c>
      <c r="Z652" s="69" t="inlineStr">
        <is>
          <t>环脱贫领办发〔2021〕10号</t>
        </is>
      </c>
      <c r="AA652" s="69" t="inlineStr">
        <is>
          <t>中央一批</t>
        </is>
      </c>
    </row>
    <row r="653" ht="57" customFormat="1" customHeight="1" s="4">
      <c r="A653" s="119" t="n"/>
      <c r="B653" s="104" t="inlineStr">
        <is>
          <t>青贮揉丝包裹机械购置</t>
        </is>
      </c>
      <c r="C653" s="104" t="inlineStr">
        <is>
          <t>新建</t>
        </is>
      </c>
      <c r="D653" s="37" t="inlineStr">
        <is>
          <t>2021.01-2021.12</t>
        </is>
      </c>
      <c r="E653" s="37" t="inlineStr">
        <is>
          <t>虎洞镇</t>
        </is>
      </c>
      <c r="F653" s="50" t="inlineStr">
        <is>
          <t>半个城村、贾驿村、魏家河村、高庙湾村、张大掌村、砂井子村、金庄塬村、常兆台村、刘解掌村、张湾村每村投放青贮揉丝包裹机械1台套。</t>
        </is>
      </c>
      <c r="G653" s="104" t="n">
        <v>60</v>
      </c>
      <c r="H653" s="104" t="n">
        <v>60</v>
      </c>
      <c r="I653" s="104" t="n"/>
      <c r="J653" s="104" t="n"/>
      <c r="K653" s="104" t="n"/>
      <c r="L653" s="104" t="inlineStr">
        <is>
          <t>甘财扶贫[2020]42号</t>
        </is>
      </c>
      <c r="M653" s="117" t="inlineStr">
        <is>
          <t>扶持贫困户发展草畜产业，提高贫困户收入。</t>
        </is>
      </c>
      <c r="N653" s="104" t="n">
        <v>10</v>
      </c>
      <c r="O653" s="104" t="n"/>
      <c r="P653" s="210">
        <f>Q653+R653</f>
        <v/>
      </c>
      <c r="Q653" s="210" t="n">
        <v>0.1376</v>
      </c>
      <c r="R653" s="210" t="n"/>
      <c r="S653" s="210">
        <f>T653+U653</f>
        <v/>
      </c>
      <c r="T653" s="210" t="n">
        <v>0.6089</v>
      </c>
      <c r="U653" s="210" t="n"/>
      <c r="V653" s="37" t="inlineStr">
        <is>
          <t>畜牧局</t>
        </is>
      </c>
      <c r="W653" s="37" t="inlineStr">
        <is>
          <t>赵过存</t>
        </is>
      </c>
      <c r="X653" s="104" t="inlineStr">
        <is>
          <t>虎洞镇</t>
        </is>
      </c>
      <c r="Y653" s="37" t="inlineStr">
        <is>
          <t>梁海涛</t>
        </is>
      </c>
      <c r="Z653" s="69" t="inlineStr">
        <is>
          <t>环脱贫领办发〔2021〕10号</t>
        </is>
      </c>
      <c r="AA653" s="69" t="inlineStr">
        <is>
          <t>中央一批</t>
        </is>
      </c>
    </row>
    <row r="654" ht="48.95" customFormat="1" customHeight="1" s="4">
      <c r="A654" s="119" t="n"/>
      <c r="B654" s="104" t="inlineStr">
        <is>
          <t>青贮揉丝包裹机械购置</t>
        </is>
      </c>
      <c r="C654" s="104" t="inlineStr">
        <is>
          <t>新建</t>
        </is>
      </c>
      <c r="D654" s="37" t="inlineStr">
        <is>
          <t>2021.01-2021.12</t>
        </is>
      </c>
      <c r="E654" s="37" t="inlineStr">
        <is>
          <t>木钵镇</t>
        </is>
      </c>
      <c r="F654" s="50" t="inlineStr">
        <is>
          <t>郭西掌村、高寨村、曹旗村、邓寨子、刘家塬村、坪子塬村、二合塬村、罗家沟、周湾村、井儿岔村、韩洼子村、高楼塬村每村投放青贮揉丝包裹机械1台套。</t>
        </is>
      </c>
      <c r="G654" s="104" t="n">
        <v>72</v>
      </c>
      <c r="H654" s="104" t="n">
        <v>72</v>
      </c>
      <c r="I654" s="104" t="n"/>
      <c r="J654" s="104" t="n"/>
      <c r="K654" s="104" t="n"/>
      <c r="L654" s="104" t="inlineStr">
        <is>
          <t>甘财扶贫[2020]42号</t>
        </is>
      </c>
      <c r="M654" s="117" t="inlineStr">
        <is>
          <t>扶持贫困户发展草畜产业，提高贫困户收入。</t>
        </is>
      </c>
      <c r="N654" s="104" t="n">
        <v>12</v>
      </c>
      <c r="O654" s="104" t="n"/>
      <c r="P654" s="210">
        <f>Q654+R654</f>
        <v/>
      </c>
      <c r="Q654" s="210" t="n">
        <v>0.1561</v>
      </c>
      <c r="R654" s="210" t="n"/>
      <c r="S654" s="210">
        <f>T654+U654</f>
        <v/>
      </c>
      <c r="T654" s="210" t="n">
        <v>0.6561</v>
      </c>
      <c r="U654" s="210" t="n"/>
      <c r="V654" s="37" t="inlineStr">
        <is>
          <t>畜牧局</t>
        </is>
      </c>
      <c r="W654" s="37" t="inlineStr">
        <is>
          <t>赵过存</t>
        </is>
      </c>
      <c r="X654" s="104" t="inlineStr">
        <is>
          <t>木钵镇</t>
        </is>
      </c>
      <c r="Y654" s="37" t="inlineStr">
        <is>
          <t>方显</t>
        </is>
      </c>
      <c r="Z654" s="69" t="inlineStr">
        <is>
          <t>环脱贫领办发〔2021〕10号</t>
        </is>
      </c>
      <c r="AA654" s="69" t="inlineStr">
        <is>
          <t>中央一批</t>
        </is>
      </c>
    </row>
    <row r="655" ht="39" customFormat="1" customHeight="1" s="4">
      <c r="A655" s="119" t="n"/>
      <c r="B655" s="104" t="inlineStr">
        <is>
          <t>青贮揉丝包裹机械购置</t>
        </is>
      </c>
      <c r="C655" s="104" t="inlineStr">
        <is>
          <t>新建</t>
        </is>
      </c>
      <c r="D655" s="37" t="inlineStr">
        <is>
          <t>2021.01-2021.12</t>
        </is>
      </c>
      <c r="E655" s="37" t="inlineStr">
        <is>
          <t>罗山川乡</t>
        </is>
      </c>
      <c r="F655" s="50" t="inlineStr">
        <is>
          <t>西阳洼村、龙柏山村、兰家掌村、大树塬村、陈渠子村每村投放青贮揉丝包裹机械1台套。</t>
        </is>
      </c>
      <c r="G655" s="104" t="n">
        <v>30</v>
      </c>
      <c r="H655" s="104" t="n">
        <v>30</v>
      </c>
      <c r="I655" s="104" t="n"/>
      <c r="J655" s="104" t="n"/>
      <c r="K655" s="104" t="n"/>
      <c r="L655" s="104" t="inlineStr">
        <is>
          <t>甘财扶贫[2020]42号</t>
        </is>
      </c>
      <c r="M655" s="117" t="inlineStr">
        <is>
          <t>扶持贫困户发展草畜产业，提高贫困户收入。</t>
        </is>
      </c>
      <c r="N655" s="104" t="n">
        <v>5</v>
      </c>
      <c r="O655" s="104" t="n"/>
      <c r="P655" s="210">
        <f>Q655+R655</f>
        <v/>
      </c>
      <c r="Q655" s="210" t="n">
        <v>0.0692</v>
      </c>
      <c r="R655" s="210" t="n"/>
      <c r="S655" s="210">
        <f>T655+U655</f>
        <v/>
      </c>
      <c r="T655" s="210" t="n">
        <v>0.3129</v>
      </c>
      <c r="U655" s="210" t="n"/>
      <c r="V655" s="37" t="inlineStr">
        <is>
          <t>畜牧局</t>
        </is>
      </c>
      <c r="W655" s="37" t="inlineStr">
        <is>
          <t>赵过存</t>
        </is>
      </c>
      <c r="X655" s="104" t="inlineStr">
        <is>
          <t>罗山川乡</t>
        </is>
      </c>
      <c r="Y655" s="104" t="inlineStr">
        <is>
          <t>李怀文</t>
        </is>
      </c>
      <c r="Z655" s="69" t="inlineStr">
        <is>
          <t>环脱贫领办发〔2021〕10号</t>
        </is>
      </c>
      <c r="AA655" s="69" t="inlineStr">
        <is>
          <t>中央一批</t>
        </is>
      </c>
    </row>
    <row r="656" ht="39" customFormat="1" customHeight="1" s="4">
      <c r="A656" s="119" t="n"/>
      <c r="B656" s="104" t="inlineStr">
        <is>
          <t>青贮揉丝包裹机械购置</t>
        </is>
      </c>
      <c r="C656" s="104" t="inlineStr">
        <is>
          <t>新建</t>
        </is>
      </c>
      <c r="D656" s="37" t="inlineStr">
        <is>
          <t>2021.01-2021.12</t>
        </is>
      </c>
      <c r="E656" s="37" t="inlineStr">
        <is>
          <t>洪德镇</t>
        </is>
      </c>
      <c r="F656" s="50" t="inlineStr">
        <is>
          <t>为张塬村、苏长沟村、私盐路村每村投放青贮揉丝包裹机械1台套。</t>
        </is>
      </c>
      <c r="G656" s="104" t="n">
        <v>18</v>
      </c>
      <c r="H656" s="104" t="n">
        <v>18</v>
      </c>
      <c r="I656" s="104" t="n"/>
      <c r="J656" s="104" t="n"/>
      <c r="K656" s="104" t="n"/>
      <c r="L656" s="104" t="inlineStr">
        <is>
          <t>甘财扶贫[2020]42号</t>
        </is>
      </c>
      <c r="M656" s="117" t="inlineStr">
        <is>
          <t>扶持贫困户发展草畜产业，提高贫困户收入。</t>
        </is>
      </c>
      <c r="N656" s="104" t="n">
        <v>3</v>
      </c>
      <c r="O656" s="104" t="n"/>
      <c r="P656" s="210">
        <f>Q656+R656</f>
        <v/>
      </c>
      <c r="Q656" s="210" t="n">
        <v>0.0443</v>
      </c>
      <c r="R656" s="210" t="n"/>
      <c r="S656" s="210">
        <f>T656+U656</f>
        <v/>
      </c>
      <c r="T656" s="210" t="n">
        <v>0.1953</v>
      </c>
      <c r="U656" s="210" t="n"/>
      <c r="V656" s="37" t="inlineStr">
        <is>
          <t>畜牧局</t>
        </is>
      </c>
      <c r="W656" s="37" t="inlineStr">
        <is>
          <t>赵过存</t>
        </is>
      </c>
      <c r="X656" s="104" t="inlineStr">
        <is>
          <t>洪德镇</t>
        </is>
      </c>
      <c r="Y656" s="104" t="inlineStr">
        <is>
          <t>张伟宏</t>
        </is>
      </c>
      <c r="Z656" s="69" t="inlineStr">
        <is>
          <t>环脱贫领办发〔2021〕10号</t>
        </is>
      </c>
      <c r="AA656" s="69" t="inlineStr">
        <is>
          <t>中央一批</t>
        </is>
      </c>
    </row>
    <row r="657" ht="65.09999999999999" customFormat="1" customHeight="1" s="4">
      <c r="A657" s="119" t="n"/>
      <c r="B657" s="104" t="inlineStr">
        <is>
          <t>青贮揉丝包裹机械购置</t>
        </is>
      </c>
      <c r="C657" s="104" t="inlineStr">
        <is>
          <t>新建</t>
        </is>
      </c>
      <c r="D657" s="37" t="inlineStr">
        <is>
          <t>2021.01-2021.12</t>
        </is>
      </c>
      <c r="E657" s="37" t="inlineStr">
        <is>
          <t>合道镇</t>
        </is>
      </c>
      <c r="F657" s="50" t="inlineStr">
        <is>
          <t>陈旗塬村、尚西坪村、陶洼子村、梁  坪村、唐台子村、红崖洼村、朱家塬村、赵家塬村、辛坪村、杨坪沟村、大路洼村、常崾岘村、寨子坪村、沈家岭村、赵台村、瓦天沟村、何家坪村每村投放青贮揉丝包裹机械1台套。</t>
        </is>
      </c>
      <c r="G657" s="104" t="n">
        <v>102</v>
      </c>
      <c r="H657" s="104" t="n">
        <v>102</v>
      </c>
      <c r="I657" s="104" t="n"/>
      <c r="J657" s="104" t="n"/>
      <c r="K657" s="104" t="n"/>
      <c r="L657" s="104" t="inlineStr">
        <is>
          <t>甘财扶贫[2020]42号</t>
        </is>
      </c>
      <c r="M657" s="117" t="inlineStr">
        <is>
          <t>扶持贫困户发展草畜产业，提高贫困户收入。</t>
        </is>
      </c>
      <c r="N657" s="104" t="n">
        <v>17</v>
      </c>
      <c r="O657" s="104" t="n"/>
      <c r="P657" s="210">
        <f>Q657+R657</f>
        <v/>
      </c>
      <c r="Q657" s="210" t="n">
        <v>0.2626</v>
      </c>
      <c r="R657" s="210" t="n"/>
      <c r="S657" s="210">
        <f>T657+U657</f>
        <v/>
      </c>
      <c r="T657" s="210" t="n">
        <v>1.1443</v>
      </c>
      <c r="U657" s="210" t="n"/>
      <c r="V657" s="37" t="inlineStr">
        <is>
          <t>畜牧局</t>
        </is>
      </c>
      <c r="W657" s="37" t="inlineStr">
        <is>
          <t>赵过存</t>
        </is>
      </c>
      <c r="X657" s="104" t="inlineStr">
        <is>
          <t>合道镇</t>
        </is>
      </c>
      <c r="Y657" s="37" t="inlineStr">
        <is>
          <t>王宝明</t>
        </is>
      </c>
      <c r="Z657" s="69" t="inlineStr">
        <is>
          <t>环脱贫领办发〔2021〕10号</t>
        </is>
      </c>
      <c r="AA657" s="69" t="inlineStr">
        <is>
          <t>中央一批</t>
        </is>
      </c>
    </row>
    <row r="658" ht="45" customFormat="1" customHeight="1" s="4">
      <c r="A658" s="119" t="n"/>
      <c r="B658" s="104" t="inlineStr">
        <is>
          <t>青贮揉丝包裹机械购置</t>
        </is>
      </c>
      <c r="C658" s="104" t="inlineStr">
        <is>
          <t>新建</t>
        </is>
      </c>
      <c r="D658" s="37" t="inlineStr">
        <is>
          <t>2021.01-2021.12</t>
        </is>
      </c>
      <c r="E658" s="37" t="inlineStr">
        <is>
          <t>山城乡</t>
        </is>
      </c>
      <c r="F658" s="50" t="inlineStr">
        <is>
          <t>为山城堡村、八里铺村、薛塬村、王山口子村、寨柯村、谢庄村每村投放青贮揉丝包裹机械1台套。</t>
        </is>
      </c>
      <c r="G658" s="104" t="n">
        <v>36</v>
      </c>
      <c r="H658" s="104" t="n">
        <v>36</v>
      </c>
      <c r="I658" s="104" t="n"/>
      <c r="J658" s="104" t="n"/>
      <c r="K658" s="104" t="n"/>
      <c r="L658" s="104" t="inlineStr">
        <is>
          <t>甘财扶贫[2020]42号</t>
        </is>
      </c>
      <c r="M658" s="117" t="inlineStr">
        <is>
          <t>扶持贫困户发展草畜产业，提高贫困户收入。</t>
        </is>
      </c>
      <c r="N658" s="104" t="n">
        <v>6</v>
      </c>
      <c r="O658" s="104" t="n"/>
      <c r="P658" s="210">
        <f>Q658+R658</f>
        <v/>
      </c>
      <c r="Q658" s="210" t="n">
        <v>0.0864</v>
      </c>
      <c r="R658" s="210" t="n"/>
      <c r="S658" s="210">
        <f>T658+U658</f>
        <v/>
      </c>
      <c r="T658" s="210" t="n">
        <v>0.3516</v>
      </c>
      <c r="U658" s="210" t="n"/>
      <c r="V658" s="37" t="inlineStr">
        <is>
          <t>畜牧局</t>
        </is>
      </c>
      <c r="W658" s="37" t="inlineStr">
        <is>
          <t>赵过存</t>
        </is>
      </c>
      <c r="X658" s="104" t="inlineStr">
        <is>
          <t>山城乡</t>
        </is>
      </c>
      <c r="Y658" s="104" t="inlineStr">
        <is>
          <t>姚建平</t>
        </is>
      </c>
      <c r="Z658" s="69" t="inlineStr">
        <is>
          <t>环脱贫领办发〔2021〕10号</t>
        </is>
      </c>
      <c r="AA658" s="69" t="inlineStr">
        <is>
          <t>中央一批</t>
        </is>
      </c>
    </row>
    <row r="659" ht="45" customFormat="1" customHeight="1" s="4">
      <c r="A659" s="119" t="n"/>
      <c r="B659" s="104" t="inlineStr">
        <is>
          <t>青贮揉丝包裹机械购置</t>
        </is>
      </c>
      <c r="C659" s="104" t="inlineStr">
        <is>
          <t>新建</t>
        </is>
      </c>
      <c r="D659" s="37" t="inlineStr">
        <is>
          <t>2021.01-2021.12</t>
        </is>
      </c>
      <c r="E659" s="37" t="inlineStr">
        <is>
          <t>甜水镇</t>
        </is>
      </c>
      <c r="F659" s="50" t="inlineStr">
        <is>
          <t>鲁掌村、何塬村每村投放青贮揉丝包裹机械1台套。</t>
        </is>
      </c>
      <c r="G659" s="104" t="n">
        <v>12</v>
      </c>
      <c r="H659" s="104" t="n">
        <v>12</v>
      </c>
      <c r="I659" s="104" t="n"/>
      <c r="J659" s="104" t="n"/>
      <c r="K659" s="104" t="n"/>
      <c r="L659" s="104" t="inlineStr">
        <is>
          <t>甘财扶贫[2020]42号</t>
        </is>
      </c>
      <c r="M659" s="117" t="inlineStr">
        <is>
          <t>扶持贫困户发展草畜产业，提高贫困户收入。</t>
        </is>
      </c>
      <c r="N659" s="104" t="n">
        <v>2</v>
      </c>
      <c r="O659" s="104" t="n"/>
      <c r="P659" s="210">
        <f>Q659+R659</f>
        <v/>
      </c>
      <c r="Q659" s="210" t="n">
        <v>0.0312</v>
      </c>
      <c r="R659" s="210" t="n"/>
      <c r="S659" s="210">
        <f>T659+U659</f>
        <v/>
      </c>
      <c r="T659" s="210" t="n">
        <v>0.1291</v>
      </c>
      <c r="U659" s="210" t="n"/>
      <c r="V659" s="37" t="inlineStr">
        <is>
          <t>畜牧局</t>
        </is>
      </c>
      <c r="W659" s="37" t="inlineStr">
        <is>
          <t>赵过存</t>
        </is>
      </c>
      <c r="X659" s="104" t="inlineStr">
        <is>
          <t>甜水镇</t>
        </is>
      </c>
      <c r="Y659" s="37" t="inlineStr">
        <is>
          <t>常生峰</t>
        </is>
      </c>
      <c r="Z659" s="69" t="inlineStr">
        <is>
          <t>环脱贫领办发〔2021〕10号</t>
        </is>
      </c>
      <c r="AA659" s="69" t="inlineStr">
        <is>
          <t>中央一批</t>
        </is>
      </c>
    </row>
    <row r="660" ht="47.1" customFormat="1" customHeight="1" s="4">
      <c r="A660" s="119" t="n"/>
      <c r="B660" s="104" t="inlineStr">
        <is>
          <t>青贮揉丝包裹机械购置</t>
        </is>
      </c>
      <c r="C660" s="104" t="inlineStr">
        <is>
          <t>新建</t>
        </is>
      </c>
      <c r="D660" s="37" t="inlineStr">
        <is>
          <t>2021.01-2021.12</t>
        </is>
      </c>
      <c r="E660" s="37" t="inlineStr">
        <is>
          <t>毛井镇</t>
        </is>
      </c>
      <c r="F660" s="50" t="inlineStr">
        <is>
          <t>红土咀村、马趟村、乔崾岘村、黄寨柯村、施家滩村、砖城子村每村投放青贮揉丝包裹机械1台套。</t>
        </is>
      </c>
      <c r="G660" s="104" t="n">
        <v>36</v>
      </c>
      <c r="H660" s="104" t="n">
        <v>36</v>
      </c>
      <c r="I660" s="104" t="n"/>
      <c r="J660" s="104" t="n"/>
      <c r="K660" s="104" t="n"/>
      <c r="L660" s="104" t="inlineStr">
        <is>
          <t>甘财扶贫[2020]42号</t>
        </is>
      </c>
      <c r="M660" s="117" t="inlineStr">
        <is>
          <t>扶持贫困户发展草畜产业，提高贫困户收入。</t>
        </is>
      </c>
      <c r="N660" s="104" t="n">
        <v>6</v>
      </c>
      <c r="O660" s="104" t="n"/>
      <c r="P660" s="210">
        <f>Q660+R660</f>
        <v/>
      </c>
      <c r="Q660" s="210" t="n">
        <v>0.102</v>
      </c>
      <c r="R660" s="210" t="n"/>
      <c r="S660" s="210">
        <f>T660+U660</f>
        <v/>
      </c>
      <c r="T660" s="210" t="n">
        <v>0.4462</v>
      </c>
      <c r="U660" s="210" t="n"/>
      <c r="V660" s="37" t="inlineStr">
        <is>
          <t>畜牧局</t>
        </is>
      </c>
      <c r="W660" s="37" t="inlineStr">
        <is>
          <t>赵过存</t>
        </is>
      </c>
      <c r="X660" s="104" t="inlineStr">
        <is>
          <t>毛井镇</t>
        </is>
      </c>
      <c r="Y660" s="104" t="inlineStr">
        <is>
          <t>梁立群</t>
        </is>
      </c>
      <c r="Z660" s="69" t="inlineStr">
        <is>
          <t>环脱贫领办发〔2021〕10号</t>
        </is>
      </c>
      <c r="AA660" s="69" t="inlineStr">
        <is>
          <t>中央一批</t>
        </is>
      </c>
    </row>
    <row r="661" ht="51.95" customFormat="1" customHeight="1" s="4">
      <c r="A661" s="119" t="n"/>
      <c r="B661" s="104" t="inlineStr">
        <is>
          <t>青贮揉丝包裹机械购置</t>
        </is>
      </c>
      <c r="C661" s="104" t="inlineStr">
        <is>
          <t>新建</t>
        </is>
      </c>
      <c r="D661" s="37" t="inlineStr">
        <is>
          <t>2021.01-2021.12</t>
        </is>
      </c>
      <c r="E661" s="37" t="inlineStr">
        <is>
          <t>耿湾乡</t>
        </is>
      </c>
      <c r="F661" s="50" t="inlineStr">
        <is>
          <t>张台村、潘掌村、许掌村、万湾村、郝东掌村、郜庄村、黑城岔村、四合原村、耿河村每村投放青贮揉丝包裹机械1台套。</t>
        </is>
      </c>
      <c r="G661" s="104" t="n">
        <v>54</v>
      </c>
      <c r="H661" s="104" t="n">
        <v>54</v>
      </c>
      <c r="I661" s="104" t="n"/>
      <c r="J661" s="104" t="n"/>
      <c r="K661" s="104" t="n"/>
      <c r="L661" s="104" t="inlineStr">
        <is>
          <t>甘财扶贫[2020]42号</t>
        </is>
      </c>
      <c r="M661" s="117" t="inlineStr">
        <is>
          <t>扶持贫困户发展草畜产业，提高贫困户收入。</t>
        </is>
      </c>
      <c r="N661" s="104" t="n">
        <v>9</v>
      </c>
      <c r="O661" s="104" t="n"/>
      <c r="P661" s="210">
        <f>Q661+R661</f>
        <v/>
      </c>
      <c r="Q661" s="210" t="n">
        <v>0.1413</v>
      </c>
      <c r="R661" s="210" t="n"/>
      <c r="S661" s="210">
        <f>T661+U661</f>
        <v/>
      </c>
      <c r="T661" s="210" t="n">
        <v>0.6225000000000001</v>
      </c>
      <c r="U661" s="210" t="n"/>
      <c r="V661" s="37" t="inlineStr">
        <is>
          <t>畜牧局</t>
        </is>
      </c>
      <c r="W661" s="37" t="inlineStr">
        <is>
          <t>赵过存</t>
        </is>
      </c>
      <c r="X661" s="104" t="inlineStr">
        <is>
          <t>耿湾乡</t>
        </is>
      </c>
      <c r="Y661" s="104" t="inlineStr">
        <is>
          <t>王秀丽</t>
        </is>
      </c>
      <c r="Z661" s="69" t="inlineStr">
        <is>
          <t>环脱贫领办发〔2021〕10号</t>
        </is>
      </c>
      <c r="AA661" s="69" t="inlineStr">
        <is>
          <t>中央一批</t>
        </is>
      </c>
    </row>
    <row r="662" ht="51.95" customFormat="1" customHeight="1" s="4">
      <c r="A662" s="119" t="n"/>
      <c r="B662" s="104" t="inlineStr">
        <is>
          <t>青贮揉丝包裹机械购置</t>
        </is>
      </c>
      <c r="C662" s="104" t="inlineStr">
        <is>
          <t>新建</t>
        </is>
      </c>
      <c r="D662" s="37" t="inlineStr">
        <is>
          <t>2021.01-2021.12</t>
        </is>
      </c>
      <c r="E662" s="37" t="inlineStr">
        <is>
          <t>樊家川镇</t>
        </is>
      </c>
      <c r="F662" s="50" t="inlineStr">
        <is>
          <t>慕家河村、樊家川村、郝集村、闫塬村、长城村、李崾岘村每村投放青贮揉丝包裹机械1台套。</t>
        </is>
      </c>
      <c r="G662" s="104" t="n">
        <v>36</v>
      </c>
      <c r="H662" s="104" t="n">
        <v>36</v>
      </c>
      <c r="I662" s="104" t="n"/>
      <c r="J662" s="104" t="n"/>
      <c r="K662" s="104" t="n"/>
      <c r="L662" s="104" t="inlineStr">
        <is>
          <t>甘财扶贫[2020]42号</t>
        </is>
      </c>
      <c r="M662" s="117" t="inlineStr">
        <is>
          <t>扶持贫困户发展草畜产业，提高贫困户收入。</t>
        </is>
      </c>
      <c r="N662" s="104" t="n">
        <v>6</v>
      </c>
      <c r="O662" s="104" t="n"/>
      <c r="P662" s="210">
        <f>Q662+R662</f>
        <v/>
      </c>
      <c r="Q662" s="210" t="n">
        <v>0.1128</v>
      </c>
      <c r="R662" s="210" t="n"/>
      <c r="S662" s="210">
        <f>T662+U662</f>
        <v/>
      </c>
      <c r="T662" s="210" t="n">
        <v>0.4914</v>
      </c>
      <c r="U662" s="210" t="n"/>
      <c r="V662" s="37" t="inlineStr">
        <is>
          <t>畜牧局</t>
        </is>
      </c>
      <c r="W662" s="37" t="inlineStr">
        <is>
          <t>赵过存</t>
        </is>
      </c>
      <c r="X662" s="104" t="inlineStr">
        <is>
          <t>樊家川镇</t>
        </is>
      </c>
      <c r="Y662" s="37" t="inlineStr">
        <is>
          <t>王治峰</t>
        </is>
      </c>
      <c r="Z662" s="69" t="inlineStr">
        <is>
          <t>环脱贫领办发〔2021〕10号</t>
        </is>
      </c>
      <c r="AA662" s="69" t="inlineStr">
        <is>
          <t>中央一批</t>
        </is>
      </c>
    </row>
    <row r="663" ht="50.1" customFormat="1" customHeight="1" s="4">
      <c r="A663" s="119" t="n"/>
      <c r="B663" s="104" t="inlineStr">
        <is>
          <t>青贮揉丝包裹机械购置</t>
        </is>
      </c>
      <c r="C663" s="104" t="inlineStr">
        <is>
          <t>新建</t>
        </is>
      </c>
      <c r="D663" s="37" t="inlineStr">
        <is>
          <t>2021.01-2021.12</t>
        </is>
      </c>
      <c r="E663" s="37" t="inlineStr">
        <is>
          <t>车道镇</t>
        </is>
      </c>
      <c r="F663" s="50" t="inlineStr">
        <is>
          <t>元峁村、双庙村、王西掌村、三角城村、万安村、红台村、樱桃掌村、安掌村、代掌村、刘渠村每村投放青贮揉丝包裹机械1台套。</t>
        </is>
      </c>
      <c r="G663" s="104" t="n">
        <v>60</v>
      </c>
      <c r="H663" s="104" t="n">
        <v>60</v>
      </c>
      <c r="I663" s="104" t="n"/>
      <c r="J663" s="104" t="n"/>
      <c r="K663" s="104" t="n"/>
      <c r="L663" s="104" t="inlineStr">
        <is>
          <t>甘财扶贫[2020]42号</t>
        </is>
      </c>
      <c r="M663" s="117" t="inlineStr">
        <is>
          <t>扶持贫困户发展草畜产业，提高贫困户收入。</t>
        </is>
      </c>
      <c r="N663" s="104" t="n">
        <v>10</v>
      </c>
      <c r="O663" s="104" t="n"/>
      <c r="P663" s="210">
        <f>Q663+R663</f>
        <v/>
      </c>
      <c r="Q663" s="210" t="n">
        <v>0.1725</v>
      </c>
      <c r="R663" s="210" t="n"/>
      <c r="S663" s="210">
        <f>T663+U663</f>
        <v/>
      </c>
      <c r="T663" s="210" t="n">
        <v>0.7312</v>
      </c>
      <c r="U663" s="210" t="n"/>
      <c r="V663" s="37" t="inlineStr">
        <is>
          <t>畜牧局</t>
        </is>
      </c>
      <c r="W663" s="37" t="inlineStr">
        <is>
          <t>赵过存</t>
        </is>
      </c>
      <c r="X663" s="104" t="inlineStr">
        <is>
          <t>车道镇</t>
        </is>
      </c>
      <c r="Y663" s="104" t="inlineStr">
        <is>
          <t>张会星</t>
        </is>
      </c>
      <c r="Z663" s="69" t="inlineStr">
        <is>
          <t>环脱贫领办发〔2021〕10号</t>
        </is>
      </c>
      <c r="AA663" s="69" t="inlineStr">
        <is>
          <t>中央一批</t>
        </is>
      </c>
    </row>
    <row r="664" ht="50.1" customFormat="1" customHeight="1" s="4">
      <c r="A664" s="119" t="n"/>
      <c r="B664" s="104" t="inlineStr">
        <is>
          <t>青贮揉丝包裹机械购置</t>
        </is>
      </c>
      <c r="C664" s="104" t="inlineStr">
        <is>
          <t>新建</t>
        </is>
      </c>
      <c r="D664" s="37" t="inlineStr">
        <is>
          <t>2021.01-2021.12</t>
        </is>
      </c>
      <c r="E664" s="37" t="inlineStr">
        <is>
          <t>八珠乡</t>
        </is>
      </c>
      <c r="F664" s="50" t="inlineStr">
        <is>
          <t>八珠塬村、曹塬村、瓦崾岘村、杏树沟村、塔儿咀村、马莲掌村、冯家湾村、苟塬村、湫坝沟村、白塬村每村投放青贮揉丝包裹机械1台套。</t>
        </is>
      </c>
      <c r="G664" s="104" t="n">
        <v>60</v>
      </c>
      <c r="H664" s="104" t="n">
        <v>60</v>
      </c>
      <c r="I664" s="104" t="n"/>
      <c r="J664" s="104" t="n"/>
      <c r="K664" s="104" t="n"/>
      <c r="L664" s="104" t="inlineStr">
        <is>
          <t>甘财扶贫[2020]42号</t>
        </is>
      </c>
      <c r="M664" s="117" t="inlineStr">
        <is>
          <t>扶持贫困户发展草畜产业，提高贫困户收入。</t>
        </is>
      </c>
      <c r="N664" s="104" t="n">
        <v>10</v>
      </c>
      <c r="O664" s="104" t="n"/>
      <c r="P664" s="210">
        <f>Q664+R664</f>
        <v/>
      </c>
      <c r="Q664" s="210" t="n">
        <v>0.1544</v>
      </c>
      <c r="R664" s="210" t="n"/>
      <c r="S664" s="210">
        <f>T664+U664</f>
        <v/>
      </c>
      <c r="T664" s="210" t="n">
        <v>0.6562</v>
      </c>
      <c r="U664" s="210" t="n"/>
      <c r="V664" s="37" t="inlineStr">
        <is>
          <t>畜牧局</t>
        </is>
      </c>
      <c r="W664" s="37" t="inlineStr">
        <is>
          <t>赵过存</t>
        </is>
      </c>
      <c r="X664" s="104" t="inlineStr">
        <is>
          <t>八珠乡</t>
        </is>
      </c>
      <c r="Y664" s="104" t="inlineStr">
        <is>
          <t>白俊虎</t>
        </is>
      </c>
      <c r="Z664" s="69" t="inlineStr">
        <is>
          <t>环脱贫领办发〔2021〕10号</t>
        </is>
      </c>
      <c r="AA664" s="69" t="inlineStr">
        <is>
          <t>中央一批</t>
        </is>
      </c>
    </row>
    <row r="665" ht="42" customFormat="1" customHeight="1" s="4">
      <c r="A665" s="119" t="n"/>
      <c r="B665" s="104" t="inlineStr">
        <is>
          <t>青贮揉丝包裹机械购置</t>
        </is>
      </c>
      <c r="C665" s="104" t="inlineStr">
        <is>
          <t>新建</t>
        </is>
      </c>
      <c r="D665" s="37" t="inlineStr">
        <is>
          <t>2021.01-2021.12</t>
        </is>
      </c>
      <c r="E665" s="37" t="inlineStr">
        <is>
          <t>曲子镇</t>
        </is>
      </c>
      <c r="F665" s="50" t="inlineStr">
        <is>
          <t>双城村、刘旗村、孟家寨村、高李湾村、楼房子村、宋家塬村、许家塬村每村投放青贮揉丝包裹机械1台套，西沟村投放2台套。</t>
        </is>
      </c>
      <c r="G665" s="104" t="n">
        <v>54</v>
      </c>
      <c r="H665" s="104" t="n">
        <v>54</v>
      </c>
      <c r="I665" s="104" t="n"/>
      <c r="J665" s="104" t="n"/>
      <c r="K665" s="104" t="n"/>
      <c r="L665" s="104" t="inlineStr">
        <is>
          <t>甘财扶贫[2020]42号</t>
        </is>
      </c>
      <c r="M665" s="117" t="inlineStr">
        <is>
          <t>扶持贫困户发展草畜产业，提高贫困户收入。</t>
        </is>
      </c>
      <c r="N665" s="104" t="n">
        <v>0</v>
      </c>
      <c r="O665" s="104" t="n">
        <v>8</v>
      </c>
      <c r="P665" s="210">
        <f>Q665+R665</f>
        <v/>
      </c>
      <c r="Q665" s="210" t="n">
        <v>0.0493</v>
      </c>
      <c r="R665" s="210" t="n"/>
      <c r="S665" s="210">
        <f>T665+U665</f>
        <v/>
      </c>
      <c r="T665" s="210" t="n">
        <v>0.1878</v>
      </c>
      <c r="U665" s="210" t="n"/>
      <c r="V665" s="37" t="inlineStr">
        <is>
          <t>畜牧局</t>
        </is>
      </c>
      <c r="W665" s="37" t="inlineStr">
        <is>
          <t>赵过存</t>
        </is>
      </c>
      <c r="X665" s="104" t="inlineStr">
        <is>
          <t>曲子镇</t>
        </is>
      </c>
      <c r="Y665" s="37" t="inlineStr">
        <is>
          <t>段斌杰</t>
        </is>
      </c>
      <c r="Z665" s="69" t="inlineStr">
        <is>
          <t>环脱贫领办发〔2021〕10号</t>
        </is>
      </c>
      <c r="AA665" s="69" t="inlineStr">
        <is>
          <t>中央一批</t>
        </is>
      </c>
    </row>
    <row r="666" ht="42" customFormat="1" customHeight="1" s="4">
      <c r="A666" s="119" t="n"/>
      <c r="B666" s="104" t="inlineStr">
        <is>
          <t>青贮揉丝包裹机械购置</t>
        </is>
      </c>
      <c r="C666" s="104" t="inlineStr">
        <is>
          <t>新建</t>
        </is>
      </c>
      <c r="D666" s="37" t="inlineStr">
        <is>
          <t>2021.01-2021.12</t>
        </is>
      </c>
      <c r="E666" s="37" t="inlineStr">
        <is>
          <t>小南沟乡</t>
        </is>
      </c>
      <c r="F666" s="50" t="inlineStr">
        <is>
          <t>小南沟村、许掌村、陈掌村、天子渠村、丁寨柯村、汪天子村每村投放青贮揉丝包裹机械1台套。</t>
        </is>
      </c>
      <c r="G666" s="104" t="n">
        <v>36</v>
      </c>
      <c r="H666" s="104" t="n">
        <v>36</v>
      </c>
      <c r="I666" s="104" t="n"/>
      <c r="J666" s="104" t="n"/>
      <c r="K666" s="104" t="n"/>
      <c r="L666" s="104" t="inlineStr">
        <is>
          <t>甘财扶贫[2020]42号</t>
        </is>
      </c>
      <c r="M666" s="117" t="inlineStr">
        <is>
          <t>扶持贫困户发展草畜产业，提高贫困户收入。</t>
        </is>
      </c>
      <c r="N666" s="104" t="n">
        <v>6</v>
      </c>
      <c r="O666" s="104" t="n"/>
      <c r="P666" s="210">
        <f>Q666+R666</f>
        <v/>
      </c>
      <c r="Q666" s="210" t="n">
        <v>0.077</v>
      </c>
      <c r="R666" s="210" t="n"/>
      <c r="S666" s="210">
        <f>T666+U666</f>
        <v/>
      </c>
      <c r="T666" s="210" t="n">
        <v>0.3353</v>
      </c>
      <c r="U666" s="210" t="n"/>
      <c r="V666" s="37" t="inlineStr">
        <is>
          <t>畜牧局</t>
        </is>
      </c>
      <c r="W666" s="37" t="inlineStr">
        <is>
          <t>赵过存</t>
        </is>
      </c>
      <c r="X666" s="104" t="inlineStr">
        <is>
          <t>小南沟乡</t>
        </is>
      </c>
      <c r="Y666" s="37" t="inlineStr">
        <is>
          <t>任新育</t>
        </is>
      </c>
      <c r="Z666" s="69" t="inlineStr">
        <is>
          <t>环脱贫领办发〔2021〕10号</t>
        </is>
      </c>
      <c r="AA666" s="69" t="inlineStr">
        <is>
          <t>中央一批</t>
        </is>
      </c>
    </row>
    <row r="667" ht="39" customFormat="1" customHeight="1" s="4">
      <c r="A667" s="119" t="n"/>
      <c r="B667" s="104" t="inlineStr">
        <is>
          <t>青贮包裹所需物资购置</t>
        </is>
      </c>
      <c r="C667" s="104" t="inlineStr">
        <is>
          <t>新建</t>
        </is>
      </c>
      <c r="D667" s="37" t="inlineStr">
        <is>
          <t>2021.01-2021.12</t>
        </is>
      </c>
      <c r="E667" s="104" t="inlineStr">
        <is>
          <t>251个村</t>
        </is>
      </c>
      <c r="F667" s="50" t="inlineStr">
        <is>
          <t>为251个村每村购置青贮膜及麻绳1套，每套补助2万元。产权归村集体所有。</t>
        </is>
      </c>
      <c r="G667" s="104" t="n">
        <v>502</v>
      </c>
      <c r="H667" s="104" t="n">
        <v>502</v>
      </c>
      <c r="I667" s="104" t="n"/>
      <c r="J667" s="104" t="n"/>
      <c r="K667" s="104" t="n"/>
      <c r="L667" s="104" t="inlineStr">
        <is>
          <t>甘财扶贫[2020]42号</t>
        </is>
      </c>
      <c r="M667" s="117" t="inlineStr">
        <is>
          <t>扶持贫困户发展草畜产业，提高贫困户收入。</t>
        </is>
      </c>
      <c r="N667" s="104" t="n">
        <v>251</v>
      </c>
      <c r="O667" s="104" t="n"/>
      <c r="P667" s="210">
        <f>Q667+R667</f>
        <v/>
      </c>
      <c r="Q667" s="210" t="n">
        <v>3.2</v>
      </c>
      <c r="R667" s="210" t="n"/>
      <c r="S667" s="210">
        <f>T667+U667</f>
        <v/>
      </c>
      <c r="T667" s="210" t="n">
        <v>14.486</v>
      </c>
      <c r="U667" s="210" t="n"/>
      <c r="V667" s="37" t="inlineStr">
        <is>
          <t>畜牧局</t>
        </is>
      </c>
      <c r="W667" s="37" t="inlineStr">
        <is>
          <t>赵过存</t>
        </is>
      </c>
      <c r="X667" s="104" t="inlineStr">
        <is>
          <t>各乡镇</t>
        </is>
      </c>
      <c r="Y667" s="104" t="n"/>
      <c r="Z667" s="69" t="inlineStr">
        <is>
          <t>环脱贫领办发〔2021〕10号</t>
        </is>
      </c>
      <c r="AA667" s="69" t="inlineStr">
        <is>
          <t>中央一批</t>
        </is>
      </c>
    </row>
    <row r="668" ht="39" customFormat="1" customHeight="1" s="4">
      <c r="A668" s="119" t="n"/>
      <c r="B668" s="104" t="inlineStr">
        <is>
          <t>青贮揉丝包裹机械购置</t>
        </is>
      </c>
      <c r="C668" s="104" t="inlineStr">
        <is>
          <t>新建</t>
        </is>
      </c>
      <c r="D668" s="37" t="inlineStr">
        <is>
          <t>2021.01-2021.12</t>
        </is>
      </c>
      <c r="E668" s="104" t="inlineStr">
        <is>
          <t>车道镇</t>
        </is>
      </c>
      <c r="F668" s="50" t="inlineStr">
        <is>
          <t>为万安村投放青贮揉丝包裹机械1台（套），预算资金5.075万元。</t>
        </is>
      </c>
      <c r="G668" s="104" t="n">
        <v>5.075</v>
      </c>
      <c r="H668" s="104" t="n">
        <v>5.075</v>
      </c>
      <c r="I668" s="104" t="n"/>
      <c r="J668" s="104" t="n"/>
      <c r="K668" s="104" t="n"/>
      <c r="L668" s="104" t="inlineStr">
        <is>
          <t>甘财扶贫[2020]42号</t>
        </is>
      </c>
      <c r="M668" s="50" t="inlineStr">
        <is>
          <t>扶持贫困户发展草畜产业，提高贫困户收入。</t>
        </is>
      </c>
      <c r="N668" s="104" t="n">
        <v>1</v>
      </c>
      <c r="O668" s="104" t="n"/>
      <c r="P668" s="210">
        <f>Q668+R668</f>
        <v/>
      </c>
      <c r="Q668" s="210" t="n">
        <v>0.0255</v>
      </c>
      <c r="R668" s="210" t="n"/>
      <c r="S668" s="210">
        <f>T668+U668</f>
        <v/>
      </c>
      <c r="T668" s="210" t="n">
        <v>0.112</v>
      </c>
      <c r="U668" s="210" t="n"/>
      <c r="V668" s="104" t="inlineStr">
        <is>
          <t>畜牧局</t>
        </is>
      </c>
      <c r="W668" s="37" t="inlineStr">
        <is>
          <t>赵过存</t>
        </is>
      </c>
      <c r="X668" s="104" t="inlineStr">
        <is>
          <t>车道镇</t>
        </is>
      </c>
      <c r="Y668" s="104" t="inlineStr">
        <is>
          <t>张会星</t>
        </is>
      </c>
      <c r="Z668" s="111" t="inlineStr">
        <is>
          <t>环脱贫领办发〔2021〕10号</t>
        </is>
      </c>
      <c r="AA668" s="111" t="inlineStr">
        <is>
          <t>中央一批</t>
        </is>
      </c>
    </row>
    <row r="669" ht="39" customFormat="1" customHeight="1" s="4">
      <c r="A669" s="119" t="n"/>
      <c r="B669" s="119" t="inlineStr">
        <is>
          <t>青贮包裹所需物资购置项目</t>
        </is>
      </c>
      <c r="C669" s="119" t="inlineStr">
        <is>
          <t>新建</t>
        </is>
      </c>
      <c r="D669" s="37" t="inlineStr">
        <is>
          <t>2021.01-2021.213</t>
        </is>
      </c>
      <c r="E669" s="104" t="inlineStr">
        <is>
          <t>小计</t>
        </is>
      </c>
      <c r="F669" s="135" t="n"/>
      <c r="G669" s="104">
        <f>SUM(G670:G689)</f>
        <v/>
      </c>
      <c r="H669" s="104">
        <f>SUM(H670:H689)</f>
        <v/>
      </c>
      <c r="I669" s="104" t="n"/>
      <c r="J669" s="104" t="n"/>
      <c r="K669" s="104" t="n"/>
      <c r="L669" s="104" t="inlineStr">
        <is>
          <t>甘财扶贫[2020]42号</t>
        </is>
      </c>
      <c r="M669" s="50" t="inlineStr">
        <is>
          <t>扶持贫困户发展草畜产业，提高贫困户收入。</t>
        </is>
      </c>
      <c r="N669" s="104" t="n">
        <v>12</v>
      </c>
      <c r="O669" s="104" t="n"/>
      <c r="P669" s="210">
        <f>Q669+R669</f>
        <v/>
      </c>
      <c r="Q669" s="210">
        <f>SUM(Q670:Q680)</f>
        <v/>
      </c>
      <c r="R669" s="210" t="n"/>
      <c r="S669" s="210">
        <f>T669+U669</f>
        <v/>
      </c>
      <c r="T669" s="210">
        <f>SUM(T670:T680)</f>
        <v/>
      </c>
      <c r="U669" s="210" t="n"/>
      <c r="V669" s="104" t="inlineStr">
        <is>
          <t>畜牧局</t>
        </is>
      </c>
      <c r="W669" s="37" t="inlineStr">
        <is>
          <t>赵过存</t>
        </is>
      </c>
      <c r="X669" s="104" t="inlineStr">
        <is>
          <t>车道等11个乡镇</t>
        </is>
      </c>
      <c r="Y669" s="104" t="inlineStr">
        <is>
          <t>张会星</t>
        </is>
      </c>
      <c r="Z669" s="111" t="inlineStr">
        <is>
          <t>环脱贫领办发〔2021〕10号</t>
        </is>
      </c>
      <c r="AA669" s="111" t="inlineStr">
        <is>
          <t>中央一批</t>
        </is>
      </c>
    </row>
    <row r="670" ht="42.95" customFormat="1" customHeight="1" s="4">
      <c r="A670" s="119" t="n"/>
      <c r="B670" s="104" t="inlineStr">
        <is>
          <t>青贮包裹所需物资购置</t>
        </is>
      </c>
      <c r="C670" s="119" t="inlineStr">
        <is>
          <t>新建</t>
        </is>
      </c>
      <c r="D670" s="37" t="inlineStr">
        <is>
          <t>2021.01-2021.12</t>
        </is>
      </c>
      <c r="E670" s="104" t="inlineStr">
        <is>
          <t>车道镇</t>
        </is>
      </c>
      <c r="F670" s="50" t="inlineStr">
        <is>
          <t>为刘渠村投放青贮包裹所需包膜、麻绳等物资，补助资金2万元。</t>
        </is>
      </c>
      <c r="G670" s="104" t="n">
        <v>2</v>
      </c>
      <c r="H670" s="104" t="n">
        <v>2</v>
      </c>
      <c r="I670" s="104" t="n"/>
      <c r="J670" s="104" t="n"/>
      <c r="K670" s="104" t="n"/>
      <c r="L670" s="104" t="inlineStr">
        <is>
          <t>甘财扶贫[2020]42号</t>
        </is>
      </c>
      <c r="M670" s="50" t="inlineStr">
        <is>
          <t>扶持贫困户发展草畜产业，提高贫困户收入。</t>
        </is>
      </c>
      <c r="N670" s="104" t="n">
        <v>1</v>
      </c>
      <c r="O670" s="104" t="n"/>
      <c r="P670" s="210">
        <f>Q670+R670</f>
        <v/>
      </c>
      <c r="Q670" s="210" t="n">
        <v>0.011</v>
      </c>
      <c r="R670" s="210" t="n"/>
      <c r="S670" s="210">
        <f>T670+U670</f>
        <v/>
      </c>
      <c r="T670" s="210" t="n">
        <v>0.0436</v>
      </c>
      <c r="U670" s="210" t="n"/>
      <c r="V670" s="104" t="inlineStr">
        <is>
          <t>畜牧局</t>
        </is>
      </c>
      <c r="W670" s="37" t="inlineStr">
        <is>
          <t>赵过存</t>
        </is>
      </c>
      <c r="X670" s="104" t="inlineStr">
        <is>
          <t>车道镇</t>
        </is>
      </c>
      <c r="Y670" s="104" t="inlineStr">
        <is>
          <t>张会星</t>
        </is>
      </c>
      <c r="Z670" s="69" t="inlineStr">
        <is>
          <t>环脱贫领办发〔2021〕10号</t>
        </is>
      </c>
      <c r="AA670" s="69" t="inlineStr">
        <is>
          <t>中央一批</t>
        </is>
      </c>
    </row>
    <row r="671" ht="42.95" customFormat="1" customHeight="1" s="4">
      <c r="A671" s="119" t="n"/>
      <c r="B671" s="104" t="inlineStr">
        <is>
          <t>青贮包裹所需物资购置</t>
        </is>
      </c>
      <c r="C671" s="119" t="inlineStr">
        <is>
          <t>新建</t>
        </is>
      </c>
      <c r="D671" s="37" t="inlineStr">
        <is>
          <t>2021.01-2021.12</t>
        </is>
      </c>
      <c r="E671" s="104" t="inlineStr">
        <is>
          <t>南湫乡</t>
        </is>
      </c>
      <c r="F671" s="50" t="inlineStr">
        <is>
          <t>为党家洼村投放青贮包裹所需包膜、麻绳等物资，补助资金2万元。</t>
        </is>
      </c>
      <c r="G671" s="104" t="n">
        <v>2</v>
      </c>
      <c r="H671" s="104" t="n">
        <v>2</v>
      </c>
      <c r="I671" s="104" t="n"/>
      <c r="J671" s="104" t="n"/>
      <c r="K671" s="104" t="n"/>
      <c r="L671" s="104" t="inlineStr">
        <is>
          <t>甘财扶贫[2020]42号</t>
        </is>
      </c>
      <c r="M671" s="50" t="inlineStr">
        <is>
          <t>扶持贫困户发展草畜产业，提高贫困户收入。</t>
        </is>
      </c>
      <c r="N671" s="104" t="n">
        <v>1</v>
      </c>
      <c r="O671" s="104" t="n"/>
      <c r="P671" s="210">
        <f>Q671+R671</f>
        <v/>
      </c>
      <c r="Q671" s="210" t="n">
        <v>0.012</v>
      </c>
      <c r="R671" s="210" t="n"/>
      <c r="S671" s="210">
        <f>T671+U671</f>
        <v/>
      </c>
      <c r="T671" s="210" t="n">
        <v>0.054</v>
      </c>
      <c r="U671" s="210" t="n"/>
      <c r="V671" s="104" t="inlineStr">
        <is>
          <t>畜牧局</t>
        </is>
      </c>
      <c r="W671" s="37" t="inlineStr">
        <is>
          <t>赵过存</t>
        </is>
      </c>
      <c r="X671" s="104" t="inlineStr">
        <is>
          <t>南湫乡</t>
        </is>
      </c>
      <c r="Y671" s="104" t="inlineStr">
        <is>
          <t>杜志远</t>
        </is>
      </c>
      <c r="Z671" s="69" t="inlineStr">
        <is>
          <t>环脱贫领办发〔2021〕10号</t>
        </is>
      </c>
      <c r="AA671" s="69" t="inlineStr">
        <is>
          <t>中央一批</t>
        </is>
      </c>
    </row>
    <row r="672" ht="42.95" customFormat="1" customHeight="1" s="4">
      <c r="A672" s="119" t="n"/>
      <c r="B672" s="104" t="inlineStr">
        <is>
          <t>青贮包裹所需物资购置</t>
        </is>
      </c>
      <c r="C672" s="119" t="inlineStr">
        <is>
          <t>新建</t>
        </is>
      </c>
      <c r="D672" s="37" t="inlineStr">
        <is>
          <t>2021.01-2021.12</t>
        </is>
      </c>
      <c r="E672" s="104" t="inlineStr">
        <is>
          <t>合道镇</t>
        </is>
      </c>
      <c r="F672" s="50" t="inlineStr">
        <is>
          <t>为沈家岭村投放青贮包裹所需包膜、麻绳等物资，补助资金2万元。</t>
        </is>
      </c>
      <c r="G672" s="104" t="n">
        <v>2</v>
      </c>
      <c r="H672" s="104" t="n">
        <v>2</v>
      </c>
      <c r="I672" s="104" t="n"/>
      <c r="J672" s="104" t="n"/>
      <c r="K672" s="104" t="n"/>
      <c r="L672" s="104" t="inlineStr">
        <is>
          <t>甘财扶贫[2020]42号</t>
        </is>
      </c>
      <c r="M672" s="50" t="inlineStr">
        <is>
          <t>扶持贫困户发展草畜产业，提高贫困户收入。</t>
        </is>
      </c>
      <c r="N672" s="104" t="n">
        <v>1</v>
      </c>
      <c r="O672" s="104" t="n"/>
      <c r="P672" s="210">
        <f>Q672+R672</f>
        <v/>
      </c>
      <c r="Q672" s="210" t="n">
        <v>0.017</v>
      </c>
      <c r="R672" s="210" t="n"/>
      <c r="S672" s="210">
        <f>T672+U672</f>
        <v/>
      </c>
      <c r="T672" s="210" t="n">
        <v>0.07489999999999999</v>
      </c>
      <c r="U672" s="210" t="n"/>
      <c r="V672" s="104" t="inlineStr">
        <is>
          <t>畜牧局</t>
        </is>
      </c>
      <c r="W672" s="37" t="inlineStr">
        <is>
          <t>赵过存</t>
        </is>
      </c>
      <c r="X672" s="104" t="inlineStr">
        <is>
          <t>合道镇</t>
        </is>
      </c>
      <c r="Y672" s="37" t="inlineStr">
        <is>
          <t>王宝明</t>
        </is>
      </c>
      <c r="Z672" s="69" t="inlineStr">
        <is>
          <t>环脱贫领办发〔2021〕10号</t>
        </is>
      </c>
      <c r="AA672" s="69" t="inlineStr">
        <is>
          <t>中央一批</t>
        </is>
      </c>
    </row>
    <row r="673" ht="42.95" customFormat="1" customHeight="1" s="4">
      <c r="A673" s="119" t="n"/>
      <c r="B673" s="104" t="inlineStr">
        <is>
          <t>青贮包裹所需物资购置</t>
        </is>
      </c>
      <c r="C673" s="119" t="inlineStr">
        <is>
          <t>新建</t>
        </is>
      </c>
      <c r="D673" s="37" t="inlineStr">
        <is>
          <t>2021.01-2021.209</t>
        </is>
      </c>
      <c r="E673" s="104" t="inlineStr">
        <is>
          <t>山城乡</t>
        </is>
      </c>
      <c r="F673" s="50" t="inlineStr">
        <is>
          <t>为薛塬村投放青贮包裹所需包膜、麻绳等物资，补助资金2万元。</t>
        </is>
      </c>
      <c r="G673" s="104" t="n">
        <v>2</v>
      </c>
      <c r="H673" s="104" t="n">
        <v>2</v>
      </c>
      <c r="I673" s="104" t="n"/>
      <c r="J673" s="104" t="n"/>
      <c r="K673" s="104" t="n"/>
      <c r="L673" s="104" t="inlineStr">
        <is>
          <t>甘财扶贫[2020]42号</t>
        </is>
      </c>
      <c r="M673" s="50" t="inlineStr">
        <is>
          <t>扶持贫困户发展草畜产业，提高贫困户收入。</t>
        </is>
      </c>
      <c r="N673" s="104" t="n">
        <v>1</v>
      </c>
      <c r="O673" s="104" t="n"/>
      <c r="P673" s="210">
        <f>Q673+R673</f>
        <v/>
      </c>
      <c r="Q673" s="210" t="n">
        <v>0.0132</v>
      </c>
      <c r="R673" s="210" t="n"/>
      <c r="S673" s="210">
        <f>T673+U673</f>
        <v/>
      </c>
      <c r="T673" s="210" t="n">
        <v>0.0527</v>
      </c>
      <c r="U673" s="210" t="n"/>
      <c r="V673" s="104" t="inlineStr">
        <is>
          <t>畜牧局</t>
        </is>
      </c>
      <c r="W673" s="37" t="inlineStr">
        <is>
          <t>赵过存</t>
        </is>
      </c>
      <c r="X673" s="104" t="inlineStr">
        <is>
          <t>山城乡</t>
        </is>
      </c>
      <c r="Y673" s="104" t="inlineStr">
        <is>
          <t>姚建平</t>
        </is>
      </c>
      <c r="Z673" s="69" t="inlineStr">
        <is>
          <t>环脱贫领办发〔2021〕10号</t>
        </is>
      </c>
      <c r="AA673" s="69" t="inlineStr">
        <is>
          <t>中央一批</t>
        </is>
      </c>
    </row>
    <row r="674" ht="42.95" customFormat="1" customHeight="1" s="4">
      <c r="A674" s="119" t="n"/>
      <c r="B674" s="104" t="inlineStr">
        <is>
          <t>青贮包裹所需物资购置</t>
        </is>
      </c>
      <c r="C674" s="119" t="inlineStr">
        <is>
          <t>新建</t>
        </is>
      </c>
      <c r="D674" s="37" t="inlineStr">
        <is>
          <t>2021.01-2021.12</t>
        </is>
      </c>
      <c r="E674" s="104" t="inlineStr">
        <is>
          <t>耿湾乡</t>
        </is>
      </c>
      <c r="F674" s="105" t="inlineStr">
        <is>
          <t>为四合原村、潘掌村各投放青贮包裹所需包膜、麻绳等物资，每村补助资金2万元。</t>
        </is>
      </c>
      <c r="G674" s="104" t="n">
        <v>4</v>
      </c>
      <c r="H674" s="104" t="n">
        <v>4</v>
      </c>
      <c r="I674" s="104" t="n"/>
      <c r="J674" s="104" t="n"/>
      <c r="K674" s="104" t="n"/>
      <c r="L674" s="104" t="inlineStr">
        <is>
          <t>甘财扶贫[2020]42号</t>
        </is>
      </c>
      <c r="M674" s="50" t="inlineStr">
        <is>
          <t>扶持贫困户发展草畜产业，提高贫困户收入。</t>
        </is>
      </c>
      <c r="N674" s="104" t="n">
        <v>2</v>
      </c>
      <c r="O674" s="104" t="n"/>
      <c r="P674" s="210">
        <f>Q674+R674</f>
        <v/>
      </c>
      <c r="Q674" s="210" t="n">
        <v>0.0375</v>
      </c>
      <c r="R674" s="210" t="n"/>
      <c r="S674" s="210">
        <f>T674+U674</f>
        <v/>
      </c>
      <c r="T674" s="210" t="n">
        <v>0.1676</v>
      </c>
      <c r="U674" s="210" t="n"/>
      <c r="V674" s="104" t="inlineStr">
        <is>
          <t>畜牧局</t>
        </is>
      </c>
      <c r="W674" s="37" t="inlineStr">
        <is>
          <t>赵过存</t>
        </is>
      </c>
      <c r="X674" s="104" t="inlineStr">
        <is>
          <t>耿湾乡</t>
        </is>
      </c>
      <c r="Y674" s="104" t="inlineStr">
        <is>
          <t>王秀丽</t>
        </is>
      </c>
      <c r="Z674" s="69" t="inlineStr">
        <is>
          <t>环脱贫领办发〔2021〕10号</t>
        </is>
      </c>
      <c r="AA674" s="69" t="inlineStr">
        <is>
          <t>中央一批</t>
        </is>
      </c>
    </row>
    <row r="675" ht="42.95" customFormat="1" customHeight="1" s="4">
      <c r="A675" s="119" t="n"/>
      <c r="B675" s="104" t="inlineStr">
        <is>
          <t>青贮包裹所需物资购置</t>
        </is>
      </c>
      <c r="C675" s="119" t="inlineStr">
        <is>
          <t>新建</t>
        </is>
      </c>
      <c r="D675" s="37" t="inlineStr">
        <is>
          <t>2021.01-2021.12</t>
        </is>
      </c>
      <c r="E675" s="104" t="inlineStr">
        <is>
          <t>毛井镇</t>
        </is>
      </c>
      <c r="F675" s="50" t="inlineStr">
        <is>
          <t>为红土咀村投放青贮包裹所需包膜、麻绳等物资，补助资金2万元。</t>
        </is>
      </c>
      <c r="G675" s="104" t="n">
        <v>2</v>
      </c>
      <c r="H675" s="104" t="n">
        <v>2</v>
      </c>
      <c r="I675" s="104" t="n"/>
      <c r="J675" s="104" t="n"/>
      <c r="K675" s="104" t="n"/>
      <c r="L675" s="104" t="inlineStr">
        <is>
          <t>甘财扶贫[2020]42号</t>
        </is>
      </c>
      <c r="M675" s="50" t="inlineStr">
        <is>
          <t>扶持贫困户发展草畜产业，提高贫困户收入。</t>
        </is>
      </c>
      <c r="N675" s="104" t="n">
        <v>1</v>
      </c>
      <c r="O675" s="104" t="n"/>
      <c r="P675" s="210">
        <f>Q675+R675</f>
        <v/>
      </c>
      <c r="Q675" s="210" t="n">
        <v>0.0201</v>
      </c>
      <c r="R675" s="210" t="n"/>
      <c r="S675" s="210">
        <f>T675+U675</f>
        <v/>
      </c>
      <c r="T675" s="210" t="n">
        <v>0.08790000000000001</v>
      </c>
      <c r="U675" s="210" t="n"/>
      <c r="V675" s="104" t="inlineStr">
        <is>
          <t>畜牧局</t>
        </is>
      </c>
      <c r="W675" s="37" t="inlineStr">
        <is>
          <t>赵过存</t>
        </is>
      </c>
      <c r="X675" s="104" t="inlineStr">
        <is>
          <t>毛井镇</t>
        </is>
      </c>
      <c r="Y675" s="104" t="inlineStr">
        <is>
          <t>梁立群</t>
        </is>
      </c>
      <c r="Z675" s="69" t="inlineStr">
        <is>
          <t>环脱贫领办发〔2021〕10号</t>
        </is>
      </c>
      <c r="AA675" s="69" t="inlineStr">
        <is>
          <t>中央一批</t>
        </is>
      </c>
    </row>
    <row r="676" ht="42.95" customFormat="1" customHeight="1" s="4">
      <c r="A676" s="119" t="n"/>
      <c r="B676" s="104" t="inlineStr">
        <is>
          <t>青贮包裹所需物资购置</t>
        </is>
      </c>
      <c r="C676" s="119" t="inlineStr">
        <is>
          <t>新建</t>
        </is>
      </c>
      <c r="D676" s="37" t="inlineStr">
        <is>
          <t>2021.01-2021.12</t>
        </is>
      </c>
      <c r="E676" s="104" t="inlineStr">
        <is>
          <t>小南沟乡</t>
        </is>
      </c>
      <c r="F676" s="50" t="inlineStr">
        <is>
          <t>为杨胡套子村投放青贮包裹所需包膜、麻绳等物资，补助资金2万元。</t>
        </is>
      </c>
      <c r="G676" s="104" t="n">
        <v>2</v>
      </c>
      <c r="H676" s="104" t="n">
        <v>2</v>
      </c>
      <c r="I676" s="104" t="n"/>
      <c r="J676" s="104" t="n"/>
      <c r="K676" s="104" t="n"/>
      <c r="L676" s="104" t="inlineStr">
        <is>
          <t>甘财扶贫[2020]42号</t>
        </is>
      </c>
      <c r="M676" s="50" t="inlineStr">
        <is>
          <t>扶持贫困户发展草畜产业，提高贫困户收入。</t>
        </is>
      </c>
      <c r="N676" s="104" t="n">
        <v>1</v>
      </c>
      <c r="O676" s="104" t="n"/>
      <c r="P676" s="210">
        <f>Q676+R676</f>
        <v/>
      </c>
      <c r="Q676" s="210" t="n">
        <v>0.0136</v>
      </c>
      <c r="R676" s="210" t="n"/>
      <c r="S676" s="210">
        <f>T676+U676</f>
        <v/>
      </c>
      <c r="T676" s="210" t="n">
        <v>0.0583</v>
      </c>
      <c r="U676" s="210" t="n"/>
      <c r="V676" s="104" t="inlineStr">
        <is>
          <t>畜牧局</t>
        </is>
      </c>
      <c r="W676" s="37" t="inlineStr">
        <is>
          <t>赵过存</t>
        </is>
      </c>
      <c r="X676" s="104" t="inlineStr">
        <is>
          <t>小南沟乡</t>
        </is>
      </c>
      <c r="Y676" s="37" t="inlineStr">
        <is>
          <t>任新育</t>
        </is>
      </c>
      <c r="Z676" s="69" t="inlineStr">
        <is>
          <t>环脱贫领办发〔2021〕10号</t>
        </is>
      </c>
      <c r="AA676" s="69" t="inlineStr">
        <is>
          <t>中央一批</t>
        </is>
      </c>
    </row>
    <row r="677" ht="42.95" customFormat="1" customHeight="1" s="4">
      <c r="A677" s="119" t="n"/>
      <c r="B677" s="104" t="inlineStr">
        <is>
          <t>青贮包裹所需物资购置</t>
        </is>
      </c>
      <c r="C677" s="119" t="inlineStr">
        <is>
          <t>新建</t>
        </is>
      </c>
      <c r="D677" s="37" t="inlineStr">
        <is>
          <t>2021.01-2021.12</t>
        </is>
      </c>
      <c r="E677" s="104" t="inlineStr">
        <is>
          <t>木钵镇</t>
        </is>
      </c>
      <c r="F677" s="50" t="inlineStr">
        <is>
          <t>为邓寨子村投放青贮包裹所需包膜、麻绳等物资，补助资金2万元.</t>
        </is>
      </c>
      <c r="G677" s="104" t="n">
        <v>2</v>
      </c>
      <c r="H677" s="104" t="n">
        <v>2</v>
      </c>
      <c r="I677" s="104" t="n"/>
      <c r="J677" s="104" t="n"/>
      <c r="K677" s="104" t="n"/>
      <c r="L677" s="104" t="inlineStr">
        <is>
          <t>甘财扶贫[2020]42号</t>
        </is>
      </c>
      <c r="M677" s="50" t="inlineStr">
        <is>
          <t>扶持贫困户发展草畜产业，提高贫困户收入。</t>
        </is>
      </c>
      <c r="N677" s="104" t="n">
        <v>1</v>
      </c>
      <c r="O677" s="104" t="n"/>
      <c r="P677" s="210">
        <f>Q677+R677</f>
        <v/>
      </c>
      <c r="Q677" s="210" t="n">
        <v>0.007</v>
      </c>
      <c r="R677" s="210" t="n"/>
      <c r="S677" s="210">
        <f>T677+U677</f>
        <v/>
      </c>
      <c r="T677" s="210" t="n">
        <v>0.0307</v>
      </c>
      <c r="U677" s="210" t="n"/>
      <c r="V677" s="104" t="inlineStr">
        <is>
          <t>畜牧局</t>
        </is>
      </c>
      <c r="W677" s="37" t="inlineStr">
        <is>
          <t>赵过存</t>
        </is>
      </c>
      <c r="X677" s="104" t="inlineStr">
        <is>
          <t>木钵镇</t>
        </is>
      </c>
      <c r="Y677" s="37" t="inlineStr">
        <is>
          <t>方显</t>
        </is>
      </c>
      <c r="Z677" s="69" t="inlineStr">
        <is>
          <t>环脱贫领办发〔2021〕10号</t>
        </is>
      </c>
      <c r="AA677" s="69" t="inlineStr">
        <is>
          <t>中央一批</t>
        </is>
      </c>
    </row>
    <row r="678" ht="42.95" customFormat="1" customHeight="1" s="4">
      <c r="A678" s="119" t="n"/>
      <c r="B678" s="104" t="inlineStr">
        <is>
          <t>青贮包裹所需物资购置</t>
        </is>
      </c>
      <c r="C678" s="119" t="inlineStr">
        <is>
          <t>新建</t>
        </is>
      </c>
      <c r="D678" s="37" t="inlineStr">
        <is>
          <t>2021.01-2021.12</t>
        </is>
      </c>
      <c r="E678" s="104" t="inlineStr">
        <is>
          <t>洪德镇</t>
        </is>
      </c>
      <c r="F678" s="50" t="inlineStr">
        <is>
          <t>为张崾岘村投放青贮包裹所需包膜、麻绳等物资，补助资金2万元。</t>
        </is>
      </c>
      <c r="G678" s="104" t="n">
        <v>2</v>
      </c>
      <c r="H678" s="104" t="n">
        <v>2</v>
      </c>
      <c r="I678" s="104" t="n"/>
      <c r="J678" s="104" t="n"/>
      <c r="K678" s="104" t="n"/>
      <c r="L678" s="104" t="inlineStr">
        <is>
          <t>甘财扶贫[2020]42号</t>
        </is>
      </c>
      <c r="M678" s="50" t="inlineStr">
        <is>
          <t>扶持贫困户发展草畜产业，提高贫困户收入。</t>
        </is>
      </c>
      <c r="N678" s="104" t="n">
        <v>1</v>
      </c>
      <c r="O678" s="104" t="n"/>
      <c r="P678" s="210">
        <f>Q678+R678</f>
        <v/>
      </c>
      <c r="Q678" s="210" t="n">
        <v>0.0147</v>
      </c>
      <c r="R678" s="210" t="n"/>
      <c r="S678" s="210">
        <f>T678+U678</f>
        <v/>
      </c>
      <c r="T678" s="210" t="n">
        <v>0.0673</v>
      </c>
      <c r="U678" s="210" t="n"/>
      <c r="V678" s="104" t="inlineStr">
        <is>
          <t>畜牧局</t>
        </is>
      </c>
      <c r="W678" s="37" t="inlineStr">
        <is>
          <t>赵过存</t>
        </is>
      </c>
      <c r="X678" s="104" t="inlineStr">
        <is>
          <t>洪德镇</t>
        </is>
      </c>
      <c r="Y678" s="104" t="inlineStr">
        <is>
          <t>张伟宏</t>
        </is>
      </c>
      <c r="Z678" s="69" t="inlineStr">
        <is>
          <t>环脱贫领办发〔2021〕10号</t>
        </is>
      </c>
      <c r="AA678" s="69" t="inlineStr">
        <is>
          <t>中央一批</t>
        </is>
      </c>
    </row>
    <row r="679" ht="42.95" customFormat="1" customHeight="1" s="4">
      <c r="A679" s="119" t="n"/>
      <c r="B679" s="104" t="inlineStr">
        <is>
          <t>青贮包裹所需物资购置</t>
        </is>
      </c>
      <c r="C679" s="119" t="inlineStr">
        <is>
          <t>新建</t>
        </is>
      </c>
      <c r="D679" s="37" t="inlineStr">
        <is>
          <t>2021.01-2021.12</t>
        </is>
      </c>
      <c r="E679" s="104" t="inlineStr">
        <is>
          <t>演武乡</t>
        </is>
      </c>
      <c r="F679" s="50" t="inlineStr">
        <is>
          <t>为黑泉河村投放青贮包裹所需包膜、麻绳等物资，补助资金2万元。</t>
        </is>
      </c>
      <c r="G679" s="104" t="n">
        <v>2</v>
      </c>
      <c r="H679" s="104" t="n">
        <v>2</v>
      </c>
      <c r="I679" s="104" t="n"/>
      <c r="J679" s="104" t="n"/>
      <c r="K679" s="104" t="n"/>
      <c r="L679" s="104" t="inlineStr">
        <is>
          <t>甘财扶贫[2020]42号</t>
        </is>
      </c>
      <c r="M679" s="50" t="inlineStr">
        <is>
          <t>扶持贫困户发展草畜产业，提高贫困户收入。</t>
        </is>
      </c>
      <c r="N679" s="104" t="n">
        <v>1</v>
      </c>
      <c r="O679" s="104" t="n"/>
      <c r="P679" s="210">
        <f>Q679+R679</f>
        <v/>
      </c>
      <c r="Q679" s="210" t="n">
        <v>0.0168</v>
      </c>
      <c r="R679" s="210" t="n"/>
      <c r="S679" s="210">
        <f>T679+U679</f>
        <v/>
      </c>
      <c r="T679" s="210" t="n">
        <v>0.0803</v>
      </c>
      <c r="U679" s="210" t="n"/>
      <c r="V679" s="104" t="inlineStr">
        <is>
          <t>畜牧局</t>
        </is>
      </c>
      <c r="W679" s="37" t="inlineStr">
        <is>
          <t>赵过存</t>
        </is>
      </c>
      <c r="X679" s="104" t="inlineStr">
        <is>
          <t>演武乡</t>
        </is>
      </c>
      <c r="Y679" s="37" t="inlineStr">
        <is>
          <t>杨永杰</t>
        </is>
      </c>
      <c r="Z679" s="69" t="inlineStr">
        <is>
          <t>环脱贫领办发〔2021〕10号</t>
        </is>
      </c>
      <c r="AA679" s="69" t="inlineStr">
        <is>
          <t>中央一批</t>
        </is>
      </c>
    </row>
    <row r="680" ht="42.95" customFormat="1" customHeight="1" s="4">
      <c r="A680" s="119" t="n"/>
      <c r="B680" s="104" t="inlineStr">
        <is>
          <t>青贮包裹所需物资购置</t>
        </is>
      </c>
      <c r="C680" s="119" t="inlineStr">
        <is>
          <t>新建</t>
        </is>
      </c>
      <c r="D680" s="37" t="inlineStr">
        <is>
          <t>2021.01-2021.12</t>
        </is>
      </c>
      <c r="E680" s="104" t="inlineStr">
        <is>
          <t>曲子镇</t>
        </is>
      </c>
      <c r="F680" s="105" t="inlineStr">
        <is>
          <t>为西沟村投放青贮包裹所需包膜、麻绳等物资，补助资金30.925万元。</t>
        </is>
      </c>
      <c r="G680" s="104" t="n">
        <v>30.925</v>
      </c>
      <c r="H680" s="104" t="n">
        <v>30.925</v>
      </c>
      <c r="I680" s="104" t="n"/>
      <c r="J680" s="104" t="n"/>
      <c r="K680" s="104" t="n"/>
      <c r="L680" s="104" t="inlineStr">
        <is>
          <t>甘财扶贫[2020]42号</t>
        </is>
      </c>
      <c r="M680" s="50" t="inlineStr">
        <is>
          <t>扶持贫困户发展草畜产业，提高贫困户收入。</t>
        </is>
      </c>
      <c r="N680" s="104" t="n">
        <v>1</v>
      </c>
      <c r="O680" s="104" t="n"/>
      <c r="P680" s="210">
        <f>Q680+R680</f>
        <v/>
      </c>
      <c r="Q680" s="210" t="n">
        <v>0.0083</v>
      </c>
      <c r="R680" s="210" t="n"/>
      <c r="S680" s="210">
        <f>T680+U680</f>
        <v/>
      </c>
      <c r="T680" s="210" t="n">
        <v>0.0302</v>
      </c>
      <c r="U680" s="210" t="n"/>
      <c r="V680" s="104" t="inlineStr">
        <is>
          <t>畜牧局</t>
        </is>
      </c>
      <c r="W680" s="37" t="inlineStr">
        <is>
          <t>赵过存</t>
        </is>
      </c>
      <c r="X680" s="104" t="inlineStr">
        <is>
          <t>曲子镇</t>
        </is>
      </c>
      <c r="Y680" s="37" t="inlineStr">
        <is>
          <t>段斌杰</t>
        </is>
      </c>
      <c r="Z680" s="69" t="inlineStr">
        <is>
          <t>环脱贫领办发〔2021〕10号</t>
        </is>
      </c>
      <c r="AA680" s="69" t="inlineStr">
        <is>
          <t>中央一批</t>
        </is>
      </c>
    </row>
    <row r="681" ht="74.09999999999999" customFormat="1" customHeight="1" s="4">
      <c r="A681" s="156" t="n"/>
      <c r="B681" s="104" t="inlineStr">
        <is>
          <t>青贮包裹所需物资购置</t>
        </is>
      </c>
      <c r="C681" s="104" t="inlineStr">
        <is>
          <t>新建</t>
        </is>
      </c>
      <c r="D681" s="104" t="inlineStr">
        <is>
          <t>2021.01
-
2021.13</t>
        </is>
      </c>
      <c r="E681" s="137" t="inlineStr">
        <is>
          <t>车道镇</t>
        </is>
      </c>
      <c r="F681" s="50" t="inlineStr">
        <is>
          <t>为全镇 6个村投放青贮包裹所需膜2916公斤麻绳1296公斤，预算资金7.938 万元。其中，魏洼村膜486公斤，麻绳216公斤；万安村膜486公斤，麻绳216公斤；杨掌村膜486公斤，麻绳216公斤；吊渠村膜486公斤，麻绳216公斤；王西掌村膜486公斤，麻绳216公斤；双庙村膜486公斤，麻绳216公斤。</t>
        </is>
      </c>
      <c r="G681" s="104" t="n">
        <v>7.938</v>
      </c>
      <c r="H681" s="104" t="n">
        <v>7.938</v>
      </c>
      <c r="I681" s="104" t="n"/>
      <c r="J681" s="104" t="n"/>
      <c r="K681" s="104" t="n"/>
      <c r="L681" s="37" t="inlineStr">
        <is>
          <t>甘财建[2021]61号</t>
        </is>
      </c>
      <c r="M681" s="50" t="inlineStr">
        <is>
          <t>扶持贫困户发展草畜产业，提高贫困户收入。</t>
        </is>
      </c>
      <c r="N681" s="104" t="n">
        <v>6</v>
      </c>
      <c r="O681" s="104" t="n"/>
      <c r="P681" s="210">
        <f>Q681+R681</f>
        <v/>
      </c>
      <c r="Q681" s="232" t="n">
        <v>0.068</v>
      </c>
      <c r="R681" s="233" t="n"/>
      <c r="S681" s="210">
        <f>T681+U681</f>
        <v/>
      </c>
      <c r="T681" s="232" t="n">
        <v>0.266</v>
      </c>
      <c r="U681" s="210" t="n"/>
      <c r="V681" s="104" t="inlineStr">
        <is>
          <t>畜牧局</t>
        </is>
      </c>
      <c r="W681" s="37" t="inlineStr">
        <is>
          <t>赵过存</t>
        </is>
      </c>
      <c r="X681" s="137" t="inlineStr">
        <is>
          <t>车道镇</t>
        </is>
      </c>
      <c r="Y681" s="37" t="inlineStr">
        <is>
          <t>张会星</t>
        </is>
      </c>
      <c r="Z681" s="69" t="inlineStr">
        <is>
          <t>环农领办发〔2021〕18号</t>
        </is>
      </c>
      <c r="AA681" s="69" t="inlineStr">
        <is>
          <t>三批整合</t>
        </is>
      </c>
    </row>
    <row r="682" ht="81.95" customFormat="1" customHeight="1" s="4">
      <c r="A682" s="156" t="n"/>
      <c r="B682" s="104" t="inlineStr">
        <is>
          <t>青贮包裹所需物资购置</t>
        </is>
      </c>
      <c r="C682" s="104" t="inlineStr">
        <is>
          <t>新建</t>
        </is>
      </c>
      <c r="D682" s="104" t="inlineStr">
        <is>
          <t>2021.01
-
2021.14</t>
        </is>
      </c>
      <c r="E682" s="137" t="inlineStr">
        <is>
          <t>山城乡</t>
        </is>
      </c>
      <c r="F682" s="50" t="inlineStr">
        <is>
          <t>为全乡9个村投放青贮包裹所需膜11241公斤麻绳4996公斤 ，预算资金30.6005万元。其中，山城堡村膜1080公斤，麻绳480公斤；八里铺村膜1080公斤，麻绳480公斤；薛塬村膜2601公斤，麻绳1156公斤；王山口子村膜1080公斤，麻绳480公斤；寨柯村膜1080公斤，麻绳480公斤；冯家沟膜1080公斤，麻绳480公斤；郝掌村膜1080公斤，麻绳480公斤；赵庄村膜1080公斤，麻绳480公斤；谢庄村膜1080公斤，麻绳480公斤。</t>
        </is>
      </c>
      <c r="G682" s="104" t="n">
        <v>30.6005</v>
      </c>
      <c r="H682" s="104" t="n">
        <v>30.6005</v>
      </c>
      <c r="I682" s="104" t="n"/>
      <c r="J682" s="104" t="n"/>
      <c r="K682" s="104" t="n"/>
      <c r="L682" s="37" t="inlineStr">
        <is>
          <t>甘财建[2021]61号</t>
        </is>
      </c>
      <c r="M682" s="50" t="inlineStr">
        <is>
          <t>扶持贫困户发展草畜产业，提高贫困户收入。</t>
        </is>
      </c>
      <c r="N682" s="104" t="n">
        <v>9</v>
      </c>
      <c r="O682" s="104" t="n"/>
      <c r="P682" s="210">
        <f>Q682+R682</f>
        <v/>
      </c>
      <c r="Q682" s="232" t="n">
        <v>0.07920000000000001</v>
      </c>
      <c r="R682" s="233" t="n"/>
      <c r="S682" s="210">
        <f>T682+U682</f>
        <v/>
      </c>
      <c r="T682" s="232" t="n">
        <v>0.2835</v>
      </c>
      <c r="U682" s="210" t="n"/>
      <c r="V682" s="104" t="inlineStr">
        <is>
          <t>畜牧局</t>
        </is>
      </c>
      <c r="W682" s="37" t="inlineStr">
        <is>
          <t>赵过存</t>
        </is>
      </c>
      <c r="X682" s="137" t="inlineStr">
        <is>
          <t>山城乡</t>
        </is>
      </c>
      <c r="Y682" s="37" t="inlineStr">
        <is>
          <t>姚建平</t>
        </is>
      </c>
      <c r="Z682" s="69" t="inlineStr">
        <is>
          <t>环农领办发〔2021〕18号</t>
        </is>
      </c>
      <c r="AA682" s="69" t="inlineStr">
        <is>
          <t>三批整合</t>
        </is>
      </c>
    </row>
    <row r="683" ht="87" customFormat="1" customHeight="1" s="4">
      <c r="A683" s="156" t="n"/>
      <c r="B683" s="104" t="inlineStr">
        <is>
          <t>青贮包裹所需物资购置</t>
        </is>
      </c>
      <c r="C683" s="104" t="inlineStr">
        <is>
          <t>新建</t>
        </is>
      </c>
      <c r="D683" s="104" t="inlineStr">
        <is>
          <t>2021.01
-
2021.15</t>
        </is>
      </c>
      <c r="E683" s="104" t="inlineStr">
        <is>
          <t>耿湾乡</t>
        </is>
      </c>
      <c r="F683" s="50" t="inlineStr">
        <is>
          <t>为全乡9个村投放青贮包裹所需膜2700公斤麻绳1200公斤，预算资金7.35万元。其中，张台村270公斤膜，120公斤麻绳；郜庄村270公斤膜，120公斤麻绳；许家掌村270公斤膜，120公斤麻绳；黑城岔村270公斤膜，120公斤麻绳；耿河村270公斤膜，120公斤麻绳；四合原村270公斤膜，120公斤麻绳；万家湾村360公斤膜，160公斤麻绳；潘掌村360公斤膜，160公斤麻绳；郝东掌村360公斤膜，160公斤麻绳；</t>
        </is>
      </c>
      <c r="G683" s="104" t="n">
        <v>7.35</v>
      </c>
      <c r="H683" s="104" t="n">
        <v>7.35</v>
      </c>
      <c r="I683" s="104" t="n"/>
      <c r="J683" s="104" t="n"/>
      <c r="K683" s="104" t="n"/>
      <c r="L683" s="37" t="inlineStr">
        <is>
          <t>甘财建[2021]61号</t>
        </is>
      </c>
      <c r="M683" s="50" t="inlineStr">
        <is>
          <t>扶持贫困户发展草畜产业，提高贫困户收入。</t>
        </is>
      </c>
      <c r="N683" s="104" t="n">
        <v>9</v>
      </c>
      <c r="O683" s="104" t="n"/>
      <c r="P683" s="210">
        <f>Q683+R683</f>
        <v/>
      </c>
      <c r="Q683" s="232" t="n">
        <v>0.045</v>
      </c>
      <c r="R683" s="233" t="n"/>
      <c r="S683" s="210">
        <f>T683+U683</f>
        <v/>
      </c>
      <c r="T683" s="232" t="n">
        <v>0.2025</v>
      </c>
      <c r="U683" s="210" t="n"/>
      <c r="V683" s="104" t="inlineStr">
        <is>
          <t>畜牧局</t>
        </is>
      </c>
      <c r="W683" s="37" t="inlineStr">
        <is>
          <t>赵过存</t>
        </is>
      </c>
      <c r="X683" s="104" t="inlineStr">
        <is>
          <t>耿湾乡</t>
        </is>
      </c>
      <c r="Y683" s="37" t="inlineStr">
        <is>
          <t>王秀丽</t>
        </is>
      </c>
      <c r="Z683" s="69" t="inlineStr">
        <is>
          <t>环农领办发〔2021〕18号</t>
        </is>
      </c>
      <c r="AA683" s="69" t="inlineStr">
        <is>
          <t>三批整合</t>
        </is>
      </c>
    </row>
    <row r="684" ht="83.09999999999999" customFormat="1" customHeight="1" s="4">
      <c r="A684" s="156" t="n"/>
      <c r="B684" s="104" t="inlineStr">
        <is>
          <t>青贮包裹所需物资购置</t>
        </is>
      </c>
      <c r="C684" s="104" t="inlineStr">
        <is>
          <t>新建</t>
        </is>
      </c>
      <c r="D684" s="104" t="inlineStr">
        <is>
          <t>2021.01
-
2021.16</t>
        </is>
      </c>
      <c r="E684" s="137" t="inlineStr">
        <is>
          <t>洪德镇</t>
        </is>
      </c>
      <c r="F684" s="50" t="inlineStr">
        <is>
          <t>为全镇8个村投放青贮包裹所需包膜11664公斤麻绳5184公斤 ，预算资金31.752万元。其中，河连湾村膜2187公斤，麻绳972公斤；张塬村膜2187公斤，麻绳972公斤；马塬村膜2187公斤，麻绳972公斤；许旗村膜1458公斤，麻绳648公斤；耿塬畔村膜1458公斤，麻绳648公斤；赵洼村膜729公斤，麻绳324公斤；洪德街村729公斤，麻绳324公斤，李塬村膜729公斤，麻绳324公斤。</t>
        </is>
      </c>
      <c r="G684" s="104" t="n">
        <v>31.752</v>
      </c>
      <c r="H684" s="104" t="n">
        <v>31.752</v>
      </c>
      <c r="I684" s="104" t="n"/>
      <c r="J684" s="104" t="n"/>
      <c r="K684" s="104" t="n"/>
      <c r="L684" s="37" t="inlineStr">
        <is>
          <t>甘财建[2021]61号</t>
        </is>
      </c>
      <c r="M684" s="50" t="inlineStr">
        <is>
          <t>扶持贫困户发展草畜产业，提高贫困户收入。</t>
        </is>
      </c>
      <c r="N684" s="104" t="n">
        <v>8</v>
      </c>
      <c r="O684" s="104" t="n"/>
      <c r="P684" s="210">
        <f>Q684+R684</f>
        <v/>
      </c>
      <c r="Q684" s="232" t="n">
        <v>0.148</v>
      </c>
      <c r="R684" s="233" t="n"/>
      <c r="S684" s="210">
        <f>T684+U684</f>
        <v/>
      </c>
      <c r="T684" s="232" t="n">
        <v>0.6959</v>
      </c>
      <c r="U684" s="210" t="n"/>
      <c r="V684" s="104" t="inlineStr">
        <is>
          <t>畜牧局</t>
        </is>
      </c>
      <c r="W684" s="37" t="inlineStr">
        <is>
          <t>赵过存</t>
        </is>
      </c>
      <c r="X684" s="137" t="inlineStr">
        <is>
          <t>洪德镇</t>
        </is>
      </c>
      <c r="Y684" s="37" t="inlineStr">
        <is>
          <t>张伟宏</t>
        </is>
      </c>
      <c r="Z684" s="69" t="inlineStr">
        <is>
          <t>环农领办发〔2021〕18号</t>
        </is>
      </c>
      <c r="AA684" s="69" t="inlineStr">
        <is>
          <t>三批整合</t>
        </is>
      </c>
    </row>
    <row r="685" ht="83.09999999999999" customFormat="1" customHeight="1" s="4">
      <c r="A685" s="156" t="n"/>
      <c r="B685" s="104" t="inlineStr">
        <is>
          <t>青贮包裹所需物资购置</t>
        </is>
      </c>
      <c r="C685" s="104" t="inlineStr">
        <is>
          <t>新建</t>
        </is>
      </c>
      <c r="D685" s="104" t="inlineStr">
        <is>
          <t>2021.01
-
2021.17</t>
        </is>
      </c>
      <c r="E685" s="137" t="inlineStr">
        <is>
          <t>演武乡</t>
        </is>
      </c>
      <c r="F685" s="50" t="inlineStr">
        <is>
          <t>为全镇 9个村投放青贮包裹所需膜26865公斤麻绳11940公斤，预算资金73.1325万元。其中，曳郭咀村膜2223公斤，麻绳988公斤；杨家洼村膜2457公斤，麻绳1092公斤；佛岔村膜4464公斤，麻绳1984公斤；黑泉河村膜4464公斤，麻绳1984公斤；刘坪村膜1782公斤，麻绳792公斤；黄山村膜1782公斤，麻绳792公斤；路家塬村膜6795公斤，麻绳3020公斤；吴家塬膜1116公斤，麻绳496公斤；走马硷村膜1782公斤，麻绳792公斤。</t>
        </is>
      </c>
      <c r="G685" s="104" t="n">
        <v>73.13249999999999</v>
      </c>
      <c r="H685" s="104" t="n">
        <v>73.13249999999999</v>
      </c>
      <c r="I685" s="104" t="n"/>
      <c r="J685" s="104" t="n"/>
      <c r="K685" s="104" t="n"/>
      <c r="L685" s="37" t="inlineStr">
        <is>
          <t>甘财建[2021]61号</t>
        </is>
      </c>
      <c r="M685" s="50" t="inlineStr">
        <is>
          <t>扶持贫困户发展草畜产业，提高贫困户收入。</t>
        </is>
      </c>
      <c r="N685" s="104" t="n">
        <v>9</v>
      </c>
      <c r="O685" s="104" t="n"/>
      <c r="P685" s="210">
        <f>Q685+R685</f>
        <v/>
      </c>
      <c r="Q685" s="232" t="n">
        <v>0.2938</v>
      </c>
      <c r="R685" s="233" t="n"/>
      <c r="S685" s="210">
        <f>T685+U685</f>
        <v/>
      </c>
      <c r="T685" s="232" t="n">
        <v>1.2537</v>
      </c>
      <c r="U685" s="210" t="n"/>
      <c r="V685" s="104" t="inlineStr">
        <is>
          <t>畜牧局</t>
        </is>
      </c>
      <c r="W685" s="37" t="inlineStr">
        <is>
          <t>赵过存</t>
        </is>
      </c>
      <c r="X685" s="137" t="inlineStr">
        <is>
          <t>演武乡</t>
        </is>
      </c>
      <c r="Y685" s="37" t="inlineStr">
        <is>
          <t>杨永杰</t>
        </is>
      </c>
      <c r="Z685" s="69" t="inlineStr">
        <is>
          <t>环农领办发〔2021〕18号</t>
        </is>
      </c>
      <c r="AA685" s="69" t="inlineStr">
        <is>
          <t>三批整合</t>
        </is>
      </c>
    </row>
    <row r="686" ht="90" customFormat="1" customHeight="1" s="4">
      <c r="A686" s="156" t="n"/>
      <c r="B686" s="104" t="inlineStr">
        <is>
          <t>青贮包裹所需物资购置</t>
        </is>
      </c>
      <c r="C686" s="104" t="inlineStr">
        <is>
          <t>新建</t>
        </is>
      </c>
      <c r="D686" s="104" t="inlineStr">
        <is>
          <t>2021.01
-
2021.18</t>
        </is>
      </c>
      <c r="E686" s="104" t="inlineStr">
        <is>
          <t>曲子镇</t>
        </is>
      </c>
      <c r="F686" s="50" t="inlineStr">
        <is>
          <t>为全镇 4个村投放青贮包裹所需膜2979公斤麻绳1324公斤，预算资金8.1095 万元。其中，西沟村膜900公斤，麻绳400公斤；许家塬膜720公斤，麻绳320公斤；楼房子膜720公斤，麻绳320公斤；宋家塬膜639公斤，麻绳2384公斤。</t>
        </is>
      </c>
      <c r="G686" s="104" t="n">
        <v>8.109500000000001</v>
      </c>
      <c r="H686" s="104" t="n">
        <v>8.109500000000001</v>
      </c>
      <c r="I686" s="104" t="n"/>
      <c r="J686" s="104" t="n"/>
      <c r="K686" s="104" t="n"/>
      <c r="L686" s="37" t="inlineStr">
        <is>
          <t>甘财建[2021]61号</t>
        </is>
      </c>
      <c r="M686" s="50" t="inlineStr">
        <is>
          <t>扶持贫困户发展草畜产业，提高贫困户收入。</t>
        </is>
      </c>
      <c r="N686" s="104" t="n">
        <v>4</v>
      </c>
      <c r="O686" s="104" t="n"/>
      <c r="P686" s="210">
        <f>Q686+R686</f>
        <v/>
      </c>
      <c r="Q686" s="232" t="n">
        <v>0.04</v>
      </c>
      <c r="R686" s="233" t="n"/>
      <c r="S686" s="210">
        <f>T686+U686</f>
        <v/>
      </c>
      <c r="T686" s="232" t="n">
        <v>0.16</v>
      </c>
      <c r="U686" s="210" t="n"/>
      <c r="V686" s="104" t="inlineStr">
        <is>
          <t>畜牧局</t>
        </is>
      </c>
      <c r="W686" s="37" t="inlineStr">
        <is>
          <t>赵过存</t>
        </is>
      </c>
      <c r="X686" s="104" t="inlineStr">
        <is>
          <t>曲子镇</t>
        </is>
      </c>
      <c r="Y686" s="37" t="inlineStr">
        <is>
          <t>段斌杰</t>
        </is>
      </c>
      <c r="Z686" s="69" t="inlineStr">
        <is>
          <t>环农领办发〔2021〕18号</t>
        </is>
      </c>
      <c r="AA686" s="69" t="inlineStr">
        <is>
          <t>三批整合</t>
        </is>
      </c>
    </row>
    <row r="687" ht="117.95" customFormat="1" customHeight="1" s="4">
      <c r="A687" s="156" t="n"/>
      <c r="B687" s="104" t="inlineStr">
        <is>
          <t>青贮包裹所需物资购置</t>
        </is>
      </c>
      <c r="C687" s="104" t="inlineStr">
        <is>
          <t>新建</t>
        </is>
      </c>
      <c r="D687" s="104" t="inlineStr">
        <is>
          <t>2021.01
-
2021.19</t>
        </is>
      </c>
      <c r="E687" s="104" t="inlineStr">
        <is>
          <t>天池乡</t>
        </is>
      </c>
      <c r="F687" s="50" t="inlineStr">
        <is>
          <t>为全乡16个村投放青贮包裹所需膜24336公斤麻绳10816公斤 ，预算资金66.248万元。其中，  天池村膜1530公斤，麻绳680公斤；张邓塬村膜2250公斤，麻绳1000公斤；梁家河村膜1350公斤，麻绳600公斤；殷屈河膜1440公斤，麻绳640公斤；苏北岔村1530公斤，麻绳680公斤；潘老庄村膜1980公斤，麻绳880公斤；大庄台村膜1440公斤，麻绳640公斤；四合掌村膜1620公斤，麻绳720公斤；老庄湾村膜2250公斤，麻绳1000公斤；井渠淌村膜900公斤，麻绳400公斤；鲜岔村膜900公斤，麻绳400公斤；碾盘岭村膜1350公斤，麻绳600公斤；大方山村膜900公斤，麻绳400公斤；喜家坪村膜1890公斤，麻绳840公斤；曹李川村膜1350公斤，麻绳600公斤；吴城子村膜1656公斤，麻绳736公斤。</t>
        </is>
      </c>
      <c r="G687" s="104" t="n">
        <v>66.248</v>
      </c>
      <c r="H687" s="104" t="n">
        <v>66.248</v>
      </c>
      <c r="I687" s="104" t="n"/>
      <c r="J687" s="104" t="n"/>
      <c r="K687" s="104" t="n"/>
      <c r="L687" s="37" t="inlineStr">
        <is>
          <t>甘财建[2021]61号</t>
        </is>
      </c>
      <c r="M687" s="50" t="inlineStr">
        <is>
          <t>扶持贫困户发展草畜产业，提高贫困户收入。</t>
        </is>
      </c>
      <c r="N687" s="104" t="n">
        <v>16</v>
      </c>
      <c r="O687" s="104" t="n"/>
      <c r="P687" s="210">
        <f>Q687+R687</f>
        <v/>
      </c>
      <c r="Q687" s="232" t="n">
        <v>0.15</v>
      </c>
      <c r="R687" s="233" t="n"/>
      <c r="S687" s="210">
        <f>T687+U687</f>
        <v/>
      </c>
      <c r="T687" s="232" t="n">
        <v>0.45</v>
      </c>
      <c r="U687" s="210" t="n"/>
      <c r="V687" s="104" t="inlineStr">
        <is>
          <t>畜牧局</t>
        </is>
      </c>
      <c r="W687" s="37" t="inlineStr">
        <is>
          <t>赵过存</t>
        </is>
      </c>
      <c r="X687" s="104" t="inlineStr">
        <is>
          <t>天池乡</t>
        </is>
      </c>
      <c r="Y687" s="37" t="inlineStr">
        <is>
          <t>刘震</t>
        </is>
      </c>
      <c r="Z687" s="69" t="inlineStr">
        <is>
          <t>环农领办发〔2021〕18号</t>
        </is>
      </c>
      <c r="AA687" s="69" t="inlineStr">
        <is>
          <t>三批整合</t>
        </is>
      </c>
    </row>
    <row r="688" ht="60.95" customFormat="1" customHeight="1" s="4">
      <c r="A688" s="156" t="n"/>
      <c r="B688" s="104" t="inlineStr">
        <is>
          <t>青贮包裹所需物资购置</t>
        </is>
      </c>
      <c r="C688" s="104" t="inlineStr">
        <is>
          <t>新建</t>
        </is>
      </c>
      <c r="D688" s="104" t="inlineStr">
        <is>
          <t>2021.01
-
2021.20</t>
        </is>
      </c>
      <c r="E688" s="104" t="inlineStr">
        <is>
          <t>环城镇</t>
        </is>
      </c>
      <c r="F688" s="50" t="inlineStr">
        <is>
          <t>为全镇1个村投放青贮包裹所需膜4599公斤麻绳2044公斤 ，预算资金12.5195万元。其中，城东塬村膜4599公斤，麻绳2044公斤。</t>
        </is>
      </c>
      <c r="G688" s="104" t="n">
        <v>12.5195</v>
      </c>
      <c r="H688" s="104" t="n">
        <v>12.5195</v>
      </c>
      <c r="I688" s="104" t="n"/>
      <c r="J688" s="104" t="n"/>
      <c r="K688" s="104" t="n"/>
      <c r="L688" s="37" t="inlineStr">
        <is>
          <t>甘财建[2021]61号</t>
        </is>
      </c>
      <c r="M688" s="50" t="inlineStr">
        <is>
          <t>扶持贫困户发展草畜产业，提高贫困户收入。</t>
        </is>
      </c>
      <c r="N688" s="104" t="n"/>
      <c r="O688" s="104" t="n">
        <v>1</v>
      </c>
      <c r="P688" s="210">
        <f>Q688+R688</f>
        <v/>
      </c>
      <c r="Q688" s="232" t="n">
        <v>0.025</v>
      </c>
      <c r="R688" s="233" t="n"/>
      <c r="S688" s="210">
        <f>T688+U688</f>
        <v/>
      </c>
      <c r="T688" s="232" t="n">
        <v>0.1125</v>
      </c>
      <c r="U688" s="210" t="n"/>
      <c r="V688" s="104" t="inlineStr">
        <is>
          <t>畜牧局</t>
        </is>
      </c>
      <c r="W688" s="37" t="inlineStr">
        <is>
          <t>赵过存</t>
        </is>
      </c>
      <c r="X688" s="104" t="inlineStr">
        <is>
          <t>环城镇</t>
        </is>
      </c>
      <c r="Y688" s="37" t="inlineStr">
        <is>
          <t>王世沛</t>
        </is>
      </c>
      <c r="Z688" s="69" t="inlineStr">
        <is>
          <t>环农领办发〔2021〕18号</t>
        </is>
      </c>
      <c r="AA688" s="69" t="inlineStr">
        <is>
          <t>三批整合</t>
        </is>
      </c>
    </row>
    <row r="689" ht="78" customFormat="1" customHeight="1" s="4">
      <c r="A689" s="156" t="n"/>
      <c r="B689" s="104" t="inlineStr">
        <is>
          <t>青贮包裹所需物资购置</t>
        </is>
      </c>
      <c r="C689" s="104" t="inlineStr">
        <is>
          <t>新建</t>
        </is>
      </c>
      <c r="D689" s="104" t="inlineStr">
        <is>
          <t>2021.01
-
2021.21</t>
        </is>
      </c>
      <c r="E689" s="104" t="inlineStr">
        <is>
          <t>罗山川乡</t>
        </is>
      </c>
      <c r="F689" s="50" t="inlineStr">
        <is>
          <t>为全乡8个村投放青贮包裹所需膜2907公斤麻绳1292公斤，预算资金7.9135万元。其中：西阳洼村膜189公斤，麻绳84公斤；苇芝城村膜270公斤，麻绳120公斤；龙柏山村膜441公斤，麻绳196公斤；兰家掌村膜279公斤，麻绳124公斤；大树塬村膜729公斤，麻绳324公斤；陈渠子村膜306公斤，麻绳136公斤；山水湾村膜234公斤，麻绳104公斤；光明村膜459公斤，麻绳204公斤。</t>
        </is>
      </c>
      <c r="G689" s="104" t="n">
        <v>7.9135</v>
      </c>
      <c r="H689" s="104" t="n">
        <v>7.9135</v>
      </c>
      <c r="I689" s="104" t="n"/>
      <c r="J689" s="104" t="n"/>
      <c r="K689" s="104" t="n"/>
      <c r="L689" s="37" t="inlineStr">
        <is>
          <t>甘财建[2021]61号</t>
        </is>
      </c>
      <c r="M689" s="50" t="inlineStr">
        <is>
          <t>扶持贫困户发展草畜产业，提高贫困户收入。</t>
        </is>
      </c>
      <c r="N689" s="104" t="n">
        <v>8</v>
      </c>
      <c r="O689" s="104" t="n"/>
      <c r="P689" s="210">
        <f>Q689+R689</f>
        <v/>
      </c>
      <c r="Q689" s="234" t="n">
        <v>0.0289</v>
      </c>
      <c r="R689" s="233" t="n"/>
      <c r="S689" s="210">
        <f>T689+U689</f>
        <v/>
      </c>
      <c r="T689" s="234" t="n">
        <v>0.1156</v>
      </c>
      <c r="U689" s="210" t="n"/>
      <c r="V689" s="104" t="inlineStr">
        <is>
          <t>畜牧局</t>
        </is>
      </c>
      <c r="W689" s="37" t="inlineStr">
        <is>
          <t>赵过存</t>
        </is>
      </c>
      <c r="X689" s="104" t="inlineStr">
        <is>
          <t>罗山川乡</t>
        </is>
      </c>
      <c r="Y689" s="37" t="inlineStr">
        <is>
          <t>李怀文</t>
        </is>
      </c>
      <c r="Z689" s="69" t="inlineStr">
        <is>
          <t>环农领办发〔2021〕18号</t>
        </is>
      </c>
      <c r="AA689" s="69" t="inlineStr">
        <is>
          <t>三批整合</t>
        </is>
      </c>
    </row>
    <row r="690" ht="51" customFormat="1" customHeight="1" s="4">
      <c r="A690" s="119" t="n"/>
      <c r="B690" s="104" t="inlineStr">
        <is>
          <t>全日粮饲料加工机械设备购置项目合计</t>
        </is>
      </c>
      <c r="C690" s="119" t="inlineStr">
        <is>
          <t>新建</t>
        </is>
      </c>
      <c r="D690" s="37" t="inlineStr">
        <is>
          <t>2021.01-2021.201</t>
        </is>
      </c>
      <c r="E690" s="104" t="inlineStr">
        <is>
          <t>小计</t>
        </is>
      </c>
      <c r="F690" s="135" t="inlineStr">
        <is>
          <t>购置全日粮饲料加工机械设备，产权归村集体所有。</t>
        </is>
      </c>
      <c r="G690" s="104">
        <f>SUM(G691:G705)</f>
        <v/>
      </c>
      <c r="H690" s="104">
        <f>SUM(H691:H705)</f>
        <v/>
      </c>
      <c r="I690" s="104" t="n"/>
      <c r="J690" s="104" t="n"/>
      <c r="K690" s="104" t="n"/>
      <c r="L690" s="104" t="inlineStr">
        <is>
          <t>甘财扶贫[2020]42号</t>
        </is>
      </c>
      <c r="M690" s="50" t="inlineStr">
        <is>
          <t>扶持贫困户发展草畜产业，提高贫困户收入。</t>
        </is>
      </c>
      <c r="N690" s="104" t="n">
        <v>11</v>
      </c>
      <c r="O690" s="104" t="n"/>
      <c r="P690" s="210">
        <f>Q690+R690</f>
        <v/>
      </c>
      <c r="Q690" s="210">
        <f>SUM(Q691:Q700)</f>
        <v/>
      </c>
      <c r="R690" s="210" t="n"/>
      <c r="S690" s="210">
        <f>T690+U690</f>
        <v/>
      </c>
      <c r="T690" s="210">
        <f>SUM(T691:T700)</f>
        <v/>
      </c>
      <c r="U690" s="210" t="n"/>
      <c r="V690" s="104" t="inlineStr">
        <is>
          <t>畜牧局</t>
        </is>
      </c>
      <c r="W690" s="37" t="inlineStr">
        <is>
          <t>赵过存</t>
        </is>
      </c>
      <c r="X690" s="104" t="inlineStr">
        <is>
          <t>车道等10个乡镇</t>
        </is>
      </c>
      <c r="Y690" s="104" t="inlineStr">
        <is>
          <t>张会星</t>
        </is>
      </c>
      <c r="Z690" s="111" t="inlineStr">
        <is>
          <t>环脱贫领办发〔2021〕10号</t>
        </is>
      </c>
      <c r="AA690" s="111" t="inlineStr">
        <is>
          <t>中央一批</t>
        </is>
      </c>
    </row>
    <row r="691" ht="48.95" customFormat="1" customHeight="1" s="4">
      <c r="A691" s="104" t="n"/>
      <c r="B691" s="104" t="inlineStr">
        <is>
          <t>全日粮饲料加工机械设备购置项目</t>
        </is>
      </c>
      <c r="C691" s="104" t="inlineStr">
        <is>
          <t>新建</t>
        </is>
      </c>
      <c r="D691" s="37" t="inlineStr">
        <is>
          <t>2021.01-2021.12</t>
        </is>
      </c>
      <c r="E691" s="104" t="inlineStr">
        <is>
          <t>车道镇</t>
        </is>
      </c>
      <c r="F691" s="50" t="inlineStr">
        <is>
          <t>为刘渠村投放全日粮饲料加工机械设备1套,每套补助资金40万元。</t>
        </is>
      </c>
      <c r="G691" s="104" t="n">
        <v>40</v>
      </c>
      <c r="H691" s="104" t="n">
        <v>40</v>
      </c>
      <c r="I691" s="104" t="n"/>
      <c r="J691" s="104" t="n"/>
      <c r="K691" s="104" t="n"/>
      <c r="L691" s="104" t="inlineStr">
        <is>
          <t>甘财扶贫[2020]42号</t>
        </is>
      </c>
      <c r="M691" s="50" t="inlineStr">
        <is>
          <t>扶持贫困户发展草畜产业，提高贫困户收入。</t>
        </is>
      </c>
      <c r="N691" s="104" t="n">
        <v>1</v>
      </c>
      <c r="O691" s="104" t="n"/>
      <c r="P691" s="210">
        <f>Q691+R691</f>
        <v/>
      </c>
      <c r="Q691" s="210" t="n">
        <v>0.011</v>
      </c>
      <c r="R691" s="210" t="n"/>
      <c r="S691" s="210">
        <f>T691+U691</f>
        <v/>
      </c>
      <c r="T691" s="210" t="n">
        <v>0.0436</v>
      </c>
      <c r="U691" s="210" t="n"/>
      <c r="V691" s="104" t="inlineStr">
        <is>
          <t>畜牧局</t>
        </is>
      </c>
      <c r="W691" s="37" t="inlineStr">
        <is>
          <t>赵过存</t>
        </is>
      </c>
      <c r="X691" s="104" t="inlineStr">
        <is>
          <t>车道镇</t>
        </is>
      </c>
      <c r="Y691" s="104" t="inlineStr">
        <is>
          <t>张会星</t>
        </is>
      </c>
      <c r="Z691" s="69" t="inlineStr">
        <is>
          <t>环脱贫领办发〔2021〕10号</t>
        </is>
      </c>
      <c r="AA691" s="69" t="inlineStr">
        <is>
          <t>中央一批</t>
        </is>
      </c>
    </row>
    <row r="692" ht="48.95" customFormat="1" customHeight="1" s="4">
      <c r="A692" s="104" t="n"/>
      <c r="B692" s="104" t="inlineStr">
        <is>
          <t>全日粮饲料加工机械设备购置项目</t>
        </is>
      </c>
      <c r="C692" s="104" t="inlineStr">
        <is>
          <t>新建</t>
        </is>
      </c>
      <c r="D692" s="37" t="inlineStr">
        <is>
          <t>2021.01-2021.12</t>
        </is>
      </c>
      <c r="E692" s="104" t="inlineStr">
        <is>
          <t>南湫乡</t>
        </is>
      </c>
      <c r="F692" s="50" t="inlineStr">
        <is>
          <t>为党家洼村投放全日粮饲料加工机械设备1套,每套补助资金40万元。</t>
        </is>
      </c>
      <c r="G692" s="104" t="n">
        <v>40</v>
      </c>
      <c r="H692" s="104" t="n">
        <v>40</v>
      </c>
      <c r="I692" s="104" t="n"/>
      <c r="J692" s="104" t="n"/>
      <c r="K692" s="104" t="n"/>
      <c r="L692" s="104" t="inlineStr">
        <is>
          <t>甘财扶贫[2020]42号</t>
        </is>
      </c>
      <c r="M692" s="50" t="inlineStr">
        <is>
          <t>扶持贫困户发展草畜产业，提高贫困户收入。</t>
        </is>
      </c>
      <c r="N692" s="104" t="n">
        <v>1</v>
      </c>
      <c r="O692" s="104" t="n"/>
      <c r="P692" s="210">
        <f>Q692+R692</f>
        <v/>
      </c>
      <c r="Q692" s="210" t="n">
        <v>0.012</v>
      </c>
      <c r="R692" s="210" t="n"/>
      <c r="S692" s="210">
        <f>T692+U692</f>
        <v/>
      </c>
      <c r="T692" s="210" t="n">
        <v>0.054</v>
      </c>
      <c r="U692" s="210" t="n"/>
      <c r="V692" s="104" t="inlineStr">
        <is>
          <t>畜牧局</t>
        </is>
      </c>
      <c r="W692" s="37" t="inlineStr">
        <is>
          <t>赵过存</t>
        </is>
      </c>
      <c r="X692" s="104" t="inlineStr">
        <is>
          <t>南湫乡</t>
        </is>
      </c>
      <c r="Y692" s="104" t="inlineStr">
        <is>
          <t>杜志远</t>
        </is>
      </c>
      <c r="Z692" s="69" t="inlineStr">
        <is>
          <t>环脱贫领办发〔2021〕10号</t>
        </is>
      </c>
      <c r="AA692" s="69" t="inlineStr">
        <is>
          <t>中央一批</t>
        </is>
      </c>
    </row>
    <row r="693" ht="48.95" customFormat="1" customHeight="1" s="4">
      <c r="A693" s="104" t="n"/>
      <c r="B693" s="104" t="inlineStr">
        <is>
          <t>全日粮饲料加工机械设备购置项目</t>
        </is>
      </c>
      <c r="C693" s="104" t="inlineStr">
        <is>
          <t>新建</t>
        </is>
      </c>
      <c r="D693" s="37" t="inlineStr">
        <is>
          <t>2021.01-2021.12</t>
        </is>
      </c>
      <c r="E693" s="104" t="inlineStr">
        <is>
          <t>合道镇</t>
        </is>
      </c>
      <c r="F693" s="50" t="inlineStr">
        <is>
          <t>为沈家岭村投放全日粮饲料加工机械设备1套,每套补助资金40万元。</t>
        </is>
      </c>
      <c r="G693" s="104" t="n">
        <v>40.8</v>
      </c>
      <c r="H693" s="104" t="n">
        <v>40.8</v>
      </c>
      <c r="I693" s="104" t="n"/>
      <c r="J693" s="104" t="n"/>
      <c r="K693" s="104" t="n"/>
      <c r="L693" s="104" t="inlineStr">
        <is>
          <t>甘财扶贫[2020]42号</t>
        </is>
      </c>
      <c r="M693" s="50" t="inlineStr">
        <is>
          <t>扶持贫困户发展草畜产业，提高贫困户收入。</t>
        </is>
      </c>
      <c r="N693" s="104" t="n">
        <v>1</v>
      </c>
      <c r="O693" s="104" t="n"/>
      <c r="P693" s="210">
        <f>Q693+R693</f>
        <v/>
      </c>
      <c r="Q693" s="210" t="n">
        <v>0.017</v>
      </c>
      <c r="R693" s="210" t="n"/>
      <c r="S693" s="210">
        <f>T693+U693</f>
        <v/>
      </c>
      <c r="T693" s="210" t="n">
        <v>0.07489999999999999</v>
      </c>
      <c r="U693" s="210" t="n"/>
      <c r="V693" s="104" t="inlineStr">
        <is>
          <t>畜牧局</t>
        </is>
      </c>
      <c r="W693" s="37" t="inlineStr">
        <is>
          <t>赵过存</t>
        </is>
      </c>
      <c r="X693" s="104" t="inlineStr">
        <is>
          <t>合道镇</t>
        </is>
      </c>
      <c r="Y693" s="37" t="inlineStr">
        <is>
          <t>王宝明</t>
        </is>
      </c>
      <c r="Z693" s="69" t="inlineStr">
        <is>
          <t>环脱贫领办发〔2021〕10号</t>
        </is>
      </c>
      <c r="AA693" s="69" t="inlineStr">
        <is>
          <t>中央一批</t>
        </is>
      </c>
    </row>
    <row r="694" ht="48.95" customFormat="1" customHeight="1" s="4">
      <c r="A694" s="104" t="n"/>
      <c r="B694" s="104" t="inlineStr">
        <is>
          <t>全日粮饲料加工机械设备购置项目</t>
        </is>
      </c>
      <c r="C694" s="104" t="inlineStr">
        <is>
          <t>新建</t>
        </is>
      </c>
      <c r="D694" s="37" t="inlineStr">
        <is>
          <t>2021.01-2021.12</t>
        </is>
      </c>
      <c r="E694" s="104" t="inlineStr">
        <is>
          <t>山城乡</t>
        </is>
      </c>
      <c r="F694" s="50" t="inlineStr">
        <is>
          <t>为薛塬村投放全日粮饲料加工机械设备1套,每套补助资金40万元。</t>
        </is>
      </c>
      <c r="G694" s="104" t="n">
        <v>40.8</v>
      </c>
      <c r="H694" s="104" t="n">
        <v>40.8</v>
      </c>
      <c r="I694" s="104" t="n"/>
      <c r="J694" s="104" t="n"/>
      <c r="K694" s="104" t="n"/>
      <c r="L694" s="104" t="inlineStr">
        <is>
          <t>甘财扶贫[2020]42号</t>
        </is>
      </c>
      <c r="M694" s="50" t="inlineStr">
        <is>
          <t>扶持贫困户发展草畜产业，提高贫困户收入。</t>
        </is>
      </c>
      <c r="N694" s="104" t="n">
        <v>1</v>
      </c>
      <c r="O694" s="104" t="n"/>
      <c r="P694" s="210">
        <f>Q694+R694</f>
        <v/>
      </c>
      <c r="Q694" s="210" t="n">
        <v>0.0132</v>
      </c>
      <c r="R694" s="210" t="n"/>
      <c r="S694" s="210">
        <f>T694+U694</f>
        <v/>
      </c>
      <c r="T694" s="210" t="n">
        <v>0.0527</v>
      </c>
      <c r="U694" s="210" t="n"/>
      <c r="V694" s="104" t="inlineStr">
        <is>
          <t>畜牧局</t>
        </is>
      </c>
      <c r="W694" s="37" t="inlineStr">
        <is>
          <t>赵过存</t>
        </is>
      </c>
      <c r="X694" s="104" t="inlineStr">
        <is>
          <t>山城乡</t>
        </is>
      </c>
      <c r="Y694" s="104" t="inlineStr">
        <is>
          <t>姚建平</t>
        </is>
      </c>
      <c r="Z694" s="69" t="inlineStr">
        <is>
          <t>环脱贫领办发〔2021〕10号</t>
        </is>
      </c>
      <c r="AA694" s="69" t="inlineStr">
        <is>
          <t>中央一批</t>
        </is>
      </c>
    </row>
    <row r="695" ht="48.95" customFormat="1" customHeight="1" s="4">
      <c r="A695" s="104" t="n"/>
      <c r="B695" s="104" t="inlineStr">
        <is>
          <t>全日粮饲料加工机械设备购置项目</t>
        </is>
      </c>
      <c r="C695" s="104" t="inlineStr">
        <is>
          <t>新建</t>
        </is>
      </c>
      <c r="D695" s="37" t="inlineStr">
        <is>
          <t>2021.01-2021.12</t>
        </is>
      </c>
      <c r="E695" s="104" t="inlineStr">
        <is>
          <t>耿湾乡</t>
        </is>
      </c>
      <c r="F695" s="50" t="inlineStr">
        <is>
          <t>为四合原村、潘掌村各投放全日粮饲料加工机械设备1套,每套补助资金40万元。</t>
        </is>
      </c>
      <c r="G695" s="104" t="n">
        <v>80</v>
      </c>
      <c r="H695" s="104" t="n">
        <v>80</v>
      </c>
      <c r="I695" s="104" t="n"/>
      <c r="J695" s="104" t="n"/>
      <c r="K695" s="104" t="n"/>
      <c r="L695" s="104" t="inlineStr">
        <is>
          <t>甘财扶贫[2020]42号</t>
        </is>
      </c>
      <c r="M695" s="50" t="inlineStr">
        <is>
          <t>扶持贫困户发展草畜产业，提高贫困户收入。</t>
        </is>
      </c>
      <c r="N695" s="104" t="n">
        <v>2</v>
      </c>
      <c r="O695" s="104" t="n"/>
      <c r="P695" s="210">
        <f>Q695+R695</f>
        <v/>
      </c>
      <c r="Q695" s="210" t="n">
        <v>0.0375</v>
      </c>
      <c r="R695" s="210" t="n"/>
      <c r="S695" s="210">
        <f>T695+U695</f>
        <v/>
      </c>
      <c r="T695" s="210" t="n">
        <v>0.1676</v>
      </c>
      <c r="U695" s="210" t="n"/>
      <c r="V695" s="104" t="inlineStr">
        <is>
          <t>畜牧局</t>
        </is>
      </c>
      <c r="W695" s="37" t="inlineStr">
        <is>
          <t>赵过存</t>
        </is>
      </c>
      <c r="X695" s="104" t="inlineStr">
        <is>
          <t>耿湾乡</t>
        </is>
      </c>
      <c r="Y695" s="104" t="inlineStr">
        <is>
          <t>王秀丽</t>
        </is>
      </c>
      <c r="Z695" s="69" t="inlineStr">
        <is>
          <t>环脱贫领办发〔2021〕10号</t>
        </is>
      </c>
      <c r="AA695" s="69" t="inlineStr">
        <is>
          <t>中央一批</t>
        </is>
      </c>
    </row>
    <row r="696" ht="48.95" customFormat="1" customHeight="1" s="4">
      <c r="A696" s="104" t="n"/>
      <c r="B696" s="104" t="inlineStr">
        <is>
          <t>全日粮饲料加工机械设备购置项目</t>
        </is>
      </c>
      <c r="C696" s="104" t="inlineStr">
        <is>
          <t>新建</t>
        </is>
      </c>
      <c r="D696" s="37" t="inlineStr">
        <is>
          <t>2021.01-2021.12</t>
        </is>
      </c>
      <c r="E696" s="104" t="inlineStr">
        <is>
          <t>毛井镇</t>
        </is>
      </c>
      <c r="F696" s="50" t="inlineStr">
        <is>
          <t>为红土咀村投放全日粮饲料加工机械设备1套,每套补助资金40万元。</t>
        </is>
      </c>
      <c r="G696" s="104" t="n">
        <v>40</v>
      </c>
      <c r="H696" s="104" t="n">
        <v>40</v>
      </c>
      <c r="I696" s="104" t="n"/>
      <c r="J696" s="104" t="n"/>
      <c r="K696" s="104" t="n"/>
      <c r="L696" s="104" t="inlineStr">
        <is>
          <t>甘财扶贫[2020]42号</t>
        </is>
      </c>
      <c r="M696" s="50" t="inlineStr">
        <is>
          <t>扶持贫困户发展草畜产业，提高贫困户收入。</t>
        </is>
      </c>
      <c r="N696" s="104" t="n">
        <v>1</v>
      </c>
      <c r="O696" s="104" t="n"/>
      <c r="P696" s="210">
        <f>Q696+R696</f>
        <v/>
      </c>
      <c r="Q696" s="210" t="n">
        <v>0.0201</v>
      </c>
      <c r="R696" s="210" t="n"/>
      <c r="S696" s="210">
        <f>T696+U696</f>
        <v/>
      </c>
      <c r="T696" s="210" t="n">
        <v>0.08790000000000001</v>
      </c>
      <c r="U696" s="210" t="n"/>
      <c r="V696" s="104" t="inlineStr">
        <is>
          <t>畜牧局</t>
        </is>
      </c>
      <c r="W696" s="37" t="inlineStr">
        <is>
          <t>赵过存</t>
        </is>
      </c>
      <c r="X696" s="104" t="inlineStr">
        <is>
          <t>毛井镇</t>
        </is>
      </c>
      <c r="Y696" s="104" t="inlineStr">
        <is>
          <t>梁立群</t>
        </is>
      </c>
      <c r="Z696" s="69" t="inlineStr">
        <is>
          <t>环脱贫领办发〔2021〕10号</t>
        </is>
      </c>
      <c r="AA696" s="69" t="inlineStr">
        <is>
          <t>中央一批</t>
        </is>
      </c>
    </row>
    <row r="697" ht="48.95" customFormat="1" customHeight="1" s="4">
      <c r="A697" s="104" t="n"/>
      <c r="B697" s="104" t="inlineStr">
        <is>
          <t>全日粮饲料加工机械设备购置项目</t>
        </is>
      </c>
      <c r="C697" s="104" t="inlineStr">
        <is>
          <t>新建</t>
        </is>
      </c>
      <c r="D697" s="37" t="inlineStr">
        <is>
          <t>2021.01-2021.12</t>
        </is>
      </c>
      <c r="E697" s="104" t="inlineStr">
        <is>
          <t>小南沟乡</t>
        </is>
      </c>
      <c r="F697" s="50" t="inlineStr">
        <is>
          <t>为杨胡套子村投放全日粮饲料加工机械设备1套,每套补助资金40万元。</t>
        </is>
      </c>
      <c r="G697" s="104" t="n">
        <v>40.8</v>
      </c>
      <c r="H697" s="104" t="n">
        <v>40.8</v>
      </c>
      <c r="I697" s="104" t="n"/>
      <c r="J697" s="104" t="n"/>
      <c r="K697" s="104" t="n"/>
      <c r="L697" s="104" t="inlineStr">
        <is>
          <t>甘财扶贫[2020]42号</t>
        </is>
      </c>
      <c r="M697" s="50" t="inlineStr">
        <is>
          <t>扶持贫困户发展草畜产业，提高贫困户收入。</t>
        </is>
      </c>
      <c r="N697" s="104" t="n">
        <v>1</v>
      </c>
      <c r="O697" s="104" t="n"/>
      <c r="P697" s="210">
        <f>Q697+R697</f>
        <v/>
      </c>
      <c r="Q697" s="210" t="n">
        <v>0.0136</v>
      </c>
      <c r="R697" s="210" t="n"/>
      <c r="S697" s="210">
        <f>T697+U697</f>
        <v/>
      </c>
      <c r="T697" s="210" t="n">
        <v>0.0583</v>
      </c>
      <c r="U697" s="210" t="n"/>
      <c r="V697" s="104" t="inlineStr">
        <is>
          <t>畜牧局</t>
        </is>
      </c>
      <c r="W697" s="37" t="inlineStr">
        <is>
          <t>赵过存</t>
        </is>
      </c>
      <c r="X697" s="104" t="inlineStr">
        <is>
          <t>小南沟乡</t>
        </is>
      </c>
      <c r="Y697" s="37" t="inlineStr">
        <is>
          <t>任新育</t>
        </is>
      </c>
      <c r="Z697" s="69" t="inlineStr">
        <is>
          <t>环脱贫领办发〔2021〕10号</t>
        </is>
      </c>
      <c r="AA697" s="69" t="inlineStr">
        <is>
          <t>中央一批</t>
        </is>
      </c>
    </row>
    <row r="698" ht="48.95" customFormat="1" customHeight="1" s="4">
      <c r="A698" s="104" t="n"/>
      <c r="B698" s="104" t="inlineStr">
        <is>
          <t>全日粮饲料加工机械设备购置项目</t>
        </is>
      </c>
      <c r="C698" s="104" t="inlineStr">
        <is>
          <t>新建</t>
        </is>
      </c>
      <c r="D698" s="37" t="inlineStr">
        <is>
          <t>2021.01-2021.12</t>
        </is>
      </c>
      <c r="E698" s="104" t="inlineStr">
        <is>
          <t>木钵镇</t>
        </is>
      </c>
      <c r="F698" s="50" t="inlineStr">
        <is>
          <t>为邓寨子村投放全日粮饲料加工机械设备1套,每套补助资金40万元。</t>
        </is>
      </c>
      <c r="G698" s="104" t="n">
        <v>40.8</v>
      </c>
      <c r="H698" s="104" t="n">
        <v>40.8</v>
      </c>
      <c r="I698" s="104" t="n"/>
      <c r="J698" s="104" t="n"/>
      <c r="K698" s="104" t="n"/>
      <c r="L698" s="104" t="inlineStr">
        <is>
          <t>甘财扶贫[2020]42号</t>
        </is>
      </c>
      <c r="M698" s="50" t="inlineStr">
        <is>
          <t>扶持贫困户发展草畜产业，提高贫困户收入。</t>
        </is>
      </c>
      <c r="N698" s="104" t="n">
        <v>1</v>
      </c>
      <c r="O698" s="104" t="n"/>
      <c r="P698" s="210">
        <f>Q698+R698</f>
        <v/>
      </c>
      <c r="Q698" s="210" t="n">
        <v>0.007</v>
      </c>
      <c r="R698" s="210" t="n"/>
      <c r="S698" s="210">
        <f>T698+U698</f>
        <v/>
      </c>
      <c r="T698" s="210" t="n">
        <v>0.0307</v>
      </c>
      <c r="U698" s="210" t="n"/>
      <c r="V698" s="104" t="inlineStr">
        <is>
          <t>畜牧局</t>
        </is>
      </c>
      <c r="W698" s="37" t="inlineStr">
        <is>
          <t>赵过存</t>
        </is>
      </c>
      <c r="X698" s="104" t="inlineStr">
        <is>
          <t>木钵镇</t>
        </is>
      </c>
      <c r="Y698" s="37" t="inlineStr">
        <is>
          <t>方显</t>
        </is>
      </c>
      <c r="Z698" s="69" t="inlineStr">
        <is>
          <t>环脱贫领办发〔2021〕10号</t>
        </is>
      </c>
      <c r="AA698" s="69" t="inlineStr">
        <is>
          <t>中央一批</t>
        </is>
      </c>
    </row>
    <row r="699" ht="48.95" customFormat="1" customHeight="1" s="4">
      <c r="A699" s="104" t="n"/>
      <c r="B699" s="104" t="inlineStr">
        <is>
          <t>全日粮饲料加工机械设备购置项目</t>
        </is>
      </c>
      <c r="C699" s="104" t="inlineStr">
        <is>
          <t>新建</t>
        </is>
      </c>
      <c r="D699" s="37" t="inlineStr">
        <is>
          <t>2021.01-2021.12</t>
        </is>
      </c>
      <c r="E699" s="104" t="inlineStr">
        <is>
          <t>洪德镇</t>
        </is>
      </c>
      <c r="F699" s="50" t="inlineStr">
        <is>
          <t>为张崾岘村投放全日粮饲料加工机械设备1套,每套补助资金40万元。</t>
        </is>
      </c>
      <c r="G699" s="104" t="n">
        <v>40</v>
      </c>
      <c r="H699" s="104" t="n">
        <v>40</v>
      </c>
      <c r="I699" s="104" t="n"/>
      <c r="J699" s="104" t="n"/>
      <c r="K699" s="104" t="n"/>
      <c r="L699" s="104" t="inlineStr">
        <is>
          <t>甘财扶贫[2020]42号</t>
        </is>
      </c>
      <c r="M699" s="50" t="inlineStr">
        <is>
          <t>扶持贫困户发展草畜产业，提高贫困户收入。</t>
        </is>
      </c>
      <c r="N699" s="104" t="n">
        <v>1</v>
      </c>
      <c r="O699" s="104" t="n"/>
      <c r="P699" s="210">
        <f>Q699+R699</f>
        <v/>
      </c>
      <c r="Q699" s="210" t="n">
        <v>0.0147</v>
      </c>
      <c r="R699" s="210" t="n"/>
      <c r="S699" s="210">
        <f>T699+U699</f>
        <v/>
      </c>
      <c r="T699" s="210" t="n">
        <v>0.0673</v>
      </c>
      <c r="U699" s="210" t="n"/>
      <c r="V699" s="104" t="inlineStr">
        <is>
          <t>畜牧局</t>
        </is>
      </c>
      <c r="W699" s="37" t="inlineStr">
        <is>
          <t>赵过存</t>
        </is>
      </c>
      <c r="X699" s="104" t="inlineStr">
        <is>
          <t>洪德镇</t>
        </is>
      </c>
      <c r="Y699" s="104" t="inlineStr">
        <is>
          <t>张伟宏</t>
        </is>
      </c>
      <c r="Z699" s="69" t="inlineStr">
        <is>
          <t>环脱贫领办发〔2021〕10号</t>
        </is>
      </c>
      <c r="AA699" s="69" t="inlineStr">
        <is>
          <t>中央一批</t>
        </is>
      </c>
    </row>
    <row r="700" ht="48.95" customFormat="1" customHeight="1" s="4">
      <c r="A700" s="104" t="n"/>
      <c r="B700" s="104" t="inlineStr">
        <is>
          <t>全日粮饲料加工机械设备购置项目</t>
        </is>
      </c>
      <c r="C700" s="104" t="inlineStr">
        <is>
          <t>新建</t>
        </is>
      </c>
      <c r="D700" s="37" t="inlineStr">
        <is>
          <t>2021.01-2021.12</t>
        </is>
      </c>
      <c r="E700" s="104" t="inlineStr">
        <is>
          <t>演武乡</t>
        </is>
      </c>
      <c r="F700" s="50" t="inlineStr">
        <is>
          <t>为黑泉河村投放全日粮饲料加工机械设备1套,每套补助资金40万元。</t>
        </is>
      </c>
      <c r="G700" s="104" t="n">
        <v>40</v>
      </c>
      <c r="H700" s="104" t="n">
        <v>40</v>
      </c>
      <c r="I700" s="104" t="n"/>
      <c r="J700" s="104" t="n"/>
      <c r="K700" s="104" t="n"/>
      <c r="L700" s="104" t="inlineStr">
        <is>
          <t>甘财扶贫[2020]42号</t>
        </is>
      </c>
      <c r="M700" s="50" t="inlineStr">
        <is>
          <t>扶持贫困户发展草畜产业，提高贫困户收入。</t>
        </is>
      </c>
      <c r="N700" s="104" t="n">
        <v>1</v>
      </c>
      <c r="O700" s="104" t="n"/>
      <c r="P700" s="210">
        <f>Q700+R700</f>
        <v/>
      </c>
      <c r="Q700" s="210" t="n">
        <v>0.0168</v>
      </c>
      <c r="R700" s="210" t="n"/>
      <c r="S700" s="210">
        <f>T700+U700</f>
        <v/>
      </c>
      <c r="T700" s="210" t="n">
        <v>0.0803</v>
      </c>
      <c r="U700" s="210" t="n"/>
      <c r="V700" s="104" t="inlineStr">
        <is>
          <t>畜牧局</t>
        </is>
      </c>
      <c r="W700" s="37" t="inlineStr">
        <is>
          <t>赵过存</t>
        </is>
      </c>
      <c r="X700" s="104" t="inlineStr">
        <is>
          <t>演武乡</t>
        </is>
      </c>
      <c r="Y700" s="37" t="inlineStr">
        <is>
          <t>杨永杰</t>
        </is>
      </c>
      <c r="Z700" s="69" t="inlineStr">
        <is>
          <t>环脱贫领办发〔2021〕10号</t>
        </is>
      </c>
      <c r="AA700" s="69" t="inlineStr">
        <is>
          <t>中央一批</t>
        </is>
      </c>
    </row>
    <row r="701" ht="48.95" customFormat="1" customHeight="1" s="4">
      <c r="A701" s="104" t="n"/>
      <c r="B701" s="104" t="inlineStr">
        <is>
          <t>全日粮饲料加工机械设备购置项目</t>
        </is>
      </c>
      <c r="C701" s="104" t="inlineStr">
        <is>
          <t>新建</t>
        </is>
      </c>
      <c r="D701" s="37" t="inlineStr">
        <is>
          <t>2021.01-2021.12</t>
        </is>
      </c>
      <c r="E701" s="104" t="inlineStr">
        <is>
          <t xml:space="preserve">曲子镇
西沟村 </t>
        </is>
      </c>
      <c r="F701" s="50" t="inlineStr">
        <is>
          <t>为曲子镇西沟村采购10m³全日粮搅拌机1台。</t>
        </is>
      </c>
      <c r="G701" s="104" t="n">
        <v>10.4</v>
      </c>
      <c r="H701" s="104" t="n">
        <v>10.4</v>
      </c>
      <c r="I701" s="119" t="n"/>
      <c r="J701" s="119" t="n"/>
      <c r="K701" s="119" t="n"/>
      <c r="L701" s="37" t="inlineStr">
        <is>
          <t>甘财建[2021]61号</t>
        </is>
      </c>
      <c r="M701" s="50" t="inlineStr">
        <is>
          <t>扶持贫困户发展草畜产业，提高贫困户收入。</t>
        </is>
      </c>
      <c r="N701" s="104" t="n"/>
      <c r="O701" s="104" t="n">
        <v>1</v>
      </c>
      <c r="P701" s="210">
        <f>Q701+R701</f>
        <v/>
      </c>
      <c r="Q701" s="210" t="n">
        <v>0.09429999999999999</v>
      </c>
      <c r="R701" s="235" t="n"/>
      <c r="S701" s="210">
        <f>T701+U701</f>
        <v/>
      </c>
      <c r="T701" s="210" t="n">
        <v>0.3421</v>
      </c>
      <c r="U701" s="210" t="n"/>
      <c r="V701" s="104" t="inlineStr">
        <is>
          <t>畜牧局</t>
        </is>
      </c>
      <c r="W701" s="37" t="inlineStr">
        <is>
          <t>赵过存</t>
        </is>
      </c>
      <c r="X701" s="104" t="inlineStr">
        <is>
          <t>曲子镇</t>
        </is>
      </c>
      <c r="Y701" s="37" t="inlineStr">
        <is>
          <t>段斌杰</t>
        </is>
      </c>
      <c r="Z701" s="69" t="inlineStr">
        <is>
          <t>环农领办发〔2021〕18号</t>
        </is>
      </c>
      <c r="AA701" s="69" t="inlineStr">
        <is>
          <t>三批整合</t>
        </is>
      </c>
    </row>
    <row r="702" ht="48.95" customFormat="1" customHeight="1" s="4">
      <c r="A702" s="104" t="n"/>
      <c r="B702" s="104" t="inlineStr">
        <is>
          <t>全日粮饲料加工机械设备购置</t>
        </is>
      </c>
      <c r="C702" s="104" t="inlineStr">
        <is>
          <t>新建</t>
        </is>
      </c>
      <c r="D702" s="37" t="inlineStr">
        <is>
          <t>2021.01
-
2021.12</t>
        </is>
      </c>
      <c r="E702" s="104" t="inlineStr">
        <is>
          <t xml:space="preserve">
木钵镇
</t>
        </is>
      </c>
      <c r="F702" s="50" t="inlineStr">
        <is>
          <t>为木钵镇殷家桥村购置“全日粮”加工机械1台套。</t>
        </is>
      </c>
      <c r="G702" s="104" t="n">
        <v>63.54</v>
      </c>
      <c r="H702" s="104" t="n">
        <v>63.54</v>
      </c>
      <c r="I702" s="119" t="n"/>
      <c r="J702" s="119" t="n"/>
      <c r="K702" s="119" t="n"/>
      <c r="L702" s="37" t="inlineStr">
        <is>
          <t>甘财建[2021]61号</t>
        </is>
      </c>
      <c r="M702" s="50" t="inlineStr">
        <is>
          <t>扶持贫困户发展草畜产业，提高贫困户收入。</t>
        </is>
      </c>
      <c r="N702" s="104" t="n">
        <v>1</v>
      </c>
      <c r="O702" s="104" t="n"/>
      <c r="P702" s="210">
        <f>Q702+R702</f>
        <v/>
      </c>
      <c r="Q702" s="234" t="n">
        <v>0.0542</v>
      </c>
      <c r="R702" s="234" t="n"/>
      <c r="S702" s="210">
        <f>T702+U702</f>
        <v/>
      </c>
      <c r="T702" s="234" t="n">
        <v>0.2184</v>
      </c>
      <c r="U702" s="210" t="n"/>
      <c r="V702" s="104" t="inlineStr">
        <is>
          <t>畜牧局</t>
        </is>
      </c>
      <c r="W702" s="37" t="inlineStr">
        <is>
          <t>赵过存</t>
        </is>
      </c>
      <c r="X702" s="104" t="inlineStr">
        <is>
          <t>木钵镇</t>
        </is>
      </c>
      <c r="Y702" s="37" t="inlineStr">
        <is>
          <t>方显</t>
        </is>
      </c>
      <c r="Z702" s="69" t="inlineStr">
        <is>
          <t>环农领办发〔2021〕18号</t>
        </is>
      </c>
      <c r="AA702" s="69" t="inlineStr">
        <is>
          <t>三批整合</t>
        </is>
      </c>
    </row>
    <row r="703" ht="48.95" customFormat="1" customHeight="1" s="4">
      <c r="A703" s="104" t="n"/>
      <c r="B703" s="104" t="inlineStr">
        <is>
          <t>全日粮饲料加工机械设备购置</t>
        </is>
      </c>
      <c r="C703" s="104" t="inlineStr">
        <is>
          <t>新建</t>
        </is>
      </c>
      <c r="D703" s="37" t="inlineStr">
        <is>
          <t>2021.01
-
2021.12</t>
        </is>
      </c>
      <c r="E703" s="104" t="inlineStr">
        <is>
          <t xml:space="preserve">
八珠乡</t>
        </is>
      </c>
      <c r="F703" s="50" t="inlineStr">
        <is>
          <t>为八珠乡瓦崾岘村购置“全日粮”加工机械1台套。</t>
        </is>
      </c>
      <c r="G703" s="104" t="n">
        <v>35.14</v>
      </c>
      <c r="H703" s="104" t="n">
        <v>35.14</v>
      </c>
      <c r="I703" s="119" t="n"/>
      <c r="J703" s="119" t="n"/>
      <c r="K703" s="119" t="n"/>
      <c r="L703" s="37" t="inlineStr">
        <is>
          <t>甘财建[2021]61号</t>
        </is>
      </c>
      <c r="M703" s="50" t="inlineStr">
        <is>
          <t>扶持贫困户发展草畜产业，提高贫困户收入。</t>
        </is>
      </c>
      <c r="N703" s="104" t="n">
        <v>1</v>
      </c>
      <c r="O703" s="104" t="n"/>
      <c r="P703" s="210">
        <f>Q703+R703</f>
        <v/>
      </c>
      <c r="Q703" s="234" t="n">
        <v>0.0245</v>
      </c>
      <c r="R703" s="234" t="n"/>
      <c r="S703" s="210">
        <f>T703+U703</f>
        <v/>
      </c>
      <c r="T703" s="234" t="n">
        <v>0.1014</v>
      </c>
      <c r="U703" s="210" t="n"/>
      <c r="V703" s="104" t="inlineStr">
        <is>
          <t>畜牧局</t>
        </is>
      </c>
      <c r="W703" s="37" t="inlineStr">
        <is>
          <t>赵过存</t>
        </is>
      </c>
      <c r="X703" s="104" t="inlineStr">
        <is>
          <t>八珠乡</t>
        </is>
      </c>
      <c r="Y703" s="37" t="inlineStr">
        <is>
          <t>白俊虎</t>
        </is>
      </c>
      <c r="Z703" s="69" t="inlineStr">
        <is>
          <t>环农领办发〔2021〕18号</t>
        </is>
      </c>
      <c r="AA703" s="69" t="inlineStr">
        <is>
          <t>三批整合</t>
        </is>
      </c>
    </row>
    <row r="704" ht="48.95" customFormat="1" customHeight="1" s="4">
      <c r="A704" s="104" t="n"/>
      <c r="B704" s="104" t="inlineStr">
        <is>
          <t>全日粮饲料加工机械设备购置</t>
        </is>
      </c>
      <c r="C704" s="104" t="inlineStr">
        <is>
          <t>新建</t>
        </is>
      </c>
      <c r="D704" s="37" t="inlineStr">
        <is>
          <t>2021.01
-
2021.12</t>
        </is>
      </c>
      <c r="E704" s="104" t="inlineStr">
        <is>
          <t>曲子镇</t>
        </is>
      </c>
      <c r="F704" s="50" t="inlineStr">
        <is>
          <t>为曲子镇五里桥村购置“全日粮”加工机械1台套。</t>
        </is>
      </c>
      <c r="G704" s="104" t="n">
        <v>63.54</v>
      </c>
      <c r="H704" s="104" t="n">
        <v>63.54</v>
      </c>
      <c r="I704" s="119" t="n"/>
      <c r="J704" s="119" t="n"/>
      <c r="K704" s="119" t="n"/>
      <c r="L704" s="37" t="inlineStr">
        <is>
          <t>甘财建[2021]61号</t>
        </is>
      </c>
      <c r="M704" s="50" t="inlineStr">
        <is>
          <t>扶持贫困户发展草畜产业，提高贫困户收入。</t>
        </is>
      </c>
      <c r="N704" s="104" t="n"/>
      <c r="O704" s="104" t="n">
        <v>1</v>
      </c>
      <c r="P704" s="210">
        <f>Q704+R704</f>
        <v/>
      </c>
      <c r="Q704" s="234" t="n">
        <v>0.09429999999999999</v>
      </c>
      <c r="R704" s="234" t="n"/>
      <c r="S704" s="210">
        <f>T704+U704</f>
        <v/>
      </c>
      <c r="T704" s="234" t="n">
        <v>0.3412</v>
      </c>
      <c r="U704" s="210" t="n"/>
      <c r="V704" s="104" t="inlineStr">
        <is>
          <t>畜牧局</t>
        </is>
      </c>
      <c r="W704" s="37" t="inlineStr">
        <is>
          <t>赵过存</t>
        </is>
      </c>
      <c r="X704" s="104" t="inlineStr">
        <is>
          <t>曲子镇</t>
        </is>
      </c>
      <c r="Y704" s="37" t="inlineStr">
        <is>
          <t>段斌杰</t>
        </is>
      </c>
      <c r="Z704" s="69" t="inlineStr">
        <is>
          <t>环农领办发〔2021〕18号</t>
        </is>
      </c>
      <c r="AA704" s="69" t="inlineStr">
        <is>
          <t>三批整合</t>
        </is>
      </c>
    </row>
    <row r="705" ht="69.95" customFormat="1" customHeight="1" s="4">
      <c r="A705" s="104" t="n"/>
      <c r="B705" s="104" t="inlineStr">
        <is>
          <t>全混合日粮乡村振兴工厂机械设备购置</t>
        </is>
      </c>
      <c r="C705" s="104" t="inlineStr">
        <is>
          <t>新建</t>
        </is>
      </c>
      <c r="D705" s="104" t="inlineStr">
        <is>
          <t>2021.01-2021.12</t>
        </is>
      </c>
      <c r="E705" s="104" t="inlineStr">
        <is>
          <t>环县虎洞镇张家湾村</t>
        </is>
      </c>
      <c r="F705" s="50" t="inlineStr">
        <is>
          <t>购置圆草捆打捆机3台（料仓12立方型号1台、CLLC-2型号2台）、TMR搅拌机1台（9JGL-10型号）、上料机1台（VKL9SL-1型号）、装载机2台（928型号2台）、圆形夹包机1台（50型）、夹草叉1台。产权归村集体所有.</t>
        </is>
      </c>
      <c r="G705" s="104" t="n">
        <v>35.14</v>
      </c>
      <c r="H705" s="104" t="n">
        <v>35.14</v>
      </c>
      <c r="I705" s="104" t="n"/>
      <c r="J705" s="104" t="n"/>
      <c r="K705" s="104" t="n"/>
      <c r="L705" s="37" t="inlineStr">
        <is>
          <t>甘财建[2021]61号</t>
        </is>
      </c>
      <c r="M705" s="50" t="inlineStr">
        <is>
          <t>进一步推动草畜产业发展，完善产业发展链条，弥补产业发展短板，拓宽农户特别是已脱贫户及边缘易致贫户增收渠道，.</t>
        </is>
      </c>
      <c r="N705" s="104" t="n">
        <v>1</v>
      </c>
      <c r="O705" s="104" t="n"/>
      <c r="P705" s="210" t="n">
        <v>0.06</v>
      </c>
      <c r="Q705" s="234" t="n">
        <v>0.06</v>
      </c>
      <c r="R705" s="234" t="n"/>
      <c r="S705" s="210" t="n">
        <v>0.26</v>
      </c>
      <c r="T705" s="234" t="n">
        <v>0.26</v>
      </c>
      <c r="U705" s="210" t="n"/>
      <c r="V705" s="104" t="inlineStr">
        <is>
          <t>畜牧局</t>
        </is>
      </c>
      <c r="W705" s="37" t="inlineStr">
        <is>
          <t>赵过存</t>
        </is>
      </c>
      <c r="X705" s="104" t="inlineStr">
        <is>
          <t>虎洞镇</t>
        </is>
      </c>
      <c r="Y705" s="37" t="inlineStr">
        <is>
          <t>梁海涛</t>
        </is>
      </c>
      <c r="Z705" s="69" t="inlineStr">
        <is>
          <t>环农领办发〔2021〕18号</t>
        </is>
      </c>
      <c r="AA705" s="69" t="inlineStr">
        <is>
          <t>三批整合</t>
        </is>
      </c>
    </row>
    <row r="706" ht="51" customFormat="1" customHeight="1" s="5">
      <c r="A706" s="32" t="n"/>
      <c r="B706" s="75" t="inlineStr">
        <is>
          <t>2.产业配套基础设施建设</t>
        </is>
      </c>
      <c r="C706" s="204" t="n"/>
      <c r="D706" s="205" t="n"/>
      <c r="E706" s="32" t="n"/>
      <c r="F706" s="76" t="n"/>
      <c r="G706" s="35">
        <f>G707</f>
        <v/>
      </c>
      <c r="H706" s="35">
        <f>H707</f>
        <v/>
      </c>
      <c r="I706" s="35">
        <f>I707</f>
        <v/>
      </c>
      <c r="J706" s="35">
        <f>J707</f>
        <v/>
      </c>
      <c r="K706" s="35">
        <f>K707</f>
        <v/>
      </c>
      <c r="L706" s="236" t="n"/>
      <c r="M706" s="236" t="n"/>
      <c r="N706" s="236" t="n"/>
      <c r="O706" s="236" t="n"/>
      <c r="P706" s="210" t="n"/>
      <c r="Q706" s="211" t="n"/>
      <c r="R706" s="211" t="n"/>
      <c r="S706" s="210" t="n"/>
      <c r="T706" s="211" t="n"/>
      <c r="U706" s="211" t="n"/>
      <c r="V706" s="37" t="n"/>
      <c r="W706" s="37" t="n"/>
      <c r="X706" s="37" t="n"/>
      <c r="Y706" s="37" t="n"/>
      <c r="Z706" s="71" t="n"/>
      <c r="AA706" s="71" t="n"/>
    </row>
    <row r="707" ht="39.95" customFormat="1" customHeight="1" s="4">
      <c r="A707" s="194" t="n"/>
      <c r="B707" s="98" t="inlineStr">
        <is>
          <t>(1)产业路</t>
        </is>
      </c>
      <c r="C707" s="204" t="n"/>
      <c r="D707" s="205" t="n"/>
      <c r="E707" s="37" t="n"/>
      <c r="F707" s="116" t="n"/>
      <c r="G707" s="37">
        <f>SUM(G708:G765)</f>
        <v/>
      </c>
      <c r="H707" s="37">
        <f>SUM(H708:H765)</f>
        <v/>
      </c>
      <c r="I707" s="37">
        <f>SUM(I708:I765)</f>
        <v/>
      </c>
      <c r="J707" s="37">
        <f>SUM(J708:J765)</f>
        <v/>
      </c>
      <c r="K707" s="37">
        <f>SUM(K708:K765)</f>
        <v/>
      </c>
      <c r="L707" s="37" t="n"/>
      <c r="M707" s="117" t="n"/>
      <c r="N707" s="37" t="n"/>
      <c r="O707" s="37" t="n"/>
      <c r="P707" s="210">
        <f>Q707+R707</f>
        <v/>
      </c>
      <c r="Q707" s="212" t="n"/>
      <c r="R707" s="212" t="n"/>
      <c r="S707" s="210">
        <f>T707+U707</f>
        <v/>
      </c>
      <c r="T707" s="212" t="n"/>
      <c r="U707" s="212" t="n"/>
      <c r="V707" s="42" t="n"/>
      <c r="W707" s="37" t="n"/>
      <c r="X707" s="37" t="n"/>
      <c r="Y707" s="37" t="n"/>
      <c r="Z707" s="69" t="n"/>
      <c r="AA707" s="69" t="n"/>
    </row>
    <row r="708" ht="46" customFormat="1" customHeight="1" s="4">
      <c r="A708" s="37" t="n"/>
      <c r="B708" s="37" t="inlineStr">
        <is>
          <t>环县八珠乡白塬村李咀组砂砾路工程</t>
        </is>
      </c>
      <c r="C708" s="37" t="inlineStr">
        <is>
          <t>续建</t>
        </is>
      </c>
      <c r="D708" s="37" t="inlineStr">
        <is>
          <t>2021.01-2021.61</t>
        </is>
      </c>
      <c r="E708" s="37" t="inlineStr">
        <is>
          <t>八珠</t>
        </is>
      </c>
      <c r="F708" s="42" t="inlineStr">
        <is>
          <t>建设砂砾路工程9.225公里。</t>
        </is>
      </c>
      <c r="G708" s="37" t="n">
        <v>24</v>
      </c>
      <c r="H708" s="37" t="n">
        <v>24</v>
      </c>
      <c r="I708" s="37" t="n"/>
      <c r="J708" s="37" t="n"/>
      <c r="K708" s="37" t="n"/>
      <c r="L708" s="37" t="inlineStr">
        <is>
          <t>甘财扶贫[2021]9号</t>
        </is>
      </c>
      <c r="M708" s="41" t="inlineStr">
        <is>
          <t>解决群众出行及运输困难的问题。</t>
        </is>
      </c>
      <c r="N708" s="37" t="n">
        <v>1</v>
      </c>
      <c r="O708" s="37" t="n"/>
      <c r="P708" s="210">
        <f>Q708+R708</f>
        <v/>
      </c>
      <c r="Q708" s="212" t="n">
        <v>0.0124</v>
      </c>
      <c r="R708" s="212" t="n"/>
      <c r="S708" s="210">
        <f>T708+U708</f>
        <v/>
      </c>
      <c r="T708" s="212" t="n">
        <v>4.89</v>
      </c>
      <c r="U708" s="212" t="n"/>
      <c r="V708" s="40" t="inlineStr">
        <is>
          <t>交运局</t>
        </is>
      </c>
      <c r="W708" s="40" t="inlineStr">
        <is>
          <t>张荣慧</t>
        </is>
      </c>
      <c r="X708" s="37" t="inlineStr">
        <is>
          <t>公路局</t>
        </is>
      </c>
      <c r="Y708" s="37" t="inlineStr">
        <is>
          <t>黄志鹏</t>
        </is>
      </c>
      <c r="Z708" s="69" t="inlineStr">
        <is>
          <t>环农领办发〔2021〕9号</t>
        </is>
      </c>
      <c r="AA708" s="90" t="inlineStr">
        <is>
          <t>中央二批</t>
        </is>
      </c>
    </row>
    <row r="709" ht="60" customFormat="1" customHeight="1" s="4">
      <c r="A709" s="37" t="n"/>
      <c r="B709" s="37" t="inlineStr">
        <is>
          <t>环县天池乡梁塬湖羊标准化养殖示范合作社砂砾路工程</t>
        </is>
      </c>
      <c r="C709" s="37" t="inlineStr">
        <is>
          <t>续建</t>
        </is>
      </c>
      <c r="D709" s="37" t="inlineStr">
        <is>
          <t>2021.01-2021.60</t>
        </is>
      </c>
      <c r="E709" s="37" t="inlineStr">
        <is>
          <t>天池</t>
        </is>
      </c>
      <c r="F709" s="42" t="inlineStr">
        <is>
          <t>建设砂砾路工程4.33公里。</t>
        </is>
      </c>
      <c r="G709" s="37" t="n">
        <v>40</v>
      </c>
      <c r="H709" s="37" t="n">
        <v>40</v>
      </c>
      <c r="I709" s="37" t="n"/>
      <c r="J709" s="37" t="n"/>
      <c r="K709" s="37" t="n"/>
      <c r="L709" s="37" t="inlineStr">
        <is>
          <t>甘财扶贫[2021]9号</t>
        </is>
      </c>
      <c r="M709" s="41" t="inlineStr">
        <is>
          <t>解决群众出行及运输困难的问题。</t>
        </is>
      </c>
      <c r="N709" s="37" t="n">
        <v>1</v>
      </c>
      <c r="O709" s="37" t="n"/>
      <c r="P709" s="210">
        <f>Q709+R709</f>
        <v/>
      </c>
      <c r="Q709" s="212" t="n">
        <v>0.015</v>
      </c>
      <c r="R709" s="212" t="n"/>
      <c r="S709" s="210">
        <f>T709+U709</f>
        <v/>
      </c>
      <c r="T709" s="212" t="n">
        <v>0.0694</v>
      </c>
      <c r="U709" s="212" t="n"/>
      <c r="V709" s="40" t="inlineStr">
        <is>
          <t>交运局</t>
        </is>
      </c>
      <c r="W709" s="40" t="inlineStr">
        <is>
          <t>张荣慧</t>
        </is>
      </c>
      <c r="X709" s="37" t="inlineStr">
        <is>
          <t>公路局</t>
        </is>
      </c>
      <c r="Y709" s="37" t="inlineStr">
        <is>
          <t>黄志鹏</t>
        </is>
      </c>
      <c r="Z709" s="69" t="inlineStr">
        <is>
          <t>环农领办发〔2021〕9号</t>
        </is>
      </c>
      <c r="AA709" s="90" t="inlineStr">
        <is>
          <t>中央二批</t>
        </is>
      </c>
    </row>
    <row r="710" ht="54" customFormat="1" customHeight="1" s="4">
      <c r="A710" s="37" t="n"/>
      <c r="B710" s="37" t="inlineStr">
        <is>
          <t>环县甜水镇张铁村老国道至王洼子砂砾路工程</t>
        </is>
      </c>
      <c r="C710" s="37" t="inlineStr">
        <is>
          <t>续建</t>
        </is>
      </c>
      <c r="D710" s="37" t="inlineStr">
        <is>
          <t>2021.01-2021.59</t>
        </is>
      </c>
      <c r="E710" s="37" t="inlineStr">
        <is>
          <t>甜水</t>
        </is>
      </c>
      <c r="F710" s="42" t="inlineStr">
        <is>
          <t>建设砂砾路工程2.96公里。</t>
        </is>
      </c>
      <c r="G710" s="37" t="n">
        <v>25</v>
      </c>
      <c r="H710" s="37" t="n">
        <v>25</v>
      </c>
      <c r="I710" s="37" t="n"/>
      <c r="J710" s="37" t="n"/>
      <c r="K710" s="37" t="n"/>
      <c r="L710" s="37" t="inlineStr">
        <is>
          <t>甘财扶贫[2021]9号</t>
        </is>
      </c>
      <c r="M710" s="41" t="inlineStr">
        <is>
          <t>解决群众出行及运输困难的问题。</t>
        </is>
      </c>
      <c r="N710" s="37" t="n">
        <v>1</v>
      </c>
      <c r="O710" s="37" t="n"/>
      <c r="P710" s="210">
        <f>Q710+R710</f>
        <v/>
      </c>
      <c r="Q710" s="212" t="n">
        <v>0.0013</v>
      </c>
      <c r="R710" s="212" t="n"/>
      <c r="S710" s="210">
        <f>T710+U710</f>
        <v/>
      </c>
      <c r="T710" s="212" t="n">
        <v>0.0051</v>
      </c>
      <c r="U710" s="212" t="n"/>
      <c r="V710" s="40" t="inlineStr">
        <is>
          <t>交运局</t>
        </is>
      </c>
      <c r="W710" s="40" t="inlineStr">
        <is>
          <t>张荣慧</t>
        </is>
      </c>
      <c r="X710" s="37" t="inlineStr">
        <is>
          <t>公路局</t>
        </is>
      </c>
      <c r="Y710" s="37" t="inlineStr">
        <is>
          <t>黄志鹏</t>
        </is>
      </c>
      <c r="Z710" s="69" t="inlineStr">
        <is>
          <t>环农领办发〔2021〕9号</t>
        </is>
      </c>
      <c r="AA710" s="90" t="inlineStr">
        <is>
          <t>中央二批</t>
        </is>
      </c>
    </row>
    <row r="711" ht="54" customFormat="1" customHeight="1" s="4">
      <c r="A711" s="37" t="n"/>
      <c r="B711" s="37" t="inlineStr">
        <is>
          <t>环县甜水镇张铁村老国道至武新庄砂砾路工程</t>
        </is>
      </c>
      <c r="C711" s="37" t="inlineStr">
        <is>
          <t>续建</t>
        </is>
      </c>
      <c r="D711" s="37" t="inlineStr">
        <is>
          <t>2021.01-2021.58</t>
        </is>
      </c>
      <c r="E711" s="37" t="inlineStr">
        <is>
          <t>甜水</t>
        </is>
      </c>
      <c r="F711" s="41" t="inlineStr">
        <is>
          <t>建设砂砾路工程3.04公里。</t>
        </is>
      </c>
      <c r="G711" s="208" t="n"/>
      <c r="H711" s="208" t="n"/>
      <c r="I711" s="208" t="n"/>
      <c r="J711" s="208" t="n"/>
      <c r="K711" s="208" t="n"/>
      <c r="L711" s="37" t="inlineStr">
        <is>
          <t>甘财扶贫[2021]9号</t>
        </is>
      </c>
      <c r="M711" s="41" t="inlineStr">
        <is>
          <t>解决群众出行及运输困难的问题。</t>
        </is>
      </c>
      <c r="N711" s="208" t="n"/>
      <c r="O711" s="37" t="n"/>
      <c r="P711" s="210">
        <f>Q711+R711</f>
        <v/>
      </c>
      <c r="Q711" s="208" t="n"/>
      <c r="R711" s="212" t="n"/>
      <c r="S711" s="210">
        <f>T711+U711</f>
        <v/>
      </c>
      <c r="T711" s="208" t="n"/>
      <c r="U711" s="212" t="n"/>
      <c r="V711" s="40" t="inlineStr">
        <is>
          <t>交运局</t>
        </is>
      </c>
      <c r="W711" s="40" t="inlineStr">
        <is>
          <t>张荣慧</t>
        </is>
      </c>
      <c r="X711" s="37" t="inlineStr">
        <is>
          <t>公路局</t>
        </is>
      </c>
      <c r="Y711" s="37" t="inlineStr">
        <is>
          <t>黄志鹏</t>
        </is>
      </c>
      <c r="Z711" s="69" t="inlineStr">
        <is>
          <t>环农领办发〔2021〕9号</t>
        </is>
      </c>
      <c r="AA711" s="69" t="inlineStr">
        <is>
          <t>中央二批</t>
        </is>
      </c>
    </row>
    <row r="712" ht="54" customFormat="1" customHeight="1" s="4">
      <c r="A712" s="37" t="n"/>
      <c r="B712" s="37" t="inlineStr">
        <is>
          <t>环县甜水镇张铁村吴高山至潘山砂砾路工程</t>
        </is>
      </c>
      <c r="C712" s="37" t="inlineStr">
        <is>
          <t>续建</t>
        </is>
      </c>
      <c r="D712" s="37" t="inlineStr">
        <is>
          <t>2021.01-2021.57</t>
        </is>
      </c>
      <c r="E712" s="37" t="inlineStr">
        <is>
          <t>甜水</t>
        </is>
      </c>
      <c r="F712" s="41" t="inlineStr">
        <is>
          <t>建设砂砾路工程10.077公里。</t>
        </is>
      </c>
      <c r="G712" s="37" t="n">
        <v>45</v>
      </c>
      <c r="H712" s="37" t="n">
        <v>45</v>
      </c>
      <c r="I712" s="37" t="n"/>
      <c r="J712" s="37" t="n"/>
      <c r="K712" s="37" t="n"/>
      <c r="L712" s="37" t="inlineStr">
        <is>
          <t>甘财扶贫[2021]9号</t>
        </is>
      </c>
      <c r="M712" s="41" t="inlineStr">
        <is>
          <t>解决群众出行及运输困难的问题。</t>
        </is>
      </c>
      <c r="N712" s="37" t="n">
        <v>1</v>
      </c>
      <c r="O712" s="37" t="n"/>
      <c r="P712" s="210">
        <f>Q712+R712</f>
        <v/>
      </c>
      <c r="Q712" s="212" t="n">
        <v>0.021</v>
      </c>
      <c r="R712" s="212" t="n"/>
      <c r="S712" s="210">
        <f>T712+U712</f>
        <v/>
      </c>
      <c r="T712" s="212" t="n">
        <v>0.0866</v>
      </c>
      <c r="U712" s="212" t="n"/>
      <c r="V712" s="40" t="inlineStr">
        <is>
          <t>交运局</t>
        </is>
      </c>
      <c r="W712" s="40" t="inlineStr">
        <is>
          <t>张荣慧</t>
        </is>
      </c>
      <c r="X712" s="37" t="inlineStr">
        <is>
          <t>公路局</t>
        </is>
      </c>
      <c r="Y712" s="37" t="inlineStr">
        <is>
          <t>黄志鹏</t>
        </is>
      </c>
      <c r="Z712" s="69" t="inlineStr">
        <is>
          <t>环农领办发〔2021〕9号</t>
        </is>
      </c>
      <c r="AA712" s="69" t="inlineStr">
        <is>
          <t>中央二批</t>
        </is>
      </c>
    </row>
    <row r="713" ht="67.5" customFormat="1" customHeight="1" s="4">
      <c r="A713" s="37" t="n"/>
      <c r="B713" s="37" t="inlineStr">
        <is>
          <t>环县木钵镇千只湖羊标准化养殖示范专业合作社砂砾路工程</t>
        </is>
      </c>
      <c r="C713" s="37" t="inlineStr">
        <is>
          <t>续建</t>
        </is>
      </c>
      <c r="D713" s="37" t="inlineStr">
        <is>
          <t>2021.01-2021.56</t>
        </is>
      </c>
      <c r="E713" s="37" t="inlineStr">
        <is>
          <t>木钵</t>
        </is>
      </c>
      <c r="F713" s="42" t="inlineStr">
        <is>
          <t>建设砂砾路工程3.687公里。</t>
        </is>
      </c>
      <c r="G713" s="37" t="n">
        <v>50</v>
      </c>
      <c r="H713" s="37" t="n">
        <v>50</v>
      </c>
      <c r="I713" s="37" t="n"/>
      <c r="J713" s="37" t="n"/>
      <c r="K713" s="37" t="n"/>
      <c r="L713" s="37" t="inlineStr">
        <is>
          <t>甘财扶贫[2021]9号</t>
        </is>
      </c>
      <c r="M713" s="41" t="inlineStr">
        <is>
          <t>解决群众出行及运输困难的问题。</t>
        </is>
      </c>
      <c r="N713" s="37" t="n">
        <v>1</v>
      </c>
      <c r="O713" s="37" t="n"/>
      <c r="P713" s="210">
        <f>Q713+R713</f>
        <v/>
      </c>
      <c r="Q713" s="212" t="n">
        <v>0.0092</v>
      </c>
      <c r="R713" s="212" t="n"/>
      <c r="S713" s="210">
        <f>T713+U713</f>
        <v/>
      </c>
      <c r="T713" s="212" t="n">
        <v>0.0418</v>
      </c>
      <c r="U713" s="212" t="n"/>
      <c r="V713" s="40" t="inlineStr">
        <is>
          <t>交运局</t>
        </is>
      </c>
      <c r="W713" s="40" t="inlineStr">
        <is>
          <t>张荣慧</t>
        </is>
      </c>
      <c r="X713" s="37" t="inlineStr">
        <is>
          <t>公路局</t>
        </is>
      </c>
      <c r="Y713" s="37" t="inlineStr">
        <is>
          <t>黄志鹏</t>
        </is>
      </c>
      <c r="Z713" s="69" t="inlineStr">
        <is>
          <t>环农领办发〔2021〕9号</t>
        </is>
      </c>
      <c r="AA713" s="90" t="inlineStr">
        <is>
          <t>中央二批</t>
        </is>
      </c>
    </row>
    <row r="714" ht="85" customFormat="1" customHeight="1" s="4">
      <c r="A714" s="37" t="n"/>
      <c r="B714" s="37" t="inlineStr">
        <is>
          <t>环县虎洞镇千只湖羊标准化养殖示范专业合作社砂砾路工程</t>
        </is>
      </c>
      <c r="C714" s="37" t="inlineStr">
        <is>
          <t>续建</t>
        </is>
      </c>
      <c r="D714" s="37" t="inlineStr">
        <is>
          <t>2021.01-2021.55</t>
        </is>
      </c>
      <c r="E714" s="37" t="inlineStr">
        <is>
          <t>虎洞</t>
        </is>
      </c>
      <c r="F714" s="42" t="inlineStr">
        <is>
          <t>建设砂砾路工程3.22公里。</t>
        </is>
      </c>
      <c r="G714" s="37" t="n">
        <v>20</v>
      </c>
      <c r="H714" s="37" t="n">
        <v>20</v>
      </c>
      <c r="I714" s="37" t="n"/>
      <c r="J714" s="37" t="n"/>
      <c r="K714" s="37" t="n"/>
      <c r="L714" s="37" t="inlineStr">
        <is>
          <t>甘财扶贫[2021]9号</t>
        </is>
      </c>
      <c r="M714" s="41" t="inlineStr">
        <is>
          <t>解决群众出行及运输困难的问题。</t>
        </is>
      </c>
      <c r="N714" s="37" t="n">
        <v>3</v>
      </c>
      <c r="O714" s="37" t="n"/>
      <c r="P714" s="210">
        <f>Q714+R714</f>
        <v/>
      </c>
      <c r="Q714" s="212" t="n">
        <v>0.0369</v>
      </c>
      <c r="R714" s="212" t="n"/>
      <c r="S714" s="210">
        <f>T714+U714</f>
        <v/>
      </c>
      <c r="T714" s="212" t="n">
        <v>0.1608</v>
      </c>
      <c r="U714" s="212" t="n"/>
      <c r="V714" s="40" t="inlineStr">
        <is>
          <t>交运局</t>
        </is>
      </c>
      <c r="W714" s="40" t="inlineStr">
        <is>
          <t>张荣慧</t>
        </is>
      </c>
      <c r="X714" s="37" t="inlineStr">
        <is>
          <t>公路局</t>
        </is>
      </c>
      <c r="Y714" s="37" t="inlineStr">
        <is>
          <t>黄志鹏</t>
        </is>
      </c>
      <c r="Z714" s="69" t="inlineStr">
        <is>
          <t>环农领办发〔2021〕9号</t>
        </is>
      </c>
      <c r="AA714" s="90" t="inlineStr">
        <is>
          <t>中央二批</t>
        </is>
      </c>
    </row>
    <row r="715" ht="67.5" customFormat="1" customHeight="1" s="4">
      <c r="A715" s="37" t="n"/>
      <c r="B715" s="37" t="inlineStr">
        <is>
          <t>环县洪德镇千只湖羊标准化养殖示范专业合作社砂砾路工程</t>
        </is>
      </c>
      <c r="C715" s="37" t="inlineStr">
        <is>
          <t>续建</t>
        </is>
      </c>
      <c r="D715" s="37" t="inlineStr">
        <is>
          <t>2021.01-2021.53</t>
        </is>
      </c>
      <c r="E715" s="37" t="inlineStr">
        <is>
          <t>洪德</t>
        </is>
      </c>
      <c r="F715" s="42" t="inlineStr">
        <is>
          <t>建设砂砾路工程1.845公里。</t>
        </is>
      </c>
      <c r="G715" s="37" t="n">
        <v>13</v>
      </c>
      <c r="H715" s="37" t="n">
        <v>13</v>
      </c>
      <c r="I715" s="37" t="n"/>
      <c r="J715" s="37" t="n"/>
      <c r="K715" s="37" t="n"/>
      <c r="L715" s="37" t="inlineStr">
        <is>
          <t>甘财扶贫[2021]9号</t>
        </is>
      </c>
      <c r="M715" s="41" t="inlineStr">
        <is>
          <t>解决群众出行及运输困难的问题。</t>
        </is>
      </c>
      <c r="N715" s="37" t="n">
        <v>4</v>
      </c>
      <c r="O715" s="37" t="n"/>
      <c r="P715" s="210">
        <f>Q715+R715</f>
        <v/>
      </c>
      <c r="Q715" s="212" t="n">
        <v>0.0459</v>
      </c>
      <c r="R715" s="212" t="n"/>
      <c r="S715" s="210">
        <f>T715+U715</f>
        <v/>
      </c>
      <c r="T715" s="212" t="n">
        <v>0.2104</v>
      </c>
      <c r="U715" s="212" t="n"/>
      <c r="V715" s="40" t="inlineStr">
        <is>
          <t>交运局</t>
        </is>
      </c>
      <c r="W715" s="40" t="inlineStr">
        <is>
          <t>张荣慧</t>
        </is>
      </c>
      <c r="X715" s="37" t="inlineStr">
        <is>
          <t>公路局</t>
        </is>
      </c>
      <c r="Y715" s="37" t="inlineStr">
        <is>
          <t>黄志鹏</t>
        </is>
      </c>
      <c r="Z715" s="69" t="inlineStr">
        <is>
          <t>环农领办发〔2021〕9号</t>
        </is>
      </c>
      <c r="AA715" s="90" t="inlineStr">
        <is>
          <t>中央二批</t>
        </is>
      </c>
    </row>
    <row r="716" ht="67.5" customFormat="1" customHeight="1" s="4">
      <c r="A716" s="222" t="n"/>
      <c r="B716" s="37" t="inlineStr">
        <is>
          <t>环县环城镇千只湖羊标准化养殖示范专业合作社砂砾路工程</t>
        </is>
      </c>
      <c r="C716" s="37" t="inlineStr">
        <is>
          <t>续建</t>
        </is>
      </c>
      <c r="D716" s="37" t="inlineStr">
        <is>
          <t>2021.01-2021.52</t>
        </is>
      </c>
      <c r="E716" s="37" t="inlineStr">
        <is>
          <t>环城</t>
        </is>
      </c>
      <c r="F716" s="42" t="inlineStr">
        <is>
          <t>建设砂砾路工程10.78公里。</t>
        </is>
      </c>
      <c r="G716" s="37" t="n">
        <v>80</v>
      </c>
      <c r="H716" s="37" t="n">
        <v>80</v>
      </c>
      <c r="I716" s="37" t="n"/>
      <c r="J716" s="37" t="n"/>
      <c r="K716" s="37" t="n"/>
      <c r="L716" s="37" t="inlineStr">
        <is>
          <t>甘财扶贫[2021]9号</t>
        </is>
      </c>
      <c r="M716" s="41" t="inlineStr">
        <is>
          <t>解决群众出行及运输困难的问题。</t>
        </is>
      </c>
      <c r="N716" s="37" t="n">
        <v>9</v>
      </c>
      <c r="O716" s="37" t="n">
        <v>1</v>
      </c>
      <c r="P716" s="210">
        <f>Q716+R716</f>
        <v/>
      </c>
      <c r="Q716" s="212" t="n">
        <v>0.0623</v>
      </c>
      <c r="R716" s="212" t="n"/>
      <c r="S716" s="210">
        <f>T716+U716</f>
        <v/>
      </c>
      <c r="T716" s="212" t="n">
        <v>0.2543</v>
      </c>
      <c r="U716" s="212" t="n"/>
      <c r="V716" s="40" t="inlineStr">
        <is>
          <t>交运局</t>
        </is>
      </c>
      <c r="W716" s="40" t="inlineStr">
        <is>
          <t>张荣慧</t>
        </is>
      </c>
      <c r="X716" s="37" t="inlineStr">
        <is>
          <t>公路局</t>
        </is>
      </c>
      <c r="Y716" s="37" t="inlineStr">
        <is>
          <t>黄志鹏</t>
        </is>
      </c>
      <c r="Z716" s="69" t="inlineStr">
        <is>
          <t>环农领办发〔2021〕9号</t>
        </is>
      </c>
      <c r="AA716" s="90" t="inlineStr">
        <is>
          <t>中央二批</t>
        </is>
      </c>
    </row>
    <row r="717" ht="40.5" customFormat="1" customHeight="1" s="4">
      <c r="A717" s="37" t="n"/>
      <c r="B717" s="37" t="inlineStr">
        <is>
          <t>环县甜水镇张铁村鲁城至潘山砂砾路工程</t>
        </is>
      </c>
      <c r="C717" s="37" t="inlineStr">
        <is>
          <t>续建</t>
        </is>
      </c>
      <c r="D717" s="37" t="inlineStr">
        <is>
          <t>2021.01-2021.51</t>
        </is>
      </c>
      <c r="E717" s="37" t="inlineStr">
        <is>
          <t>甜水</t>
        </is>
      </c>
      <c r="F717" s="42" t="inlineStr">
        <is>
          <t>建设砂砾路工程10.104公里。</t>
        </is>
      </c>
      <c r="G717" s="37" t="n">
        <v>42</v>
      </c>
      <c r="H717" s="37" t="n">
        <v>42</v>
      </c>
      <c r="I717" s="37" t="n"/>
      <c r="J717" s="37" t="n"/>
      <c r="K717" s="37" t="n"/>
      <c r="L717" s="37" t="inlineStr">
        <is>
          <t>甘财扶贫[2021]9号</t>
        </is>
      </c>
      <c r="M717" s="41" t="inlineStr">
        <is>
          <t>解决群众出行及运输困难的问题。</t>
        </is>
      </c>
      <c r="N717" s="37" t="n">
        <v>3</v>
      </c>
      <c r="O717" s="37" t="n"/>
      <c r="P717" s="210">
        <f>Q717+R717</f>
        <v/>
      </c>
      <c r="Q717" s="212" t="n">
        <v>0.0017</v>
      </c>
      <c r="R717" s="212" t="n"/>
      <c r="S717" s="210">
        <f>T717+U717</f>
        <v/>
      </c>
      <c r="T717" s="212" t="n">
        <v>0.0058</v>
      </c>
      <c r="U717" s="212" t="n"/>
      <c r="V717" s="40" t="inlineStr">
        <is>
          <t>交运局</t>
        </is>
      </c>
      <c r="W717" s="40" t="inlineStr">
        <is>
          <t>张荣慧</t>
        </is>
      </c>
      <c r="X717" s="37" t="inlineStr">
        <is>
          <t>公路局</t>
        </is>
      </c>
      <c r="Y717" s="37" t="inlineStr">
        <is>
          <t>黄志鹏</t>
        </is>
      </c>
      <c r="Z717" s="69" t="inlineStr">
        <is>
          <t>环农领办发〔2021〕9号</t>
        </is>
      </c>
      <c r="AA717" s="90" t="inlineStr">
        <is>
          <t>中央二批</t>
        </is>
      </c>
    </row>
    <row r="718" ht="67.5" customFormat="1" customHeight="1" s="4">
      <c r="A718" s="37" t="n"/>
      <c r="B718" s="37" t="inlineStr">
        <is>
          <t>环县八珠乡千只湖羊标准化养殖示范专业合作社砂砾路工程</t>
        </is>
      </c>
      <c r="C718" s="37" t="inlineStr">
        <is>
          <t>续建</t>
        </is>
      </c>
      <c r="D718" s="37" t="inlineStr">
        <is>
          <t>2021.01-2021.50</t>
        </is>
      </c>
      <c r="E718" s="37" t="inlineStr">
        <is>
          <t>八珠</t>
        </is>
      </c>
      <c r="F718" s="42" t="inlineStr">
        <is>
          <t>建设砂砾路工程4.035公里。</t>
        </is>
      </c>
      <c r="G718" s="37" t="n">
        <v>50</v>
      </c>
      <c r="H718" s="37" t="n">
        <v>50</v>
      </c>
      <c r="I718" s="37" t="n"/>
      <c r="J718" s="37" t="n"/>
      <c r="K718" s="37" t="n"/>
      <c r="L718" s="37" t="inlineStr">
        <is>
          <t>甘财扶贫[2021]9号</t>
        </is>
      </c>
      <c r="M718" s="41" t="inlineStr">
        <is>
          <t>解决群众出行及运输困难的问题。</t>
        </is>
      </c>
      <c r="N718" s="37" t="n">
        <v>4</v>
      </c>
      <c r="O718" s="37" t="n"/>
      <c r="P718" s="210">
        <f>Q718+R718</f>
        <v/>
      </c>
      <c r="Q718" s="212" t="n">
        <v>0.056</v>
      </c>
      <c r="R718" s="212" t="n"/>
      <c r="S718" s="210">
        <f>T718+U718</f>
        <v/>
      </c>
      <c r="T718" s="212" t="n">
        <v>0.2355</v>
      </c>
      <c r="U718" s="212" t="n"/>
      <c r="V718" s="40" t="inlineStr">
        <is>
          <t>交运局</t>
        </is>
      </c>
      <c r="W718" s="40" t="inlineStr">
        <is>
          <t>张荣慧</t>
        </is>
      </c>
      <c r="X718" s="37" t="inlineStr">
        <is>
          <t>公路局</t>
        </is>
      </c>
      <c r="Y718" s="37" t="inlineStr">
        <is>
          <t>黄志鹏</t>
        </is>
      </c>
      <c r="Z718" s="69" t="inlineStr">
        <is>
          <t>环农领办发〔2021〕9号</t>
        </is>
      </c>
      <c r="AA718" s="90" t="inlineStr">
        <is>
          <t>中央二批</t>
        </is>
      </c>
    </row>
    <row r="719" ht="67.5" customFormat="1" customHeight="1" s="4">
      <c r="A719" s="37" t="n"/>
      <c r="B719" s="37" t="inlineStr">
        <is>
          <t>环县车道乡千只湖羊标准化养殖示范专业合作社砂砾路工程</t>
        </is>
      </c>
      <c r="C719" s="37" t="inlineStr">
        <is>
          <t>续建</t>
        </is>
      </c>
      <c r="D719" s="37" t="inlineStr">
        <is>
          <t>2021.01-2021.49</t>
        </is>
      </c>
      <c r="E719" s="37" t="inlineStr">
        <is>
          <t>车道</t>
        </is>
      </c>
      <c r="F719" s="42" t="inlineStr">
        <is>
          <t>建设砂砾路工程7.612公里。</t>
        </is>
      </c>
      <c r="G719" s="37" t="n">
        <v>120</v>
      </c>
      <c r="H719" s="37" t="n">
        <v>120</v>
      </c>
      <c r="I719" s="37" t="n"/>
      <c r="J719" s="37" t="n"/>
      <c r="K719" s="37" t="n"/>
      <c r="L719" s="37" t="inlineStr">
        <is>
          <t>甘财扶贫[2021]9号</t>
        </is>
      </c>
      <c r="M719" s="41" t="inlineStr">
        <is>
          <t>解决群众出行及运输困难的问题。</t>
        </is>
      </c>
      <c r="N719" s="37" t="n">
        <v>5</v>
      </c>
      <c r="O719" s="37" t="n"/>
      <c r="P719" s="210">
        <f>Q719+R719</f>
        <v/>
      </c>
      <c r="Q719" s="212" t="n">
        <v>0.08939999999999999</v>
      </c>
      <c r="R719" s="212" t="n"/>
      <c r="S719" s="210">
        <f>T719+U719</f>
        <v/>
      </c>
      <c r="T719" s="212" t="n">
        <v>0.3824</v>
      </c>
      <c r="U719" s="212" t="n"/>
      <c r="V719" s="40" t="inlineStr">
        <is>
          <t>交运局</t>
        </is>
      </c>
      <c r="W719" s="40" t="inlineStr">
        <is>
          <t>张荣慧</t>
        </is>
      </c>
      <c r="X719" s="37" t="inlineStr">
        <is>
          <t>公路局</t>
        </is>
      </c>
      <c r="Y719" s="37" t="inlineStr">
        <is>
          <t>黄志鹏</t>
        </is>
      </c>
      <c r="Z719" s="69" t="inlineStr">
        <is>
          <t>环农领办发〔2021〕9号</t>
        </is>
      </c>
      <c r="AA719" s="90" t="inlineStr">
        <is>
          <t>中央二批</t>
        </is>
      </c>
    </row>
    <row r="720" ht="67.5" customFormat="1" customHeight="1" s="4">
      <c r="A720" s="37" t="n"/>
      <c r="B720" s="37" t="inlineStr">
        <is>
          <t>环县芦家湾乡千只湖羊标准化养殖示范专业合作社砂砾路工程</t>
        </is>
      </c>
      <c r="C720" s="37" t="inlineStr">
        <is>
          <t>续建</t>
        </is>
      </c>
      <c r="D720" s="37" t="inlineStr">
        <is>
          <t>2021.01-2021.48</t>
        </is>
      </c>
      <c r="E720" s="37" t="inlineStr">
        <is>
          <t>芦家湾</t>
        </is>
      </c>
      <c r="F720" s="42" t="inlineStr">
        <is>
          <t>建设砂砾路工程9.49公里。</t>
        </is>
      </c>
      <c r="G720" s="37" t="n">
        <v>80</v>
      </c>
      <c r="H720" s="37" t="n">
        <v>80</v>
      </c>
      <c r="I720" s="37" t="n"/>
      <c r="J720" s="37" t="n"/>
      <c r="K720" s="37" t="n"/>
      <c r="L720" s="37" t="inlineStr">
        <is>
          <t>甘财扶贫[2021]9号</t>
        </is>
      </c>
      <c r="M720" s="41" t="inlineStr">
        <is>
          <t>解决群众出行及运输困难的问题。</t>
        </is>
      </c>
      <c r="N720" s="37" t="n">
        <v>7</v>
      </c>
      <c r="O720" s="37" t="n"/>
      <c r="P720" s="210">
        <f>Q720+R720</f>
        <v/>
      </c>
      <c r="Q720" s="212" t="n">
        <v>0.099</v>
      </c>
      <c r="R720" s="212" t="n"/>
      <c r="S720" s="210">
        <f>T720+U720</f>
        <v/>
      </c>
      <c r="T720" s="212" t="n">
        <v>0.4154</v>
      </c>
      <c r="U720" s="212" t="n"/>
      <c r="V720" s="40" t="inlineStr">
        <is>
          <t>交运局</t>
        </is>
      </c>
      <c r="W720" s="40" t="inlineStr">
        <is>
          <t>张荣慧</t>
        </is>
      </c>
      <c r="X720" s="37" t="inlineStr">
        <is>
          <t>公路局</t>
        </is>
      </c>
      <c r="Y720" s="37" t="inlineStr">
        <is>
          <t>黄志鹏</t>
        </is>
      </c>
      <c r="Z720" s="69" t="inlineStr">
        <is>
          <t>环农领办发〔2021〕9号</t>
        </is>
      </c>
      <c r="AA720" s="90" t="inlineStr">
        <is>
          <t>中央二批</t>
        </is>
      </c>
    </row>
    <row r="721" ht="67.5" customFormat="1" customHeight="1" s="4">
      <c r="A721" s="37" t="n"/>
      <c r="B721" s="37" t="inlineStr">
        <is>
          <t>环县天池乡千只湖羊标准化养殖示范专业合作社砂砾路工程</t>
        </is>
      </c>
      <c r="C721" s="37" t="inlineStr">
        <is>
          <t>续建</t>
        </is>
      </c>
      <c r="D721" s="37" t="inlineStr">
        <is>
          <t>2021.01-2021.46</t>
        </is>
      </c>
      <c r="E721" s="37" t="inlineStr">
        <is>
          <t>天池</t>
        </is>
      </c>
      <c r="F721" s="42" t="inlineStr">
        <is>
          <t>建设砂砾路工程5.137公里。</t>
        </is>
      </c>
      <c r="G721" s="37" t="n">
        <v>70</v>
      </c>
      <c r="H721" s="37" t="n">
        <v>70</v>
      </c>
      <c r="I721" s="37" t="n"/>
      <c r="J721" s="37" t="n"/>
      <c r="K721" s="37" t="n"/>
      <c r="L721" s="37" t="inlineStr">
        <is>
          <t>甘财扶贫[2021]9号</t>
        </is>
      </c>
      <c r="M721" s="41" t="inlineStr">
        <is>
          <t>解决群众出行及运输困难的问题。</t>
        </is>
      </c>
      <c r="N721" s="37" t="n">
        <v>9</v>
      </c>
      <c r="O721" s="37" t="n"/>
      <c r="P721" s="210">
        <f>Q721+R721</f>
        <v/>
      </c>
      <c r="Q721" s="212" t="n">
        <v>0.1286</v>
      </c>
      <c r="R721" s="212" t="n"/>
      <c r="S721" s="210">
        <f>T721+U721</f>
        <v/>
      </c>
      <c r="T721" s="212" t="n">
        <v>0.5278</v>
      </c>
      <c r="U721" s="212" t="n"/>
      <c r="V721" s="40" t="inlineStr">
        <is>
          <t>交运局</t>
        </is>
      </c>
      <c r="W721" s="40" t="inlineStr">
        <is>
          <t>张荣慧</t>
        </is>
      </c>
      <c r="X721" s="37" t="inlineStr">
        <is>
          <t>公路局</t>
        </is>
      </c>
      <c r="Y721" s="37" t="inlineStr">
        <is>
          <t>黄志鹏</t>
        </is>
      </c>
      <c r="Z721" s="69" t="inlineStr">
        <is>
          <t>环农领办发〔2021〕9号</t>
        </is>
      </c>
      <c r="AA721" s="90" t="inlineStr">
        <is>
          <t>中央二批</t>
        </is>
      </c>
    </row>
    <row r="722" ht="67.5" customFormat="1" customHeight="1" s="4">
      <c r="A722" s="37" t="n"/>
      <c r="B722" s="37" t="inlineStr">
        <is>
          <t>环县小南沟乡千只湖羊标准化养殖示范专业合作社砂砾路工程</t>
        </is>
      </c>
      <c r="C722" s="37" t="inlineStr">
        <is>
          <t>续建</t>
        </is>
      </c>
      <c r="D722" s="37" t="inlineStr">
        <is>
          <t>2021.01-2021.45</t>
        </is>
      </c>
      <c r="E722" s="37" t="inlineStr">
        <is>
          <t>小南沟</t>
        </is>
      </c>
      <c r="F722" s="42" t="inlineStr">
        <is>
          <t>建设砂砾路工程5.675公里。</t>
        </is>
      </c>
      <c r="G722" s="37" t="n">
        <v>70</v>
      </c>
      <c r="H722" s="37" t="n">
        <v>70</v>
      </c>
      <c r="I722" s="37" t="n"/>
      <c r="J722" s="37" t="n"/>
      <c r="K722" s="37" t="n"/>
      <c r="L722" s="37" t="inlineStr">
        <is>
          <t>甘财扶贫[2021]9号</t>
        </is>
      </c>
      <c r="M722" s="41" t="inlineStr">
        <is>
          <t>解决群众出行及运输困难的问题。</t>
        </is>
      </c>
      <c r="N722" s="37" t="n">
        <v>3</v>
      </c>
      <c r="O722" s="37" t="n"/>
      <c r="P722" s="210">
        <f>Q722+R722</f>
        <v/>
      </c>
      <c r="Q722" s="212" t="n">
        <v>0.0454</v>
      </c>
      <c r="R722" s="212" t="n"/>
      <c r="S722" s="210">
        <f>T722+U722</f>
        <v/>
      </c>
      <c r="T722" s="212" t="n">
        <v>0.1935</v>
      </c>
      <c r="U722" s="212" t="n"/>
      <c r="V722" s="40" t="inlineStr">
        <is>
          <t>交运局</t>
        </is>
      </c>
      <c r="W722" s="40" t="inlineStr">
        <is>
          <t>张荣慧</t>
        </is>
      </c>
      <c r="X722" s="37" t="inlineStr">
        <is>
          <t>公路局</t>
        </is>
      </c>
      <c r="Y722" s="37" t="inlineStr">
        <is>
          <t>黄志鹏</t>
        </is>
      </c>
      <c r="Z722" s="69" t="inlineStr">
        <is>
          <t>环农领办发〔2021〕9号</t>
        </is>
      </c>
      <c r="AA722" s="90" t="inlineStr">
        <is>
          <t>中央二批</t>
        </is>
      </c>
    </row>
    <row r="723" ht="67.5" customFormat="1" customHeight="1" s="4">
      <c r="A723" s="37" t="n"/>
      <c r="B723" s="37" t="inlineStr">
        <is>
          <t>环县南湫乡千只湖羊标准化养殖示范专业合作社砂砾路工程</t>
        </is>
      </c>
      <c r="C723" s="37" t="inlineStr">
        <is>
          <t>续建</t>
        </is>
      </c>
      <c r="D723" s="37" t="inlineStr">
        <is>
          <t>2021.01-2021.44</t>
        </is>
      </c>
      <c r="E723" s="37" t="inlineStr">
        <is>
          <t>南湫</t>
        </is>
      </c>
      <c r="F723" s="42" t="inlineStr">
        <is>
          <t>建设砂砾路工程0.885公里。</t>
        </is>
      </c>
      <c r="G723" s="37" t="n">
        <v>10</v>
      </c>
      <c r="H723" s="37" t="n">
        <v>10</v>
      </c>
      <c r="I723" s="37" t="n"/>
      <c r="J723" s="37" t="n"/>
      <c r="K723" s="37" t="n"/>
      <c r="L723" s="37" t="inlineStr">
        <is>
          <t>甘财扶贫[2021]9号</t>
        </is>
      </c>
      <c r="M723" s="41" t="inlineStr">
        <is>
          <t>解决群众出行及运输困难的问题。</t>
        </is>
      </c>
      <c r="N723" s="37" t="n">
        <v>3</v>
      </c>
      <c r="O723" s="37" t="n"/>
      <c r="P723" s="210">
        <f>Q723+R723</f>
        <v/>
      </c>
      <c r="Q723" s="212" t="n">
        <v>0.0388</v>
      </c>
      <c r="R723" s="212" t="n"/>
      <c r="S723" s="210">
        <f>T723+U723</f>
        <v/>
      </c>
      <c r="T723" s="212" t="n">
        <v>0.1692</v>
      </c>
      <c r="U723" s="212" t="n"/>
      <c r="V723" s="40" t="inlineStr">
        <is>
          <t>交运局</t>
        </is>
      </c>
      <c r="W723" s="40" t="inlineStr">
        <is>
          <t>张荣慧</t>
        </is>
      </c>
      <c r="X723" s="37" t="inlineStr">
        <is>
          <t>公路局</t>
        </is>
      </c>
      <c r="Y723" s="37" t="inlineStr">
        <is>
          <t>黄志鹏</t>
        </is>
      </c>
      <c r="Z723" s="69" t="inlineStr">
        <is>
          <t>环农领办发〔2021〕9号</t>
        </is>
      </c>
      <c r="AA723" s="90" t="inlineStr">
        <is>
          <t>中央二批</t>
        </is>
      </c>
    </row>
    <row r="724" ht="67.5" customFormat="1" customHeight="1" s="4">
      <c r="A724" s="37" t="n"/>
      <c r="B724" s="37" t="inlineStr">
        <is>
          <t>环县秦团庄乡千只湖羊标准化养殖示范专业合作社砂砾路工程</t>
        </is>
      </c>
      <c r="C724" s="37" t="inlineStr">
        <is>
          <t>续建</t>
        </is>
      </c>
      <c r="D724" s="37" t="inlineStr">
        <is>
          <t>2021.01-2021.43</t>
        </is>
      </c>
      <c r="E724" s="37" t="inlineStr">
        <is>
          <t>秦团庄</t>
        </is>
      </c>
      <c r="F724" s="42" t="inlineStr">
        <is>
          <t>建设砂砾路工程5.445公里。</t>
        </is>
      </c>
      <c r="G724" s="37" t="n">
        <v>55</v>
      </c>
      <c r="H724" s="37" t="n">
        <v>55</v>
      </c>
      <c r="I724" s="37" t="n"/>
      <c r="J724" s="37" t="n"/>
      <c r="K724" s="37" t="n"/>
      <c r="L724" s="37" t="inlineStr">
        <is>
          <t>甘财扶贫[2021]9号</t>
        </is>
      </c>
      <c r="M724" s="41" t="inlineStr">
        <is>
          <t>解决群众出行及运输困难的问题。</t>
        </is>
      </c>
      <c r="N724" s="37" t="n">
        <v>4</v>
      </c>
      <c r="O724" s="37" t="n"/>
      <c r="P724" s="210">
        <f>Q724+R724</f>
        <v/>
      </c>
      <c r="Q724" s="212" t="n">
        <v>0.0493</v>
      </c>
      <c r="R724" s="212" t="n"/>
      <c r="S724" s="210">
        <f>T724+U724</f>
        <v/>
      </c>
      <c r="T724" s="212" t="n">
        <v>0.2063</v>
      </c>
      <c r="U724" s="212" t="n"/>
      <c r="V724" s="40" t="inlineStr">
        <is>
          <t>交运局</t>
        </is>
      </c>
      <c r="W724" s="40" t="inlineStr">
        <is>
          <t>张荣慧</t>
        </is>
      </c>
      <c r="X724" s="37" t="inlineStr">
        <is>
          <t>公路局</t>
        </is>
      </c>
      <c r="Y724" s="37" t="inlineStr">
        <is>
          <t>黄志鹏</t>
        </is>
      </c>
      <c r="Z724" s="69" t="inlineStr">
        <is>
          <t>环农领办发〔2021〕9号</t>
        </is>
      </c>
      <c r="AA724" s="90" t="inlineStr">
        <is>
          <t>中央二批</t>
        </is>
      </c>
    </row>
    <row r="725" ht="67.5" customFormat="1" customHeight="1" s="4">
      <c r="A725" s="37" t="n"/>
      <c r="B725" s="37" t="inlineStr">
        <is>
          <t>环县演武乡千只湖羊标准化养殖示范专业合作社砂砾路工程</t>
        </is>
      </c>
      <c r="C725" s="37" t="inlineStr">
        <is>
          <t>续建</t>
        </is>
      </c>
      <c r="D725" s="37" t="inlineStr">
        <is>
          <t>2021.01-2021.42</t>
        </is>
      </c>
      <c r="E725" s="37" t="inlineStr">
        <is>
          <t>演武</t>
        </is>
      </c>
      <c r="F725" s="42" t="inlineStr">
        <is>
          <t>建设砂砾路工程6.682公里。</t>
        </is>
      </c>
      <c r="G725" s="37" t="n">
        <v>20</v>
      </c>
      <c r="H725" s="37" t="n">
        <v>20</v>
      </c>
      <c r="I725" s="37" t="n"/>
      <c r="J725" s="37" t="n"/>
      <c r="K725" s="37" t="n"/>
      <c r="L725" s="37" t="inlineStr">
        <is>
          <t>甘财扶贫[2021]9号</t>
        </is>
      </c>
      <c r="M725" s="41" t="inlineStr">
        <is>
          <t>解决群众出行及运输困难的问题。</t>
        </is>
      </c>
      <c r="N725" s="37" t="n">
        <v>6</v>
      </c>
      <c r="O725" s="37" t="n"/>
      <c r="P725" s="210">
        <f>Q725+R725</f>
        <v/>
      </c>
      <c r="Q725" s="212" t="n">
        <v>0.0965</v>
      </c>
      <c r="R725" s="212" t="n"/>
      <c r="S725" s="210">
        <f>T725+U725</f>
        <v/>
      </c>
      <c r="T725" s="212" t="n">
        <v>0.4268</v>
      </c>
      <c r="U725" s="212" t="n"/>
      <c r="V725" s="40" t="inlineStr">
        <is>
          <t>交运局</t>
        </is>
      </c>
      <c r="W725" s="40" t="inlineStr">
        <is>
          <t>张荣慧</t>
        </is>
      </c>
      <c r="X725" s="37" t="inlineStr">
        <is>
          <t>公路局</t>
        </is>
      </c>
      <c r="Y725" s="37" t="inlineStr">
        <is>
          <t>黄志鹏</t>
        </is>
      </c>
      <c r="Z725" s="69" t="inlineStr">
        <is>
          <t>环农领办发〔2021〕9号</t>
        </is>
      </c>
      <c r="AA725" s="90" t="inlineStr">
        <is>
          <t>中央二批</t>
        </is>
      </c>
    </row>
    <row r="726" ht="66" customFormat="1" customHeight="1" s="4">
      <c r="A726" s="37" t="n"/>
      <c r="B726" s="37" t="inlineStr">
        <is>
          <t>环县合道镇赵台村兰掌湾梁至常崾岘吊岭山梁油路工程</t>
        </is>
      </c>
      <c r="C726" s="37" t="inlineStr">
        <is>
          <t>续建</t>
        </is>
      </c>
      <c r="D726" s="37" t="inlineStr">
        <is>
          <t>2021.01-2021.40</t>
        </is>
      </c>
      <c r="E726" s="37" t="inlineStr">
        <is>
          <t>合道</t>
        </is>
      </c>
      <c r="F726" s="42" t="inlineStr">
        <is>
          <t>建设油路工程2.719公里。</t>
        </is>
      </c>
      <c r="G726" s="37" t="n">
        <v>38</v>
      </c>
      <c r="H726" s="37" t="n">
        <v>38</v>
      </c>
      <c r="I726" s="37" t="n"/>
      <c r="J726" s="37" t="n"/>
      <c r="K726" s="37" t="n"/>
      <c r="L726" s="37" t="inlineStr">
        <is>
          <t>甘财扶贫[2021]9号</t>
        </is>
      </c>
      <c r="M726" s="41" t="inlineStr">
        <is>
          <t>解决群众出行及运输困难的问题。</t>
        </is>
      </c>
      <c r="N726" s="37" t="n">
        <v>2</v>
      </c>
      <c r="O726" s="37" t="n"/>
      <c r="P726" s="210">
        <f>Q726+R726</f>
        <v/>
      </c>
      <c r="Q726" s="212" t="n">
        <v>0.0308</v>
      </c>
      <c r="R726" s="212" t="n"/>
      <c r="S726" s="210">
        <f>T726+U726</f>
        <v/>
      </c>
      <c r="T726" s="212" t="n">
        <v>0.1378</v>
      </c>
      <c r="U726" s="212" t="n"/>
      <c r="V726" s="40" t="inlineStr">
        <is>
          <t>交运局</t>
        </is>
      </c>
      <c r="W726" s="40" t="inlineStr">
        <is>
          <t>张荣慧</t>
        </is>
      </c>
      <c r="X726" s="37" t="inlineStr">
        <is>
          <t>公路局</t>
        </is>
      </c>
      <c r="Y726" s="37" t="inlineStr">
        <is>
          <t>黄志鹏</t>
        </is>
      </c>
      <c r="Z726" s="69" t="inlineStr">
        <is>
          <t>环农领办发〔2021〕9号</t>
        </is>
      </c>
      <c r="AA726" s="90" t="inlineStr">
        <is>
          <t>中央二批</t>
        </is>
      </c>
    </row>
    <row r="727" ht="64" customFormat="1" customHeight="1" s="4">
      <c r="A727" s="37" t="n"/>
      <c r="B727" s="37" t="inlineStr">
        <is>
          <t>环县毛井镇红土咀村至尚渠沥青路工程</t>
        </is>
      </c>
      <c r="C727" s="37" t="inlineStr">
        <is>
          <t>续建</t>
        </is>
      </c>
      <c r="D727" s="37" t="inlineStr">
        <is>
          <t>2021.01-2021.39</t>
        </is>
      </c>
      <c r="E727" s="37" t="inlineStr">
        <is>
          <t>毛井</t>
        </is>
      </c>
      <c r="F727" s="42" t="inlineStr">
        <is>
          <t>建设沥青路工程9.41公里。</t>
        </is>
      </c>
      <c r="G727" s="37" t="n">
        <v>85</v>
      </c>
      <c r="H727" s="37" t="n">
        <v>85</v>
      </c>
      <c r="I727" s="37" t="n"/>
      <c r="J727" s="37" t="n"/>
      <c r="K727" s="37" t="n"/>
      <c r="L727" s="37" t="inlineStr">
        <is>
          <t>甘财扶贫[2021]9号</t>
        </is>
      </c>
      <c r="M727" s="41" t="inlineStr">
        <is>
          <t>解决群众出行及运输困难的问题。</t>
        </is>
      </c>
      <c r="N727" s="37" t="n">
        <v>1</v>
      </c>
      <c r="O727" s="37" t="n"/>
      <c r="P727" s="210">
        <f>Q727+R727</f>
        <v/>
      </c>
      <c r="Q727" s="212" t="n">
        <v>0.0098</v>
      </c>
      <c r="R727" s="212" t="n"/>
      <c r="S727" s="210">
        <f>T727+U727</f>
        <v/>
      </c>
      <c r="T727" s="212" t="n">
        <v>0.0407</v>
      </c>
      <c r="U727" s="212" t="n"/>
      <c r="V727" s="40" t="inlineStr">
        <is>
          <t>交运局</t>
        </is>
      </c>
      <c r="W727" s="40" t="inlineStr">
        <is>
          <t>张荣慧</t>
        </is>
      </c>
      <c r="X727" s="37" t="inlineStr">
        <is>
          <t>公路局</t>
        </is>
      </c>
      <c r="Y727" s="37" t="inlineStr">
        <is>
          <t>黄志鹏</t>
        </is>
      </c>
      <c r="Z727" s="69" t="inlineStr">
        <is>
          <t>环农领办发〔2021〕9号</t>
        </is>
      </c>
      <c r="AA727" s="90" t="inlineStr">
        <is>
          <t>中央二批</t>
        </is>
      </c>
    </row>
    <row r="728" ht="67.5" customFormat="1" customHeight="1" s="4">
      <c r="A728" s="37" t="n"/>
      <c r="B728" s="37" t="inlineStr">
        <is>
          <t>环县木钵镇坪子塬村柏林沟组狼刺湾至豆家塬砂砾路工程</t>
        </is>
      </c>
      <c r="C728" s="37" t="inlineStr">
        <is>
          <t>续建</t>
        </is>
      </c>
      <c r="D728" s="37" t="inlineStr">
        <is>
          <t>2021.01-2021.38</t>
        </is>
      </c>
      <c r="E728" s="37" t="inlineStr">
        <is>
          <t>木钵</t>
        </is>
      </c>
      <c r="F728" s="42" t="inlineStr">
        <is>
          <t>建设砂砾路工程9.257公里。</t>
        </is>
      </c>
      <c r="G728" s="37" t="n">
        <v>70</v>
      </c>
      <c r="H728" s="37" t="n">
        <v>70</v>
      </c>
      <c r="I728" s="37" t="n"/>
      <c r="J728" s="37" t="n"/>
      <c r="K728" s="37" t="n"/>
      <c r="L728" s="37" t="inlineStr">
        <is>
          <t>甘财扶贫[2021]9号</t>
        </is>
      </c>
      <c r="M728" s="41" t="inlineStr">
        <is>
          <t>解决群众出行及运输困难的问题。</t>
        </is>
      </c>
      <c r="N728" s="37" t="n">
        <v>1</v>
      </c>
      <c r="O728" s="37" t="n"/>
      <c r="P728" s="210">
        <f>Q728+R728</f>
        <v/>
      </c>
      <c r="Q728" s="212" t="n">
        <v>0.0043</v>
      </c>
      <c r="R728" s="212" t="n"/>
      <c r="S728" s="210">
        <f>T728+U728</f>
        <v/>
      </c>
      <c r="T728" s="212" t="n">
        <v>0.0186</v>
      </c>
      <c r="U728" s="212" t="n"/>
      <c r="V728" s="40" t="inlineStr">
        <is>
          <t>交运局</t>
        </is>
      </c>
      <c r="W728" s="40" t="inlineStr">
        <is>
          <t>张荣慧</t>
        </is>
      </c>
      <c r="X728" s="37" t="inlineStr">
        <is>
          <t>公路局</t>
        </is>
      </c>
      <c r="Y728" s="37" t="inlineStr">
        <is>
          <t>黄志鹏</t>
        </is>
      </c>
      <c r="Z728" s="69" t="inlineStr">
        <is>
          <t>环农领办发〔2021〕9号</t>
        </is>
      </c>
      <c r="AA728" s="90" t="inlineStr">
        <is>
          <t>中央二批</t>
        </is>
      </c>
    </row>
    <row r="729" ht="54" customFormat="1" customHeight="1" s="4">
      <c r="A729" s="37" t="n"/>
      <c r="B729" s="37" t="inlineStr">
        <is>
          <t>环县芦家湾乡王庄村贺铺至张嘴子砂砾路工程</t>
        </is>
      </c>
      <c r="C729" s="37" t="inlineStr">
        <is>
          <t>续建</t>
        </is>
      </c>
      <c r="D729" s="37" t="inlineStr">
        <is>
          <t>2021.01-2021.37</t>
        </is>
      </c>
      <c r="E729" s="37" t="inlineStr">
        <is>
          <t>芦家湾</t>
        </is>
      </c>
      <c r="F729" s="42" t="inlineStr">
        <is>
          <t>建设砂砾路工程12.173公里。</t>
        </is>
      </c>
      <c r="G729" s="37" t="n">
        <v>170</v>
      </c>
      <c r="H729" s="37" t="n">
        <v>170</v>
      </c>
      <c r="I729" s="37" t="n"/>
      <c r="J729" s="37" t="n"/>
      <c r="K729" s="37" t="n"/>
      <c r="L729" s="37" t="inlineStr">
        <is>
          <t>甘财扶贫[2021]9号</t>
        </is>
      </c>
      <c r="M729" s="41" t="inlineStr">
        <is>
          <t>解决群众出行及运输困难的问题。</t>
        </is>
      </c>
      <c r="N729" s="37" t="n">
        <v>1</v>
      </c>
      <c r="O729" s="37" t="n"/>
      <c r="P729" s="210">
        <f>Q729+R729</f>
        <v/>
      </c>
      <c r="Q729" s="212" t="n">
        <v>0.0054</v>
      </c>
      <c r="R729" s="212" t="n"/>
      <c r="S729" s="210">
        <f>T729+U729</f>
        <v/>
      </c>
      <c r="T729" s="212" t="n">
        <v>0.0247</v>
      </c>
      <c r="U729" s="212" t="n"/>
      <c r="V729" s="40" t="inlineStr">
        <is>
          <t>交运局</t>
        </is>
      </c>
      <c r="W729" s="40" t="inlineStr">
        <is>
          <t>张荣慧</t>
        </is>
      </c>
      <c r="X729" s="37" t="inlineStr">
        <is>
          <t>公路局</t>
        </is>
      </c>
      <c r="Y729" s="37" t="inlineStr">
        <is>
          <t>黄志鹏</t>
        </is>
      </c>
      <c r="Z729" s="69" t="inlineStr">
        <is>
          <t>环农领办发〔2021〕9号</t>
        </is>
      </c>
      <c r="AA729" s="90" t="inlineStr">
        <is>
          <t>中央二批</t>
        </is>
      </c>
    </row>
    <row r="730" ht="54" customFormat="1" customHeight="1" s="4">
      <c r="A730" s="37" t="n"/>
      <c r="B730" s="37" t="inlineStr">
        <is>
          <t>环县小南沟乡汪天子村至前台组砂砾路工程</t>
        </is>
      </c>
      <c r="C730" s="37" t="inlineStr">
        <is>
          <t>续建</t>
        </is>
      </c>
      <c r="D730" s="37" t="inlineStr">
        <is>
          <t>2021.01-2021.36</t>
        </is>
      </c>
      <c r="E730" s="37" t="inlineStr">
        <is>
          <t>小南沟</t>
        </is>
      </c>
      <c r="F730" s="42" t="inlineStr">
        <is>
          <t>建设砂砾路工程4.5公里。</t>
        </is>
      </c>
      <c r="G730" s="37" t="n">
        <v>5</v>
      </c>
      <c r="H730" s="37" t="n">
        <v>5</v>
      </c>
      <c r="I730" s="37" t="n"/>
      <c r="J730" s="37" t="n"/>
      <c r="K730" s="37" t="n"/>
      <c r="L730" s="37" t="inlineStr">
        <is>
          <t>甘财扶贫[2021]9号</t>
        </is>
      </c>
      <c r="M730" s="41" t="inlineStr">
        <is>
          <t>解决群众出行及运输困难的问题。</t>
        </is>
      </c>
      <c r="N730" s="37" t="n">
        <v>1</v>
      </c>
      <c r="O730" s="37" t="n"/>
      <c r="P730" s="210">
        <f>Q730+R730</f>
        <v/>
      </c>
      <c r="Q730" s="212" t="n">
        <v>0.0007</v>
      </c>
      <c r="R730" s="212" t="n"/>
      <c r="S730" s="210">
        <f>T730+U730</f>
        <v/>
      </c>
      <c r="T730" s="212" t="n">
        <v>0.0028</v>
      </c>
      <c r="U730" s="212" t="n"/>
      <c r="V730" s="40" t="inlineStr">
        <is>
          <t>交运局</t>
        </is>
      </c>
      <c r="W730" s="40" t="inlineStr">
        <is>
          <t>张荣慧</t>
        </is>
      </c>
      <c r="X730" s="37" t="inlineStr">
        <is>
          <t>公路局</t>
        </is>
      </c>
      <c r="Y730" s="37" t="inlineStr">
        <is>
          <t>黄志鹏</t>
        </is>
      </c>
      <c r="Z730" s="69" t="inlineStr">
        <is>
          <t>环农领办发〔2021〕9号</t>
        </is>
      </c>
      <c r="AA730" s="90" t="inlineStr">
        <is>
          <t>中央二批</t>
        </is>
      </c>
    </row>
    <row r="731" ht="54" customFormat="1" customHeight="1" s="4">
      <c r="A731" s="37" t="n"/>
      <c r="B731" s="37" t="inlineStr">
        <is>
          <t>环县耿湾乡梁庄崾岘口至梁庄前掌砂砾路工程</t>
        </is>
      </c>
      <c r="C731" s="37" t="inlineStr">
        <is>
          <t>续建</t>
        </is>
      </c>
      <c r="D731" s="37" t="inlineStr">
        <is>
          <t>2021.01-2021.35</t>
        </is>
      </c>
      <c r="E731" s="37" t="inlineStr">
        <is>
          <t>耿湾</t>
        </is>
      </c>
      <c r="F731" s="42" t="inlineStr">
        <is>
          <t>建设砂砾路工程5.27公里。</t>
        </is>
      </c>
      <c r="G731" s="37" t="n">
        <v>70</v>
      </c>
      <c r="H731" s="37" t="n">
        <v>70</v>
      </c>
      <c r="I731" s="37" t="n"/>
      <c r="J731" s="37" t="n"/>
      <c r="K731" s="37" t="n"/>
      <c r="L731" s="37" t="inlineStr">
        <is>
          <t>甘财扶贫[2021]9号</t>
        </is>
      </c>
      <c r="M731" s="41" t="inlineStr">
        <is>
          <t>解决群众出行及运输困难的问题。</t>
        </is>
      </c>
      <c r="N731" s="37" t="n">
        <v>1</v>
      </c>
      <c r="O731" s="37" t="n"/>
      <c r="P731" s="210">
        <f>Q731+R731</f>
        <v/>
      </c>
      <c r="Q731" s="212" t="n">
        <v>0.0212</v>
      </c>
      <c r="R731" s="212" t="n"/>
      <c r="S731" s="210">
        <f>T731+U731</f>
        <v/>
      </c>
      <c r="T731" s="212" t="n">
        <v>0.0985</v>
      </c>
      <c r="U731" s="212" t="n"/>
      <c r="V731" s="40" t="inlineStr">
        <is>
          <t>交运局</t>
        </is>
      </c>
      <c r="W731" s="40" t="inlineStr">
        <is>
          <t>张荣慧</t>
        </is>
      </c>
      <c r="X731" s="37" t="inlineStr">
        <is>
          <t>公路局</t>
        </is>
      </c>
      <c r="Y731" s="37" t="inlineStr">
        <is>
          <t>黄志鹏</t>
        </is>
      </c>
      <c r="Z731" s="69" t="inlineStr">
        <is>
          <t>环农领办发〔2021〕9号</t>
        </is>
      </c>
      <c r="AA731" s="90" t="inlineStr">
        <is>
          <t>中央二批</t>
        </is>
      </c>
    </row>
    <row r="732" ht="54" customFormat="1" customHeight="1" s="4">
      <c r="A732" s="37" t="n"/>
      <c r="B732" s="37" t="inlineStr">
        <is>
          <t>环县毛井镇红土嘴村尚渠至张咀咀砂砾路工程</t>
        </is>
      </c>
      <c r="C732" s="37" t="inlineStr">
        <is>
          <t>续建</t>
        </is>
      </c>
      <c r="D732" s="37" t="inlineStr">
        <is>
          <t>2021.01-2021.34</t>
        </is>
      </c>
      <c r="E732" s="37" t="inlineStr">
        <is>
          <t>毛井</t>
        </is>
      </c>
      <c r="F732" s="42" t="inlineStr">
        <is>
          <t>建设砂砾路工程5.1公里。</t>
        </is>
      </c>
      <c r="G732" s="37" t="n">
        <v>60</v>
      </c>
      <c r="H732" s="37" t="n">
        <v>60</v>
      </c>
      <c r="I732" s="37" t="n"/>
      <c r="J732" s="37" t="n"/>
      <c r="K732" s="37" t="n"/>
      <c r="L732" s="37" t="inlineStr">
        <is>
          <t>甘财扶贫[2021]9号</t>
        </is>
      </c>
      <c r="M732" s="41" t="inlineStr">
        <is>
          <t>解决群众出行及运输困难的问题。</t>
        </is>
      </c>
      <c r="N732" s="37" t="n">
        <v>1</v>
      </c>
      <c r="O732" s="37" t="n"/>
      <c r="P732" s="210">
        <f>Q732+R732</f>
        <v/>
      </c>
      <c r="Q732" s="212" t="n">
        <v>0.0028</v>
      </c>
      <c r="R732" s="212" t="n"/>
      <c r="S732" s="210">
        <f>T732+U732</f>
        <v/>
      </c>
      <c r="T732" s="212" t="n">
        <v>0.0119</v>
      </c>
      <c r="U732" s="212" t="n"/>
      <c r="V732" s="40" t="inlineStr">
        <is>
          <t>交运局</t>
        </is>
      </c>
      <c r="W732" s="40" t="inlineStr">
        <is>
          <t>张荣慧</t>
        </is>
      </c>
      <c r="X732" s="37" t="inlineStr">
        <is>
          <t>公路局</t>
        </is>
      </c>
      <c r="Y732" s="37" t="inlineStr">
        <is>
          <t>黄志鹏</t>
        </is>
      </c>
      <c r="Z732" s="69" t="inlineStr">
        <is>
          <t>环农领办发〔2021〕9号</t>
        </is>
      </c>
      <c r="AA732" s="90" t="inlineStr">
        <is>
          <t>中央二批</t>
        </is>
      </c>
    </row>
    <row r="733" ht="40.5" customFormat="1" customHeight="1" s="4">
      <c r="A733" s="37" t="n"/>
      <c r="B733" s="37" t="inlineStr">
        <is>
          <t>环县毛井镇施家滩村至堡子趟砂砾路工程</t>
        </is>
      </c>
      <c r="C733" s="37" t="inlineStr">
        <is>
          <t>续建</t>
        </is>
      </c>
      <c r="D733" s="37" t="inlineStr">
        <is>
          <t>2021.01-2021.33</t>
        </is>
      </c>
      <c r="E733" s="37" t="inlineStr">
        <is>
          <t>毛井</t>
        </is>
      </c>
      <c r="F733" s="42" t="inlineStr">
        <is>
          <t>建设砂砾路工程3.11公里。</t>
        </is>
      </c>
      <c r="G733" s="37" t="n">
        <v>25</v>
      </c>
      <c r="H733" s="37" t="n">
        <v>25</v>
      </c>
      <c r="I733" s="37" t="n"/>
      <c r="J733" s="37" t="n"/>
      <c r="K733" s="37" t="n"/>
      <c r="L733" s="37" t="inlineStr">
        <is>
          <t>甘财扶贫[2021]9号</t>
        </is>
      </c>
      <c r="M733" s="41" t="inlineStr">
        <is>
          <t>解决群众出行及运输困难的问题。</t>
        </is>
      </c>
      <c r="N733" s="37" t="n">
        <v>1</v>
      </c>
      <c r="O733" s="37" t="n"/>
      <c r="P733" s="210">
        <f>Q733+R733</f>
        <v/>
      </c>
      <c r="Q733" s="212" t="n">
        <v>0.0053</v>
      </c>
      <c r="R733" s="212" t="n"/>
      <c r="S733" s="210">
        <f>T733+U733</f>
        <v/>
      </c>
      <c r="T733" s="212" t="n">
        <v>0.0215</v>
      </c>
      <c r="U733" s="212" t="n"/>
      <c r="V733" s="40" t="inlineStr">
        <is>
          <t>交运局</t>
        </is>
      </c>
      <c r="W733" s="40" t="inlineStr">
        <is>
          <t>张荣慧</t>
        </is>
      </c>
      <c r="X733" s="37" t="inlineStr">
        <is>
          <t>公路局</t>
        </is>
      </c>
      <c r="Y733" s="37" t="inlineStr">
        <is>
          <t>黄志鹏</t>
        </is>
      </c>
      <c r="Z733" s="69" t="inlineStr">
        <is>
          <t>环农领办发〔2021〕9号</t>
        </is>
      </c>
      <c r="AA733" s="90" t="inlineStr">
        <is>
          <t>中央二批</t>
        </is>
      </c>
    </row>
    <row r="734" ht="54" customFormat="1" customHeight="1" s="4">
      <c r="A734" s="37" t="n"/>
      <c r="B734" s="37" t="inlineStr">
        <is>
          <t>环县南湫乡党家洼村小掌子组至小口子组砂砾路工程</t>
        </is>
      </c>
      <c r="C734" s="37" t="inlineStr">
        <is>
          <t>续建</t>
        </is>
      </c>
      <c r="D734" s="37" t="inlineStr">
        <is>
          <t>2021.01-2021.32</t>
        </is>
      </c>
      <c r="E734" s="37" t="inlineStr">
        <is>
          <t>南湫</t>
        </is>
      </c>
      <c r="F734" s="42" t="inlineStr">
        <is>
          <t>建设砂砾路工程8.79公里。</t>
        </is>
      </c>
      <c r="G734" s="37" t="n">
        <v>140</v>
      </c>
      <c r="H734" s="37" t="n">
        <v>140</v>
      </c>
      <c r="I734" s="37" t="n"/>
      <c r="J734" s="37" t="n"/>
      <c r="K734" s="37" t="n"/>
      <c r="L734" s="37" t="inlineStr">
        <is>
          <t>甘财扶贫[2021]9号</t>
        </is>
      </c>
      <c r="M734" s="41" t="inlineStr">
        <is>
          <t>解决群众出行及运输困难的问题。</t>
        </is>
      </c>
      <c r="N734" s="37" t="n">
        <v>1</v>
      </c>
      <c r="O734" s="37" t="n"/>
      <c r="P734" s="210">
        <f>Q734+R734</f>
        <v/>
      </c>
      <c r="Q734" s="212" t="n">
        <v>0.0256</v>
      </c>
      <c r="R734" s="212" t="n"/>
      <c r="S734" s="210">
        <f>T734+U734</f>
        <v/>
      </c>
      <c r="T734" s="212" t="n">
        <v>0.0992</v>
      </c>
      <c r="U734" s="212" t="n"/>
      <c r="V734" s="40" t="inlineStr">
        <is>
          <t>交运局</t>
        </is>
      </c>
      <c r="W734" s="40" t="inlineStr">
        <is>
          <t>张荣慧</t>
        </is>
      </c>
      <c r="X734" s="37" t="inlineStr">
        <is>
          <t>公路局</t>
        </is>
      </c>
      <c r="Y734" s="37" t="inlineStr">
        <is>
          <t>黄志鹏</t>
        </is>
      </c>
      <c r="Z734" s="69" t="inlineStr">
        <is>
          <t>环农领办发〔2021〕9号</t>
        </is>
      </c>
      <c r="AA734" s="90" t="inlineStr">
        <is>
          <t>中央二批</t>
        </is>
      </c>
    </row>
    <row r="735" ht="54" customFormat="1" customHeight="1" s="4">
      <c r="A735" s="37" t="n"/>
      <c r="B735" s="37" t="inlineStr">
        <is>
          <t>环县曲子镇许家塬村芦草峁至孙家塬砂砾路工程</t>
        </is>
      </c>
      <c r="C735" s="37" t="inlineStr">
        <is>
          <t>续建</t>
        </is>
      </c>
      <c r="D735" s="37" t="inlineStr">
        <is>
          <t>2021.01-2021.31</t>
        </is>
      </c>
      <c r="E735" s="37" t="inlineStr">
        <is>
          <t>曲子</t>
        </is>
      </c>
      <c r="F735" s="42" t="inlineStr">
        <is>
          <t>建设砂砾路工程3.374公里。</t>
        </is>
      </c>
      <c r="G735" s="37" t="n">
        <v>51</v>
      </c>
      <c r="H735" s="37" t="n">
        <v>51</v>
      </c>
      <c r="I735" s="37" t="n"/>
      <c r="J735" s="37" t="n"/>
      <c r="K735" s="37" t="n"/>
      <c r="L735" s="37" t="inlineStr">
        <is>
          <t>甘财扶贫[2021]9号</t>
        </is>
      </c>
      <c r="M735" s="41" t="inlineStr">
        <is>
          <t>解决群众出行及运输困难的问题。</t>
        </is>
      </c>
      <c r="N735" s="37" t="n"/>
      <c r="O735" s="37" t="n">
        <v>1</v>
      </c>
      <c r="P735" s="210">
        <f>Q735+R735</f>
        <v/>
      </c>
      <c r="Q735" s="212" t="n">
        <v>0.011</v>
      </c>
      <c r="R735" s="212" t="n"/>
      <c r="S735" s="210">
        <f>T735+U735</f>
        <v/>
      </c>
      <c r="T735" s="212" t="n">
        <v>0.051</v>
      </c>
      <c r="U735" s="212" t="n"/>
      <c r="V735" s="40" t="inlineStr">
        <is>
          <t>交运局</t>
        </is>
      </c>
      <c r="W735" s="40" t="inlineStr">
        <is>
          <t>张荣慧</t>
        </is>
      </c>
      <c r="X735" s="37" t="inlineStr">
        <is>
          <t>公路局</t>
        </is>
      </c>
      <c r="Y735" s="37" t="inlineStr">
        <is>
          <t>黄志鹏</t>
        </is>
      </c>
      <c r="Z735" s="69" t="inlineStr">
        <is>
          <t>环农领办发〔2021〕9号</t>
        </is>
      </c>
      <c r="AA735" s="90" t="inlineStr">
        <is>
          <t>中央二批</t>
        </is>
      </c>
    </row>
    <row r="736" ht="40.5" customFormat="1" customHeight="1" s="4">
      <c r="A736" s="37" t="n"/>
      <c r="B736" s="37" t="inlineStr">
        <is>
          <t>环县山城乡薛塬至八里铺芦沟砂砾路工程</t>
        </is>
      </c>
      <c r="C736" s="37" t="inlineStr">
        <is>
          <t>续建</t>
        </is>
      </c>
      <c r="D736" s="37" t="inlineStr">
        <is>
          <t>2021.01-2021.30</t>
        </is>
      </c>
      <c r="E736" s="37" t="inlineStr">
        <is>
          <t>山城</t>
        </is>
      </c>
      <c r="F736" s="42" t="inlineStr">
        <is>
          <t>建设砂砾路工程10.347公里。</t>
        </is>
      </c>
      <c r="G736" s="37" t="n">
        <v>70</v>
      </c>
      <c r="H736" s="37" t="n">
        <v>70</v>
      </c>
      <c r="I736" s="37" t="n"/>
      <c r="J736" s="37" t="n"/>
      <c r="K736" s="37" t="n"/>
      <c r="L736" s="37" t="inlineStr">
        <is>
          <t>甘财扶贫[2021]9号</t>
        </is>
      </c>
      <c r="M736" s="41" t="inlineStr">
        <is>
          <t>解决群众出行及运输困难的问题。</t>
        </is>
      </c>
      <c r="N736" s="37" t="n">
        <v>2</v>
      </c>
      <c r="O736" s="37" t="n"/>
      <c r="P736" s="210">
        <f>Q736+R736</f>
        <v/>
      </c>
      <c r="Q736" s="212" t="n">
        <v>0.0464</v>
      </c>
      <c r="R736" s="212" t="n"/>
      <c r="S736" s="210">
        <f>T736+U736</f>
        <v/>
      </c>
      <c r="T736" s="212" t="n">
        <v>0.1705</v>
      </c>
      <c r="U736" s="212" t="n"/>
      <c r="V736" s="40" t="inlineStr">
        <is>
          <t>交运局</t>
        </is>
      </c>
      <c r="W736" s="40" t="inlineStr">
        <is>
          <t>张荣慧</t>
        </is>
      </c>
      <c r="X736" s="37" t="inlineStr">
        <is>
          <t>公路局</t>
        </is>
      </c>
      <c r="Y736" s="37" t="inlineStr">
        <is>
          <t>黄志鹏</t>
        </is>
      </c>
      <c r="Z736" s="69" t="inlineStr">
        <is>
          <t>环农领办发〔2021〕9号</t>
        </is>
      </c>
      <c r="AA736" s="90" t="inlineStr">
        <is>
          <t>中央二批</t>
        </is>
      </c>
    </row>
    <row r="737" ht="40.5" customFormat="1" customHeight="1" s="4">
      <c r="A737" s="37" t="n"/>
      <c r="B737" s="37" t="inlineStr">
        <is>
          <t>环县秦团庄乡新峁村至章阳山砂砾路工程</t>
        </is>
      </c>
      <c r="C737" s="37" t="inlineStr">
        <is>
          <t>续建</t>
        </is>
      </c>
      <c r="D737" s="37" t="inlineStr">
        <is>
          <t>2021.01-2021.29</t>
        </is>
      </c>
      <c r="E737" s="37" t="inlineStr">
        <is>
          <t>秦团庄</t>
        </is>
      </c>
      <c r="F737" s="42" t="inlineStr">
        <is>
          <t>建设砂砾路工程5.24公里。</t>
        </is>
      </c>
      <c r="G737" s="37" t="n">
        <v>55</v>
      </c>
      <c r="H737" s="37" t="n">
        <v>55</v>
      </c>
      <c r="I737" s="37" t="n"/>
      <c r="J737" s="37" t="n"/>
      <c r="K737" s="37" t="n"/>
      <c r="L737" s="37" t="inlineStr">
        <is>
          <t>甘财扶贫[2021]9号</t>
        </is>
      </c>
      <c r="M737" s="41" t="inlineStr">
        <is>
          <t>解决群众出行及运输困难的问题。</t>
        </is>
      </c>
      <c r="N737" s="37" t="n">
        <v>1</v>
      </c>
      <c r="O737" s="37" t="n"/>
      <c r="P737" s="210">
        <f>Q737+R737</f>
        <v/>
      </c>
      <c r="Q737" s="212" t="n">
        <v>0.0024</v>
      </c>
      <c r="R737" s="212" t="n"/>
      <c r="S737" s="210">
        <f>T737+U737</f>
        <v/>
      </c>
      <c r="T737" s="212" t="n">
        <v>0.0108</v>
      </c>
      <c r="U737" s="212" t="n"/>
      <c r="V737" s="40" t="inlineStr">
        <is>
          <t>交运局</t>
        </is>
      </c>
      <c r="W737" s="40" t="inlineStr">
        <is>
          <t>张荣慧</t>
        </is>
      </c>
      <c r="X737" s="37" t="inlineStr">
        <is>
          <t>公路局</t>
        </is>
      </c>
      <c r="Y737" s="37" t="inlineStr">
        <is>
          <t>黄志鹏</t>
        </is>
      </c>
      <c r="Z737" s="69" t="inlineStr">
        <is>
          <t>环农领办发〔2021〕9号</t>
        </is>
      </c>
      <c r="AA737" s="90" t="inlineStr">
        <is>
          <t>中央二批</t>
        </is>
      </c>
    </row>
    <row r="738" ht="67.5" customFormat="1" customHeight="1" s="4">
      <c r="A738" s="37" t="n"/>
      <c r="B738" s="37" t="inlineStr">
        <is>
          <t>环县樊家川镇红旗组周儿塬油路口至李崾岘油路口砂砾路工程</t>
        </is>
      </c>
      <c r="C738" s="37" t="inlineStr">
        <is>
          <t>续建</t>
        </is>
      </c>
      <c r="D738" s="37" t="inlineStr">
        <is>
          <t>2021.01-2021.28</t>
        </is>
      </c>
      <c r="E738" s="37" t="inlineStr">
        <is>
          <t>樊家川</t>
        </is>
      </c>
      <c r="F738" s="42" t="inlineStr">
        <is>
          <t>建设砂砾路工程2.552公里。</t>
        </is>
      </c>
      <c r="G738" s="37" t="n">
        <v>40</v>
      </c>
      <c r="H738" s="37" t="n">
        <v>40</v>
      </c>
      <c r="I738" s="37" t="n"/>
      <c r="J738" s="37" t="n"/>
      <c r="K738" s="37" t="n"/>
      <c r="L738" s="37" t="inlineStr">
        <is>
          <t>甘财扶贫[2021]9号</t>
        </is>
      </c>
      <c r="M738" s="41" t="inlineStr">
        <is>
          <t>解决群众出行及运输困难的问题。</t>
        </is>
      </c>
      <c r="N738" s="37" t="n">
        <v>1</v>
      </c>
      <c r="O738" s="37" t="n"/>
      <c r="P738" s="210">
        <f>Q738+R738</f>
        <v/>
      </c>
      <c r="Q738" s="212" t="n">
        <v>0.0016</v>
      </c>
      <c r="R738" s="212" t="n"/>
      <c r="S738" s="210">
        <f>T738+U738</f>
        <v/>
      </c>
      <c r="T738" s="212" t="n">
        <v>0.0061</v>
      </c>
      <c r="U738" s="212" t="n"/>
      <c r="V738" s="40" t="inlineStr">
        <is>
          <t>交运局</t>
        </is>
      </c>
      <c r="W738" s="40" t="inlineStr">
        <is>
          <t>张荣慧</t>
        </is>
      </c>
      <c r="X738" s="37" t="inlineStr">
        <is>
          <t>公路局</t>
        </is>
      </c>
      <c r="Y738" s="37" t="inlineStr">
        <is>
          <t>黄志鹏</t>
        </is>
      </c>
      <c r="Z738" s="69" t="inlineStr">
        <is>
          <t>环农领办发〔2021〕9号</t>
        </is>
      </c>
      <c r="AA738" s="90" t="inlineStr">
        <is>
          <t>中央二批</t>
        </is>
      </c>
    </row>
    <row r="739" ht="54" customFormat="1" customHeight="1" s="4">
      <c r="A739" s="37" t="n"/>
      <c r="B739" s="37" t="inlineStr">
        <is>
          <t>环县八珠乡瓦崾岘组至桑树咀组砂砾路工程</t>
        </is>
      </c>
      <c r="C739" s="37" t="inlineStr">
        <is>
          <t>续建</t>
        </is>
      </c>
      <c r="D739" s="37" t="inlineStr">
        <is>
          <t>2021.01-2021.27</t>
        </is>
      </c>
      <c r="E739" s="137" t="inlineStr">
        <is>
          <t>八珠</t>
        </is>
      </c>
      <c r="F739" s="42" t="inlineStr">
        <is>
          <t>建设砂砾路工程10.62公里。</t>
        </is>
      </c>
      <c r="G739" s="37" t="n">
        <v>79</v>
      </c>
      <c r="H739" s="37" t="n">
        <v>79</v>
      </c>
      <c r="I739" s="37" t="n"/>
      <c r="J739" s="37" t="n"/>
      <c r="K739" s="37" t="n"/>
      <c r="L739" s="37" t="inlineStr">
        <is>
          <t>甘财扶贫[2021]9号</t>
        </is>
      </c>
      <c r="M739" s="41" t="inlineStr">
        <is>
          <t>解决群众出行及运输困难的问题。</t>
        </is>
      </c>
      <c r="N739" s="37" t="n">
        <v>1</v>
      </c>
      <c r="O739" s="37" t="n"/>
      <c r="P739" s="210">
        <f>Q739+R739</f>
        <v/>
      </c>
      <c r="Q739" s="212" t="n">
        <v>0.0035</v>
      </c>
      <c r="R739" s="212" t="n"/>
      <c r="S739" s="210">
        <f>T739+U739</f>
        <v/>
      </c>
      <c r="T739" s="212" t="n">
        <v>0.0122</v>
      </c>
      <c r="U739" s="212" t="n"/>
      <c r="V739" s="40" t="inlineStr">
        <is>
          <t>交运局</t>
        </is>
      </c>
      <c r="W739" s="40" t="inlineStr">
        <is>
          <t>张荣慧</t>
        </is>
      </c>
      <c r="X739" s="37" t="inlineStr">
        <is>
          <t>公路局</t>
        </is>
      </c>
      <c r="Y739" s="37" t="inlineStr">
        <is>
          <t>黄志鹏</t>
        </is>
      </c>
      <c r="Z739" s="69" t="inlineStr">
        <is>
          <t>环农领办发〔2021〕9号</t>
        </is>
      </c>
      <c r="AA739" s="90" t="inlineStr">
        <is>
          <t>中央二批</t>
        </is>
      </c>
    </row>
    <row r="740" ht="54" customFormat="1" customHeight="1" s="4">
      <c r="A740" s="37" t="n"/>
      <c r="B740" s="37" t="inlineStr">
        <is>
          <t>环县罗山川乡山水湾村至洪德镇新集子砂砾路工程</t>
        </is>
      </c>
      <c r="C740" s="37" t="inlineStr">
        <is>
          <t>续建</t>
        </is>
      </c>
      <c r="D740" s="37" t="inlineStr">
        <is>
          <t>2021.01-2021.26</t>
        </is>
      </c>
      <c r="E740" s="137" t="inlineStr">
        <is>
          <t>洪德</t>
        </is>
      </c>
      <c r="F740" s="42" t="inlineStr">
        <is>
          <t>建设砂砾路工程16.115公里。</t>
        </is>
      </c>
      <c r="G740" s="37" t="n">
        <v>200</v>
      </c>
      <c r="H740" s="37" t="n">
        <v>200</v>
      </c>
      <c r="I740" s="37" t="n"/>
      <c r="J740" s="37" t="n"/>
      <c r="K740" s="37" t="n"/>
      <c r="L740" s="37" t="inlineStr">
        <is>
          <t>甘财扶贫[2021]9号</t>
        </is>
      </c>
      <c r="M740" s="41" t="inlineStr">
        <is>
          <t>解决群众出行及运输困难的问题。</t>
        </is>
      </c>
      <c r="N740" s="37" t="n">
        <v>2</v>
      </c>
      <c r="O740" s="37" t="n"/>
      <c r="P740" s="210">
        <f>Q740+R740</f>
        <v/>
      </c>
      <c r="Q740" s="212" t="n">
        <v>0.0141</v>
      </c>
      <c r="R740" s="212" t="n"/>
      <c r="S740" s="210">
        <f>T740+U740</f>
        <v/>
      </c>
      <c r="T740" s="212" t="n">
        <v>0.0441</v>
      </c>
      <c r="U740" s="212" t="n"/>
      <c r="V740" s="40" t="inlineStr">
        <is>
          <t>交运局</t>
        </is>
      </c>
      <c r="W740" s="40" t="inlineStr">
        <is>
          <t>张荣慧</t>
        </is>
      </c>
      <c r="X740" s="37" t="inlineStr">
        <is>
          <t>公路局</t>
        </is>
      </c>
      <c r="Y740" s="37" t="inlineStr">
        <is>
          <t>黄志鹏</t>
        </is>
      </c>
      <c r="Z740" s="69" t="inlineStr">
        <is>
          <t>环农领办发〔2021〕9号</t>
        </is>
      </c>
      <c r="AA740" s="90" t="inlineStr">
        <is>
          <t>中央二批</t>
        </is>
      </c>
    </row>
    <row r="741" ht="67.5" customFormat="1" customHeight="1" s="4">
      <c r="A741" s="37" t="n"/>
      <c r="B741" s="37" t="inlineStr">
        <is>
          <t>环县合道镇陶洼子村田台子组至天池苏北岔村田塬组砂砾路工程</t>
        </is>
      </c>
      <c r="C741" s="37" t="inlineStr">
        <is>
          <t>续建</t>
        </is>
      </c>
      <c r="D741" s="37" t="inlineStr">
        <is>
          <t>2021.01-2021.25</t>
        </is>
      </c>
      <c r="E741" s="37" t="inlineStr">
        <is>
          <t>天池</t>
        </is>
      </c>
      <c r="F741" s="42" t="inlineStr">
        <is>
          <t>建设砂砾路工程9.318公里。</t>
        </is>
      </c>
      <c r="G741" s="37" t="n">
        <v>160</v>
      </c>
      <c r="H741" s="37" t="n">
        <v>160</v>
      </c>
      <c r="I741" s="37" t="n"/>
      <c r="J741" s="37" t="n"/>
      <c r="K741" s="37" t="n"/>
      <c r="L741" s="37" t="inlineStr">
        <is>
          <t>甘财扶贫[2021]9号</t>
        </is>
      </c>
      <c r="M741" s="41" t="inlineStr">
        <is>
          <t>解决群众出行及运输困难的问题。</t>
        </is>
      </c>
      <c r="N741" s="37" t="n">
        <v>2</v>
      </c>
      <c r="O741" s="37" t="n"/>
      <c r="P741" s="210">
        <f>Q741+R741</f>
        <v/>
      </c>
      <c r="Q741" s="212" t="n">
        <v>0.0349</v>
      </c>
      <c r="R741" s="212" t="n"/>
      <c r="S741" s="210">
        <f>T741+U741</f>
        <v/>
      </c>
      <c r="T741" s="212" t="n">
        <v>0.1556</v>
      </c>
      <c r="U741" s="212" t="n"/>
      <c r="V741" s="40" t="inlineStr">
        <is>
          <t>交运局</t>
        </is>
      </c>
      <c r="W741" s="40" t="inlineStr">
        <is>
          <t>张荣慧</t>
        </is>
      </c>
      <c r="X741" s="37" t="inlineStr">
        <is>
          <t>公路局</t>
        </is>
      </c>
      <c r="Y741" s="37" t="inlineStr">
        <is>
          <t>黄志鹏</t>
        </is>
      </c>
      <c r="Z741" s="69" t="inlineStr">
        <is>
          <t>环农领办发〔2021〕9号</t>
        </is>
      </c>
      <c r="AA741" s="90" t="inlineStr">
        <is>
          <t>中央二批</t>
        </is>
      </c>
    </row>
    <row r="742" ht="67.5" customFormat="1" customHeight="1" s="4">
      <c r="A742" s="37" t="n"/>
      <c r="B742" s="104" t="inlineStr">
        <is>
          <t>环县洪德镇丁阳渠子村高阴山老庄壕油路至魏阳湾砂砾路工程</t>
        </is>
      </c>
      <c r="C742" s="104" t="inlineStr">
        <is>
          <t>新建</t>
        </is>
      </c>
      <c r="D742" s="37" t="inlineStr">
        <is>
          <t>2021.01-2021.24</t>
        </is>
      </c>
      <c r="E742" s="104" t="inlineStr">
        <is>
          <t>洪德</t>
        </is>
      </c>
      <c r="F742" s="105" t="inlineStr">
        <is>
          <t>建设砂砾路工程6.196公里</t>
        </is>
      </c>
      <c r="G742" s="37" t="n">
        <v>100</v>
      </c>
      <c r="H742" s="37" t="n">
        <v>100</v>
      </c>
      <c r="I742" s="104" t="n"/>
      <c r="J742" s="37" t="n"/>
      <c r="K742" s="37" t="n"/>
      <c r="L742" s="37" t="inlineStr">
        <is>
          <t>甘财扶贫[2021]9号</t>
        </is>
      </c>
      <c r="M742" s="50" t="inlineStr">
        <is>
          <t>解决群众出行及运输困难的问题。</t>
        </is>
      </c>
      <c r="N742" s="104" t="n">
        <v>1</v>
      </c>
      <c r="O742" s="104" t="n"/>
      <c r="P742" s="210">
        <f>Q742+R742</f>
        <v/>
      </c>
      <c r="Q742" s="210" t="n">
        <v>0.0037</v>
      </c>
      <c r="R742" s="210" t="n"/>
      <c r="S742" s="210">
        <f>T742+U742</f>
        <v/>
      </c>
      <c r="T742" s="210" t="n">
        <v>0.0134</v>
      </c>
      <c r="U742" s="210" t="n"/>
      <c r="V742" s="214" t="inlineStr">
        <is>
          <t>交运局</t>
        </is>
      </c>
      <c r="W742" s="40" t="inlineStr">
        <is>
          <t>张荣慧</t>
        </is>
      </c>
      <c r="X742" s="224" t="inlineStr">
        <is>
          <t>公路局</t>
        </is>
      </c>
      <c r="Y742" s="37" t="inlineStr">
        <is>
          <t>黄志鹏</t>
        </is>
      </c>
      <c r="Z742" s="69" t="inlineStr">
        <is>
          <t>环农领办发〔2021〕9号</t>
        </is>
      </c>
      <c r="AA742" s="68" t="inlineStr">
        <is>
          <t>中央二批</t>
        </is>
      </c>
    </row>
    <row r="743" ht="54" customFormat="1" customHeight="1" s="4">
      <c r="A743" s="37" t="n"/>
      <c r="B743" s="37" t="inlineStr">
        <is>
          <t>环县洪德镇李达掌村至山兴园合作社砂砾路工程</t>
        </is>
      </c>
      <c r="C743" s="40" t="inlineStr">
        <is>
          <t>新建</t>
        </is>
      </c>
      <c r="D743" s="37" t="inlineStr">
        <is>
          <t>2021.01-2021.23</t>
        </is>
      </c>
      <c r="E743" s="37" t="inlineStr">
        <is>
          <t>洪德</t>
        </is>
      </c>
      <c r="F743" s="42" t="inlineStr">
        <is>
          <t>建设砂砾路工程4.586公里</t>
        </is>
      </c>
      <c r="G743" s="37" t="n">
        <v>40</v>
      </c>
      <c r="H743" s="37" t="n">
        <v>40</v>
      </c>
      <c r="I743" s="37" t="n"/>
      <c r="J743" s="37" t="n"/>
      <c r="K743" s="37" t="n"/>
      <c r="L743" s="37" t="inlineStr">
        <is>
          <t>甘财扶贫[2021]9号</t>
        </is>
      </c>
      <c r="M743" s="41" t="inlineStr">
        <is>
          <t>解决群众出行及运输困难的问题。</t>
        </is>
      </c>
      <c r="N743" s="37" t="n">
        <v>1</v>
      </c>
      <c r="O743" s="37" t="n"/>
      <c r="P743" s="210">
        <f>Q743+R743</f>
        <v/>
      </c>
      <c r="Q743" s="212" t="n">
        <v>0.0023</v>
      </c>
      <c r="R743" s="212" t="n"/>
      <c r="S743" s="210">
        <f>T743+U743</f>
        <v/>
      </c>
      <c r="T743" s="212" t="n">
        <v>0.0111</v>
      </c>
      <c r="U743" s="212" t="n"/>
      <c r="V743" s="40" t="inlineStr">
        <is>
          <t>交运局</t>
        </is>
      </c>
      <c r="W743" s="40" t="inlineStr">
        <is>
          <t>张荣慧</t>
        </is>
      </c>
      <c r="X743" s="40" t="inlineStr">
        <is>
          <t>公路局</t>
        </is>
      </c>
      <c r="Y743" s="37" t="inlineStr">
        <is>
          <t>黄志鹏</t>
        </is>
      </c>
      <c r="Z743" s="69" t="inlineStr">
        <is>
          <t>环农领办发〔2021〕9号</t>
        </is>
      </c>
      <c r="AA743" s="90" t="inlineStr">
        <is>
          <t>中央二批</t>
        </is>
      </c>
    </row>
    <row r="744" ht="67.5" customFormat="1" customHeight="1" s="4">
      <c r="A744" s="37" t="n"/>
      <c r="B744" s="37" t="inlineStr">
        <is>
          <t>环县八珠乡白塬村余峁子组罗家山至郑掌崾岘砂砾路工程</t>
        </is>
      </c>
      <c r="C744" s="40" t="inlineStr">
        <is>
          <t>新建</t>
        </is>
      </c>
      <c r="D744" s="37" t="inlineStr">
        <is>
          <t>2021.01-2021.22</t>
        </is>
      </c>
      <c r="E744" s="37" t="inlineStr">
        <is>
          <t>八珠</t>
        </is>
      </c>
      <c r="F744" s="42" t="inlineStr">
        <is>
          <t>建设砂砾路工程6.861公里</t>
        </is>
      </c>
      <c r="G744" s="37" t="n">
        <v>150</v>
      </c>
      <c r="H744" s="37" t="n">
        <v>150</v>
      </c>
      <c r="I744" s="37" t="n"/>
      <c r="J744" s="37" t="n"/>
      <c r="K744" s="37" t="n"/>
      <c r="L744" s="37" t="inlineStr">
        <is>
          <t>甘财扶贫[2021]9号</t>
        </is>
      </c>
      <c r="M744" s="41" t="inlineStr">
        <is>
          <t>解决群众出行及运输困难的问题。</t>
        </is>
      </c>
      <c r="N744" s="37" t="n">
        <v>1</v>
      </c>
      <c r="O744" s="37" t="n"/>
      <c r="P744" s="210">
        <f>Q744+R744</f>
        <v/>
      </c>
      <c r="Q744" s="212" t="n">
        <v>0.0058</v>
      </c>
      <c r="R744" s="212" t="n"/>
      <c r="S744" s="210">
        <f>T744+U744</f>
        <v/>
      </c>
      <c r="T744" s="212" t="n">
        <v>0.045</v>
      </c>
      <c r="U744" s="212" t="n"/>
      <c r="V744" s="40" t="inlineStr">
        <is>
          <t>交运局</t>
        </is>
      </c>
      <c r="W744" s="40" t="inlineStr">
        <is>
          <t>张荣慧</t>
        </is>
      </c>
      <c r="X744" s="40" t="inlineStr">
        <is>
          <t>公路局</t>
        </is>
      </c>
      <c r="Y744" s="37" t="inlineStr">
        <is>
          <t>黄志鹏</t>
        </is>
      </c>
      <c r="Z744" s="69" t="inlineStr">
        <is>
          <t>环农领办发〔2021〕9号</t>
        </is>
      </c>
      <c r="AA744" s="90" t="inlineStr">
        <is>
          <t>中央二批</t>
        </is>
      </c>
    </row>
    <row r="745" ht="41" customFormat="1" customHeight="1" s="4">
      <c r="A745" s="37" t="n"/>
      <c r="B745" s="37" t="inlineStr">
        <is>
          <t>环县合道镇赵台村村部至阴台组砂砾路工程</t>
        </is>
      </c>
      <c r="C745" s="37" t="inlineStr">
        <is>
          <t>新建</t>
        </is>
      </c>
      <c r="D745" s="37" t="inlineStr">
        <is>
          <t>2021.01-2021.21</t>
        </is>
      </c>
      <c r="E745" s="37" t="inlineStr">
        <is>
          <t>合道</t>
        </is>
      </c>
      <c r="F745" s="117" t="inlineStr">
        <is>
          <t>建设砂砾路工程4.549公里</t>
        </is>
      </c>
      <c r="G745" s="37" t="n">
        <v>70</v>
      </c>
      <c r="H745" s="37" t="n">
        <v>70</v>
      </c>
      <c r="I745" s="37" t="n"/>
      <c r="J745" s="37" t="n"/>
      <c r="K745" s="37" t="n"/>
      <c r="L745" s="37" t="inlineStr">
        <is>
          <t>甘财扶贫[2021]9号</t>
        </is>
      </c>
      <c r="M745" s="41" t="inlineStr">
        <is>
          <t>解决群众出行及运输困难的问题。</t>
        </is>
      </c>
      <c r="N745" s="40" t="n">
        <v>1</v>
      </c>
      <c r="O745" s="40" t="n"/>
      <c r="P745" s="40">
        <f>Q745+R745</f>
        <v/>
      </c>
      <c r="Q745" s="40" t="n">
        <v>0.01</v>
      </c>
      <c r="R745" s="40" t="n"/>
      <c r="S745" s="40">
        <f>T745+U745</f>
        <v/>
      </c>
      <c r="T745" s="40" t="n">
        <v>0.0468</v>
      </c>
      <c r="U745" s="40" t="n"/>
      <c r="V745" s="40" t="inlineStr">
        <is>
          <t>交运局</t>
        </is>
      </c>
      <c r="W745" s="40" t="inlineStr">
        <is>
          <t>张荣慧</t>
        </is>
      </c>
      <c r="X745" s="40" t="inlineStr">
        <is>
          <t>公路局</t>
        </is>
      </c>
      <c r="Y745" s="37" t="inlineStr">
        <is>
          <t>黄志鹏</t>
        </is>
      </c>
      <c r="Z745" s="69" t="inlineStr">
        <is>
          <t>环农领办发〔2021〕9号</t>
        </is>
      </c>
      <c r="AA745" s="90" t="inlineStr">
        <is>
          <t>中央二批</t>
        </is>
      </c>
    </row>
    <row r="746" ht="43" customFormat="1" customHeight="1" s="4">
      <c r="A746" s="208" t="n"/>
      <c r="B746" s="208" t="n"/>
      <c r="C746" s="208" t="n"/>
      <c r="D746" s="208" t="n"/>
      <c r="E746" s="208" t="n"/>
      <c r="F746" s="208" t="n"/>
      <c r="G746" s="37" t="n">
        <v>60</v>
      </c>
      <c r="H746" s="37" t="n"/>
      <c r="I746" s="37" t="n">
        <v>60</v>
      </c>
      <c r="J746" s="37" t="n"/>
      <c r="K746" s="37" t="n"/>
      <c r="L746" s="37" t="inlineStr">
        <is>
          <t>甘财扶贫[2021]10号</t>
        </is>
      </c>
      <c r="M746" s="208" t="n"/>
      <c r="N746" s="208" t="n"/>
      <c r="O746" s="208" t="n"/>
      <c r="P746" s="208" t="n"/>
      <c r="Q746" s="208" t="n"/>
      <c r="R746" s="208" t="n"/>
      <c r="S746" s="208" t="n"/>
      <c r="T746" s="208" t="n"/>
      <c r="U746" s="208" t="n"/>
      <c r="V746" s="40" t="inlineStr">
        <is>
          <t>交运局</t>
        </is>
      </c>
      <c r="W746" s="40" t="inlineStr">
        <is>
          <t>张荣慧</t>
        </is>
      </c>
      <c r="X746" s="40" t="inlineStr">
        <is>
          <t>公路局</t>
        </is>
      </c>
      <c r="Y746" s="37" t="inlineStr">
        <is>
          <t>黄志鹏</t>
        </is>
      </c>
      <c r="Z746" s="69" t="inlineStr">
        <is>
          <t>环农领办发〔2021〕10号</t>
        </is>
      </c>
      <c r="AA746" s="90" t="inlineStr">
        <is>
          <t>省级一批</t>
        </is>
      </c>
    </row>
    <row r="747" ht="54" customFormat="1" customHeight="1" s="4">
      <c r="A747" s="37" t="n"/>
      <c r="B747" s="37" t="inlineStr">
        <is>
          <t>环县合道镇沈岭村张坪组至寨子坪村阳湾砂砾路工程</t>
        </is>
      </c>
      <c r="C747" s="40" t="inlineStr">
        <is>
          <t>新建</t>
        </is>
      </c>
      <c r="D747" s="37" t="inlineStr">
        <is>
          <t>2021.01-2021.20</t>
        </is>
      </c>
      <c r="E747" s="37" t="inlineStr">
        <is>
          <t>合道</t>
        </is>
      </c>
      <c r="F747" s="42" t="inlineStr">
        <is>
          <t>建设砂砾路工程10.078公里</t>
        </is>
      </c>
      <c r="G747" s="37" t="n">
        <v>60</v>
      </c>
      <c r="H747" s="37" t="n">
        <v>60</v>
      </c>
      <c r="I747" s="37" t="n"/>
      <c r="J747" s="37" t="n"/>
      <c r="K747" s="37" t="n"/>
      <c r="L747" s="37" t="inlineStr">
        <is>
          <t>甘财扶贫[2021]9号</t>
        </is>
      </c>
      <c r="M747" s="41" t="inlineStr">
        <is>
          <t>解决群众出行及运输困难的问题。</t>
        </is>
      </c>
      <c r="N747" s="37" t="n">
        <v>1</v>
      </c>
      <c r="O747" s="37" t="n"/>
      <c r="P747" s="210">
        <f>Q747+R747</f>
        <v/>
      </c>
      <c r="Q747" s="212" t="n">
        <v>0.0063</v>
      </c>
      <c r="R747" s="212" t="n"/>
      <c r="S747" s="210">
        <f>T747+U747</f>
        <v/>
      </c>
      <c r="T747" s="212" t="n">
        <v>0.03</v>
      </c>
      <c r="U747" s="212" t="n"/>
      <c r="V747" s="40" t="inlineStr">
        <is>
          <t>交运局</t>
        </is>
      </c>
      <c r="W747" s="40" t="inlineStr">
        <is>
          <t>张荣慧</t>
        </is>
      </c>
      <c r="X747" s="40" t="inlineStr">
        <is>
          <t>公路局</t>
        </is>
      </c>
      <c r="Y747" s="37" t="inlineStr">
        <is>
          <t>黄志鹏</t>
        </is>
      </c>
      <c r="Z747" s="69" t="inlineStr">
        <is>
          <t>环农领办发〔2021〕9号</t>
        </is>
      </c>
      <c r="AA747" s="90" t="inlineStr">
        <is>
          <t>中央二批</t>
        </is>
      </c>
    </row>
    <row r="748" ht="40.5" customFormat="1" customHeight="1" s="4">
      <c r="A748" s="37" t="n"/>
      <c r="B748" s="37" t="inlineStr">
        <is>
          <t>环县车道镇刘渠村部至刘渠组砂砾路工程</t>
        </is>
      </c>
      <c r="C748" s="40" t="inlineStr">
        <is>
          <t>新建</t>
        </is>
      </c>
      <c r="D748" s="37" t="inlineStr">
        <is>
          <t>2021.01-2021.19</t>
        </is>
      </c>
      <c r="E748" s="37" t="inlineStr">
        <is>
          <t>车道</t>
        </is>
      </c>
      <c r="F748" s="42" t="inlineStr">
        <is>
          <t>建设砂砾路工程20.194公里</t>
        </is>
      </c>
      <c r="G748" s="37" t="n">
        <v>150</v>
      </c>
      <c r="H748" s="37" t="n">
        <v>150</v>
      </c>
      <c r="I748" s="37" t="n"/>
      <c r="J748" s="37" t="n"/>
      <c r="K748" s="37" t="n"/>
      <c r="L748" s="37" t="inlineStr">
        <is>
          <t>甘财扶贫[2021]9号</t>
        </is>
      </c>
      <c r="M748" s="41" t="inlineStr">
        <is>
          <t>解决群众出行及运输困难的问题。</t>
        </is>
      </c>
      <c r="N748" s="37" t="n">
        <v>1</v>
      </c>
      <c r="O748" s="37" t="n"/>
      <c r="P748" s="210">
        <f>Q748+R748</f>
        <v/>
      </c>
      <c r="Q748" s="212" t="n">
        <v>0.0046</v>
      </c>
      <c r="R748" s="212" t="n"/>
      <c r="S748" s="210">
        <f>T748+U748</f>
        <v/>
      </c>
      <c r="T748" s="212" t="n">
        <v>0.0196</v>
      </c>
      <c r="U748" s="212" t="n"/>
      <c r="V748" s="40" t="inlineStr">
        <is>
          <t>交运局</t>
        </is>
      </c>
      <c r="W748" s="40" t="inlineStr">
        <is>
          <t>张荣慧</t>
        </is>
      </c>
      <c r="X748" s="40" t="inlineStr">
        <is>
          <t>公路局</t>
        </is>
      </c>
      <c r="Y748" s="37" t="inlineStr">
        <is>
          <t>黄志鹏</t>
        </is>
      </c>
      <c r="Z748" s="69" t="inlineStr">
        <is>
          <t>环农领办发〔2021〕9号</t>
        </is>
      </c>
      <c r="AA748" s="90" t="inlineStr">
        <is>
          <t>中央二批</t>
        </is>
      </c>
    </row>
    <row r="749" ht="54" customFormat="1" customHeight="1" s="4">
      <c r="A749" s="37" t="n"/>
      <c r="B749" s="37" t="inlineStr">
        <is>
          <t>环县罗山川乡陈渠子村石家坝至洪德新集子砂砾路工程</t>
        </is>
      </c>
      <c r="C749" s="40" t="inlineStr">
        <is>
          <t>新建</t>
        </is>
      </c>
      <c r="D749" s="37" t="inlineStr">
        <is>
          <t>2021.01-2021.18</t>
        </is>
      </c>
      <c r="E749" s="37" t="inlineStr">
        <is>
          <t>罗山川、洪德</t>
        </is>
      </c>
      <c r="F749" s="42" t="inlineStr">
        <is>
          <t>建设砂砾路工程16.841公里</t>
        </is>
      </c>
      <c r="G749" s="37" t="n">
        <v>190</v>
      </c>
      <c r="H749" s="37" t="n">
        <v>190</v>
      </c>
      <c r="I749" s="37" t="n"/>
      <c r="J749" s="37" t="n"/>
      <c r="K749" s="37" t="n"/>
      <c r="L749" s="37" t="inlineStr">
        <is>
          <t>甘财扶贫[2021]9号</t>
        </is>
      </c>
      <c r="M749" s="41" t="inlineStr">
        <is>
          <t>解决群众出行及运输困难的问题。</t>
        </is>
      </c>
      <c r="N749" s="37" t="n">
        <v>1</v>
      </c>
      <c r="O749" s="37" t="n"/>
      <c r="P749" s="210">
        <f>Q749+R749</f>
        <v/>
      </c>
      <c r="Q749" s="212" t="n">
        <v>0.027</v>
      </c>
      <c r="R749" s="212" t="n"/>
      <c r="S749" s="210">
        <f>T749+U749</f>
        <v/>
      </c>
      <c r="T749" s="212" t="n">
        <v>0.1073</v>
      </c>
      <c r="U749" s="212" t="n"/>
      <c r="V749" s="40" t="inlineStr">
        <is>
          <t>交运局</t>
        </is>
      </c>
      <c r="W749" s="40" t="inlineStr">
        <is>
          <t>张荣慧</t>
        </is>
      </c>
      <c r="X749" s="40" t="inlineStr">
        <is>
          <t>公路局</t>
        </is>
      </c>
      <c r="Y749" s="37" t="inlineStr">
        <is>
          <t>黄志鹏</t>
        </is>
      </c>
      <c r="Z749" s="69" t="inlineStr">
        <is>
          <t>环农领办发〔2021〕9号</t>
        </is>
      </c>
      <c r="AA749" s="90" t="inlineStr">
        <is>
          <t>中央二批</t>
        </is>
      </c>
    </row>
    <row r="750" ht="45" customFormat="1" customHeight="1" s="4">
      <c r="A750" s="37" t="n"/>
      <c r="B750" s="37" t="inlineStr">
        <is>
          <t>环县曲子西沟村孙塬至刘阳洼至孙河砂砾路工程</t>
        </is>
      </c>
      <c r="C750" s="37" t="inlineStr">
        <is>
          <t>新建</t>
        </is>
      </c>
      <c r="D750" s="37" t="inlineStr">
        <is>
          <t>2021.01-2021.17</t>
        </is>
      </c>
      <c r="E750" s="37" t="inlineStr">
        <is>
          <t>曲子</t>
        </is>
      </c>
      <c r="F750" s="117" t="inlineStr">
        <is>
          <t>新建砂砾路工程8.668公里</t>
        </is>
      </c>
      <c r="G750" s="37" t="n">
        <v>120</v>
      </c>
      <c r="H750" s="37" t="n">
        <v>120</v>
      </c>
      <c r="I750" s="37" t="n"/>
      <c r="J750" s="37" t="n"/>
      <c r="K750" s="37" t="n"/>
      <c r="L750" s="37" t="inlineStr">
        <is>
          <t>甘财扶贫[2021]9号</t>
        </is>
      </c>
      <c r="M750" s="41" t="inlineStr">
        <is>
          <t>解决群众出行及运输困难的问题。</t>
        </is>
      </c>
      <c r="N750" s="37" t="n"/>
      <c r="O750" s="37" t="n">
        <v>1</v>
      </c>
      <c r="P750" s="37">
        <f>Q750+R750</f>
        <v/>
      </c>
      <c r="Q750" s="37" t="n">
        <v>0.0008</v>
      </c>
      <c r="R750" s="37" t="n"/>
      <c r="S750" s="37">
        <f>T750+U750</f>
        <v/>
      </c>
      <c r="T750" s="37" t="n">
        <v>0.0027</v>
      </c>
      <c r="U750" s="37" t="n"/>
      <c r="V750" s="40" t="inlineStr">
        <is>
          <t>交运局</t>
        </is>
      </c>
      <c r="W750" s="40" t="inlineStr">
        <is>
          <t>张荣慧</t>
        </is>
      </c>
      <c r="X750" s="40" t="inlineStr">
        <is>
          <t>公路局</t>
        </is>
      </c>
      <c r="Y750" s="37" t="inlineStr">
        <is>
          <t>黄志鹏</t>
        </is>
      </c>
      <c r="Z750" s="69" t="inlineStr">
        <is>
          <t>环农领办发〔2021〕9号</t>
        </is>
      </c>
      <c r="AA750" s="90" t="inlineStr">
        <is>
          <t>中央二批</t>
        </is>
      </c>
    </row>
    <row r="751" ht="45" customFormat="1" customHeight="1" s="4">
      <c r="A751" s="208" t="n"/>
      <c r="B751" s="208" t="n"/>
      <c r="C751" s="208" t="n"/>
      <c r="D751" s="208" t="n"/>
      <c r="E751" s="208" t="n"/>
      <c r="F751" s="208" t="n"/>
      <c r="G751" s="37" t="n">
        <v>20</v>
      </c>
      <c r="H751" s="37" t="n">
        <v>20</v>
      </c>
      <c r="I751" s="37" t="n"/>
      <c r="J751" s="37" t="n"/>
      <c r="K751" s="37" t="n"/>
      <c r="L751" s="37" t="inlineStr">
        <is>
          <t>甘财扶贫[2021]9号</t>
        </is>
      </c>
      <c r="M751" s="41" t="inlineStr">
        <is>
          <t>解决群众出行及运输困难的问题。</t>
        </is>
      </c>
      <c r="N751" s="208" t="n"/>
      <c r="O751" s="208" t="n"/>
      <c r="P751" s="208" t="n"/>
      <c r="Q751" s="208" t="n"/>
      <c r="R751" s="208" t="n"/>
      <c r="S751" s="208" t="n"/>
      <c r="T751" s="208" t="n"/>
      <c r="U751" s="208" t="n"/>
      <c r="V751" s="40" t="inlineStr">
        <is>
          <t>交运局</t>
        </is>
      </c>
      <c r="W751" s="40" t="inlineStr">
        <is>
          <t>张荣慧</t>
        </is>
      </c>
      <c r="X751" s="40" t="inlineStr">
        <is>
          <t>公路局</t>
        </is>
      </c>
      <c r="Y751" s="37" t="inlineStr">
        <is>
          <t>黄志鹏</t>
        </is>
      </c>
      <c r="Z751" s="69" t="inlineStr">
        <is>
          <t>环农领办发〔2021〕36号</t>
        </is>
      </c>
      <c r="AA751" s="90" t="inlineStr">
        <is>
          <t>中央二批</t>
        </is>
      </c>
    </row>
    <row r="752" ht="67.5" customFormat="1" customHeight="1" s="4">
      <c r="A752" s="37" t="n"/>
      <c r="B752" s="37" t="inlineStr">
        <is>
          <t>环县毛井镇丁连掌村湖羊标准化养殖示范合作社油路工程</t>
        </is>
      </c>
      <c r="C752" s="40" t="inlineStr">
        <is>
          <t>新建</t>
        </is>
      </c>
      <c r="D752" s="37" t="inlineStr">
        <is>
          <t>2021.01-2021.16</t>
        </is>
      </c>
      <c r="E752" s="37" t="inlineStr">
        <is>
          <t>毛井</t>
        </is>
      </c>
      <c r="F752" s="42" t="inlineStr">
        <is>
          <t>新建油路工程2.8公里</t>
        </is>
      </c>
      <c r="G752" s="37" t="n">
        <v>13</v>
      </c>
      <c r="H752" s="37" t="n">
        <v>13</v>
      </c>
      <c r="I752" s="37" t="n"/>
      <c r="J752" s="37" t="n"/>
      <c r="K752" s="37" t="n"/>
      <c r="L752" s="37" t="inlineStr">
        <is>
          <t>甘财扶贫[2021]9号</t>
        </is>
      </c>
      <c r="M752" s="41" t="inlineStr">
        <is>
          <t>解决群众出行及运输困难的问题。</t>
        </is>
      </c>
      <c r="N752" s="37" t="n">
        <v>1</v>
      </c>
      <c r="O752" s="37" t="n"/>
      <c r="P752" s="210">
        <f>Q752+R752</f>
        <v/>
      </c>
      <c r="Q752" s="212" t="n">
        <v>0.0049</v>
      </c>
      <c r="R752" s="212" t="n"/>
      <c r="S752" s="210">
        <f>T752+U752</f>
        <v/>
      </c>
      <c r="T752" s="212" t="n">
        <v>0.0194</v>
      </c>
      <c r="U752" s="212" t="n"/>
      <c r="V752" s="40" t="inlineStr">
        <is>
          <t>交运局</t>
        </is>
      </c>
      <c r="W752" s="40" t="inlineStr">
        <is>
          <t>张荣慧</t>
        </is>
      </c>
      <c r="X752" s="40" t="inlineStr">
        <is>
          <t>公路局</t>
        </is>
      </c>
      <c r="Y752" s="37" t="inlineStr">
        <is>
          <t>黄志鹏</t>
        </is>
      </c>
      <c r="Z752" s="69" t="inlineStr">
        <is>
          <t>环农领办发〔2021〕9号</t>
        </is>
      </c>
      <c r="AA752" s="90" t="inlineStr">
        <is>
          <t>中央二批</t>
        </is>
      </c>
    </row>
    <row r="753" ht="67.5" customFormat="1" customHeight="1" s="4">
      <c r="A753" s="37" t="n"/>
      <c r="B753" s="37" t="inlineStr">
        <is>
          <t>环县八珠乡瓦崾岘村三合渠组陈旗塬小学至南沟砂砾路工程</t>
        </is>
      </c>
      <c r="C753" s="40" t="inlineStr">
        <is>
          <t>新建</t>
        </is>
      </c>
      <c r="D753" s="37" t="inlineStr">
        <is>
          <t>2021.01-2021.15</t>
        </is>
      </c>
      <c r="E753" s="37" t="inlineStr">
        <is>
          <t>八珠</t>
        </is>
      </c>
      <c r="F753" s="42" t="inlineStr">
        <is>
          <t>新建砂砾路8.308公里</t>
        </is>
      </c>
      <c r="G753" s="37" t="n">
        <v>240</v>
      </c>
      <c r="H753" s="37" t="n">
        <v>240</v>
      </c>
      <c r="I753" s="37" t="n"/>
      <c r="J753" s="37" t="n"/>
      <c r="K753" s="37" t="n"/>
      <c r="L753" s="37" t="inlineStr">
        <is>
          <t>甘财扶贫[2021]9号</t>
        </is>
      </c>
      <c r="M753" s="41" t="inlineStr">
        <is>
          <t>解决群众出行及运输困难的问题。</t>
        </is>
      </c>
      <c r="N753" s="37" t="n">
        <v>1</v>
      </c>
      <c r="O753" s="37" t="n"/>
      <c r="P753" s="210">
        <f>Q753+R753</f>
        <v/>
      </c>
      <c r="Q753" s="212" t="n">
        <v>0.0018</v>
      </c>
      <c r="R753" s="212" t="n"/>
      <c r="S753" s="210">
        <f>T753+U753</f>
        <v/>
      </c>
      <c r="T753" s="212" t="n">
        <v>0.0068</v>
      </c>
      <c r="U753" s="212" t="n"/>
      <c r="V753" s="40" t="inlineStr">
        <is>
          <t>交运局</t>
        </is>
      </c>
      <c r="W753" s="40" t="inlineStr">
        <is>
          <t>张荣慧</t>
        </is>
      </c>
      <c r="X753" s="40" t="inlineStr">
        <is>
          <t>公路局</t>
        </is>
      </c>
      <c r="Y753" s="37" t="inlineStr">
        <is>
          <t>黄志鹏</t>
        </is>
      </c>
      <c r="Z753" s="69" t="inlineStr">
        <is>
          <t>环农领办发〔2021〕9号</t>
        </is>
      </c>
      <c r="AA753" s="90" t="inlineStr">
        <is>
          <t>中央二批</t>
        </is>
      </c>
    </row>
    <row r="754" ht="54" customFormat="1" customHeight="1" s="4">
      <c r="A754" s="37" t="n"/>
      <c r="B754" s="37" t="inlineStr">
        <is>
          <t>环县樊家川镇红旗组至胡家洼组砂砾路工程</t>
        </is>
      </c>
      <c r="C754" s="40" t="inlineStr">
        <is>
          <t>新建</t>
        </is>
      </c>
      <c r="D754" s="37" t="inlineStr">
        <is>
          <t>2021.01-2021.14</t>
        </is>
      </c>
      <c r="E754" s="37" t="inlineStr">
        <is>
          <t>樊家川</t>
        </is>
      </c>
      <c r="F754" s="42" t="inlineStr">
        <is>
          <t>新建砂砾路7.656公里</t>
        </is>
      </c>
      <c r="G754" s="37" t="n">
        <v>245</v>
      </c>
      <c r="H754" s="37" t="n">
        <v>245</v>
      </c>
      <c r="I754" s="37" t="n"/>
      <c r="J754" s="37" t="n"/>
      <c r="K754" s="37" t="n"/>
      <c r="L754" s="37" t="inlineStr">
        <is>
          <t>甘财扶贫[2021]9号</t>
        </is>
      </c>
      <c r="M754" s="41" t="inlineStr">
        <is>
          <t>解决群众出行及运输困难的问题。</t>
        </is>
      </c>
      <c r="N754" s="37" t="n">
        <v>1</v>
      </c>
      <c r="O754" s="37" t="n"/>
      <c r="P754" s="210">
        <f>Q754+R754</f>
        <v/>
      </c>
      <c r="Q754" s="212" t="n">
        <v>0.008800000000000001</v>
      </c>
      <c r="R754" s="212" t="n"/>
      <c r="S754" s="210">
        <f>T754+U754</f>
        <v/>
      </c>
      <c r="T754" s="212" t="n">
        <v>0.0331</v>
      </c>
      <c r="U754" s="212" t="n"/>
      <c r="V754" s="40" t="inlineStr">
        <is>
          <t>交运局</t>
        </is>
      </c>
      <c r="W754" s="40" t="inlineStr">
        <is>
          <t>张荣慧</t>
        </is>
      </c>
      <c r="X754" s="40" t="inlineStr">
        <is>
          <t>公路局</t>
        </is>
      </c>
      <c r="Y754" s="37" t="inlineStr">
        <is>
          <t>黄志鹏</t>
        </is>
      </c>
      <c r="Z754" s="69" t="inlineStr">
        <is>
          <t>环农领办发〔2021〕9号</t>
        </is>
      </c>
      <c r="AA754" s="90" t="inlineStr">
        <is>
          <t>中央二批</t>
        </is>
      </c>
    </row>
    <row r="755" ht="66" customFormat="1" customHeight="1" s="4">
      <c r="A755" s="37" t="n"/>
      <c r="B755" s="37" t="inlineStr">
        <is>
          <t>环县合道镇赵台村谷地湾至黑泉河新农村砂砾路工程</t>
        </is>
      </c>
      <c r="C755" s="40" t="inlineStr">
        <is>
          <t>新建</t>
        </is>
      </c>
      <c r="D755" s="37" t="inlineStr">
        <is>
          <t>2021.01-2021.13</t>
        </is>
      </c>
      <c r="E755" s="37" t="inlineStr">
        <is>
          <t>合道</t>
        </is>
      </c>
      <c r="F755" s="42" t="inlineStr">
        <is>
          <t>新建砂砾路11.119公里</t>
        </is>
      </c>
      <c r="G755" s="37" t="n">
        <v>245</v>
      </c>
      <c r="H755" s="37" t="n">
        <v>245</v>
      </c>
      <c r="I755" s="37" t="n"/>
      <c r="J755" s="37" t="n"/>
      <c r="K755" s="37" t="n"/>
      <c r="L755" s="37" t="inlineStr">
        <is>
          <t>甘财扶贫[2021]9号</t>
        </is>
      </c>
      <c r="M755" s="41" t="inlineStr">
        <is>
          <t>解决群众出行及运输困难的问题。</t>
        </is>
      </c>
      <c r="N755" s="37" t="n">
        <v>1</v>
      </c>
      <c r="O755" s="37" t="n"/>
      <c r="P755" s="210">
        <f>Q755+R755</f>
        <v/>
      </c>
      <c r="Q755" s="212" t="n">
        <v>0.0181</v>
      </c>
      <c r="R755" s="212" t="n"/>
      <c r="S755" s="210">
        <f>T755+U755</f>
        <v/>
      </c>
      <c r="T755" s="212" t="n">
        <v>0.0876</v>
      </c>
      <c r="U755" s="212" t="n"/>
      <c r="V755" s="40" t="inlineStr">
        <is>
          <t>交运局</t>
        </is>
      </c>
      <c r="W755" s="40" t="inlineStr">
        <is>
          <t>张荣慧</t>
        </is>
      </c>
      <c r="X755" s="40" t="inlineStr">
        <is>
          <t>公路局</t>
        </is>
      </c>
      <c r="Y755" s="37" t="inlineStr">
        <is>
          <t>黄志鹏</t>
        </is>
      </c>
      <c r="Z755" s="69" t="inlineStr">
        <is>
          <t>环农领办发〔2021〕9号</t>
        </is>
      </c>
      <c r="AA755" s="90" t="inlineStr">
        <is>
          <t>中央二批</t>
        </is>
      </c>
    </row>
    <row r="756" ht="40" customFormat="1" customHeight="1" s="4">
      <c r="A756" s="37" t="n"/>
      <c r="B756" s="37" t="inlineStr">
        <is>
          <t>环县虎洞镇张湾村车掌组砂砾路工程</t>
        </is>
      </c>
      <c r="C756" s="37" t="inlineStr">
        <is>
          <t>新建</t>
        </is>
      </c>
      <c r="D756" s="37" t="inlineStr">
        <is>
          <t>2021.01-2021.12</t>
        </is>
      </c>
      <c r="E756" s="37" t="inlineStr">
        <is>
          <t>虎洞</t>
        </is>
      </c>
      <c r="F756" s="117" t="inlineStr">
        <is>
          <t>新建道路工程6.095公里</t>
        </is>
      </c>
      <c r="G756" s="37" t="n">
        <v>100</v>
      </c>
      <c r="H756" s="37" t="n">
        <v>100</v>
      </c>
      <c r="I756" s="37" t="n"/>
      <c r="J756" s="37" t="n"/>
      <c r="K756" s="37" t="n"/>
      <c r="L756" s="37" t="inlineStr">
        <is>
          <t>甘财扶贫[2021]9号</t>
        </is>
      </c>
      <c r="M756" s="41" t="inlineStr">
        <is>
          <t>解决群众出行及运输困难的问题。</t>
        </is>
      </c>
      <c r="N756" s="37" t="n">
        <v>1</v>
      </c>
      <c r="O756" s="37" t="n"/>
      <c r="P756" s="37">
        <f>Q756+R756</f>
        <v/>
      </c>
      <c r="Q756" s="37" t="n">
        <v>0.0041</v>
      </c>
      <c r="R756" s="37" t="n"/>
      <c r="S756" s="37">
        <f>T756+U756</f>
        <v/>
      </c>
      <c r="T756" s="37" t="n">
        <v>0.0156</v>
      </c>
      <c r="U756" s="37" t="n"/>
      <c r="V756" s="40" t="inlineStr">
        <is>
          <t>交运局</t>
        </is>
      </c>
      <c r="W756" s="40" t="inlineStr">
        <is>
          <t>张荣慧</t>
        </is>
      </c>
      <c r="X756" s="40" t="inlineStr">
        <is>
          <t>公路局</t>
        </is>
      </c>
      <c r="Y756" s="37" t="inlineStr">
        <is>
          <t>黄志鹏</t>
        </is>
      </c>
      <c r="Z756" s="69" t="inlineStr">
        <is>
          <t>环农领办发〔2021〕9号</t>
        </is>
      </c>
      <c r="AA756" s="90" t="inlineStr">
        <is>
          <t>中央二批</t>
        </is>
      </c>
    </row>
    <row r="757" ht="40" customFormat="1" customHeight="1" s="4">
      <c r="A757" s="206" t="n"/>
      <c r="B757" s="206" t="n"/>
      <c r="C757" s="206" t="n"/>
      <c r="D757" s="206" t="n"/>
      <c r="E757" s="206" t="n"/>
      <c r="F757" s="206" t="n"/>
      <c r="G757" s="37" t="n">
        <v>20</v>
      </c>
      <c r="H757" s="37" t="n">
        <v>20</v>
      </c>
      <c r="I757" s="37" t="n"/>
      <c r="J757" s="37" t="n"/>
      <c r="K757" s="37" t="n"/>
      <c r="L757" s="37" t="inlineStr">
        <is>
          <t>甘财扶贫[2021]9号</t>
        </is>
      </c>
      <c r="M757" s="41" t="inlineStr">
        <is>
          <t>解决群众出行及运输困难的问题。</t>
        </is>
      </c>
      <c r="N757" s="206" t="n"/>
      <c r="O757" s="206" t="n"/>
      <c r="P757" s="206" t="n"/>
      <c r="Q757" s="206" t="n"/>
      <c r="R757" s="206" t="n"/>
      <c r="S757" s="206" t="n"/>
      <c r="T757" s="206" t="n"/>
      <c r="U757" s="206" t="n"/>
      <c r="V757" s="40" t="inlineStr">
        <is>
          <t>交运局</t>
        </is>
      </c>
      <c r="W757" s="40" t="inlineStr">
        <is>
          <t>张荣慧</t>
        </is>
      </c>
      <c r="X757" s="40" t="inlineStr">
        <is>
          <t>公路局</t>
        </is>
      </c>
      <c r="Y757" s="37" t="inlineStr">
        <is>
          <t>黄志鹏</t>
        </is>
      </c>
      <c r="Z757" s="69" t="inlineStr">
        <is>
          <t>环农领办发〔2021〕36号</t>
        </is>
      </c>
      <c r="AA757" s="90" t="inlineStr">
        <is>
          <t>中央二批</t>
        </is>
      </c>
    </row>
    <row r="758" ht="44" customFormat="1" customHeight="1" s="4">
      <c r="A758" s="208" t="n"/>
      <c r="B758" s="208" t="n"/>
      <c r="C758" s="208" t="n"/>
      <c r="D758" s="208" t="n"/>
      <c r="E758" s="208" t="n"/>
      <c r="F758" s="208" t="n"/>
      <c r="G758" s="37" t="n">
        <v>20</v>
      </c>
      <c r="H758" s="37" t="n"/>
      <c r="I758" s="37" t="n">
        <v>20</v>
      </c>
      <c r="J758" s="37" t="n"/>
      <c r="K758" s="37" t="n"/>
      <c r="L758" s="37" t="inlineStr">
        <is>
          <t>甘财扶贫[2021]10号</t>
        </is>
      </c>
      <c r="M758" s="50" t="inlineStr">
        <is>
          <t>解决群众出行及运输困难的问题。</t>
        </is>
      </c>
      <c r="N758" s="208" t="n"/>
      <c r="O758" s="208" t="n"/>
      <c r="P758" s="208" t="n"/>
      <c r="Q758" s="208" t="n"/>
      <c r="R758" s="208" t="n"/>
      <c r="S758" s="208" t="n"/>
      <c r="T758" s="208" t="n"/>
      <c r="U758" s="208" t="n"/>
      <c r="V758" s="40" t="inlineStr">
        <is>
          <t>交运局</t>
        </is>
      </c>
      <c r="W758" s="40" t="inlineStr">
        <is>
          <t>张荣慧</t>
        </is>
      </c>
      <c r="X758" s="40" t="inlineStr">
        <is>
          <t>公路局</t>
        </is>
      </c>
      <c r="Y758" s="37" t="inlineStr">
        <is>
          <t>黄志鹏</t>
        </is>
      </c>
      <c r="Z758" s="69" t="inlineStr">
        <is>
          <t>环农领办发〔2021〕10号</t>
        </is>
      </c>
      <c r="AA758" s="90" t="inlineStr">
        <is>
          <t>省级一批</t>
        </is>
      </c>
    </row>
    <row r="759" ht="67.5" customFormat="1" customHeight="1" s="4">
      <c r="A759" s="37" t="n"/>
      <c r="B759" s="104" t="inlineStr">
        <is>
          <t>环县环城镇漫塬村张阳庄组漫庄至宁老庄村油坊崾岘组砂砾路工程</t>
        </is>
      </c>
      <c r="C759" s="104" t="inlineStr">
        <is>
          <t>新建</t>
        </is>
      </c>
      <c r="D759" s="37" t="inlineStr">
        <is>
          <t>2021.01-2021.11</t>
        </is>
      </c>
      <c r="E759" s="214" t="inlineStr">
        <is>
          <t>环城</t>
        </is>
      </c>
      <c r="F759" s="105" t="inlineStr">
        <is>
          <t>建设砂砾路工程11.226公里。</t>
        </is>
      </c>
      <c r="G759" s="37" t="n">
        <v>100</v>
      </c>
      <c r="H759" s="37" t="n"/>
      <c r="I759" s="104" t="n">
        <v>100</v>
      </c>
      <c r="J759" s="37" t="n"/>
      <c r="K759" s="37" t="n"/>
      <c r="L759" s="37" t="inlineStr">
        <is>
          <t>甘财扶贫[2021]10号</t>
        </is>
      </c>
      <c r="M759" s="50" t="inlineStr">
        <is>
          <t>解决群众出行及运输困难的问题。</t>
        </is>
      </c>
      <c r="N759" s="104" t="n">
        <v>2</v>
      </c>
      <c r="O759" s="104" t="n"/>
      <c r="P759" s="210">
        <f>Q759+R759</f>
        <v/>
      </c>
      <c r="Q759" s="210" t="n">
        <v>0.0105</v>
      </c>
      <c r="R759" s="210" t="n"/>
      <c r="S759" s="210">
        <f>T759+U759</f>
        <v/>
      </c>
      <c r="T759" s="210" t="n">
        <v>0.0406</v>
      </c>
      <c r="U759" s="210" t="n"/>
      <c r="V759" s="214" t="inlineStr">
        <is>
          <t>交运局</t>
        </is>
      </c>
      <c r="W759" s="40" t="inlineStr">
        <is>
          <t>张荣慧</t>
        </is>
      </c>
      <c r="X759" s="224" t="inlineStr">
        <is>
          <t>公路局</t>
        </is>
      </c>
      <c r="Y759" s="37" t="inlineStr">
        <is>
          <t>黄志鹏</t>
        </is>
      </c>
      <c r="Z759" s="69" t="inlineStr">
        <is>
          <t>环农领办发〔2021〕10号</t>
        </is>
      </c>
      <c r="AA759" s="90" t="inlineStr">
        <is>
          <t>省级一批</t>
        </is>
      </c>
    </row>
    <row r="760" ht="40.5" customFormat="1" customHeight="1" s="4">
      <c r="A760" s="37" t="n"/>
      <c r="B760" s="104" t="inlineStr">
        <is>
          <t>环县环城镇高龚塬村彭塬组砂砾路工程</t>
        </is>
      </c>
      <c r="C760" s="104" t="inlineStr">
        <is>
          <t>新建</t>
        </is>
      </c>
      <c r="D760" s="37" t="inlineStr">
        <is>
          <t>2021.01-2021.10</t>
        </is>
      </c>
      <c r="E760" s="104" t="inlineStr">
        <is>
          <t>环城</t>
        </is>
      </c>
      <c r="F760" s="105" t="inlineStr">
        <is>
          <t>建设砂砾路工程8.101公里。</t>
        </is>
      </c>
      <c r="G760" s="37" t="n">
        <v>52</v>
      </c>
      <c r="H760" s="37" t="n"/>
      <c r="I760" s="104" t="n">
        <v>52</v>
      </c>
      <c r="J760" s="37" t="n"/>
      <c r="K760" s="37" t="n"/>
      <c r="L760" s="37" t="inlineStr">
        <is>
          <t>甘财扶贫[2021]10号</t>
        </is>
      </c>
      <c r="M760" s="50" t="inlineStr">
        <is>
          <t>解决群众出行及运输困难的问题。</t>
        </is>
      </c>
      <c r="N760" s="104" t="n">
        <v>1</v>
      </c>
      <c r="O760" s="104" t="n"/>
      <c r="P760" s="210">
        <f>Q760+R760</f>
        <v/>
      </c>
      <c r="Q760" s="210" t="n">
        <v>0.0008</v>
      </c>
      <c r="R760" s="210" t="n"/>
      <c r="S760" s="210">
        <f>T760+U760</f>
        <v/>
      </c>
      <c r="T760" s="210" t="n">
        <v>0.0028</v>
      </c>
      <c r="U760" s="210" t="n"/>
      <c r="V760" s="214" t="inlineStr">
        <is>
          <t>交运局</t>
        </is>
      </c>
      <c r="W760" s="40" t="inlineStr">
        <is>
          <t>张荣慧</t>
        </is>
      </c>
      <c r="X760" s="214" t="inlineStr">
        <is>
          <t>公路局</t>
        </is>
      </c>
      <c r="Y760" s="37" t="inlineStr">
        <is>
          <t>黄志鹏</t>
        </is>
      </c>
      <c r="Z760" s="69" t="inlineStr">
        <is>
          <t>环农领办发〔2021〕10号</t>
        </is>
      </c>
      <c r="AA760" s="90" t="inlineStr">
        <is>
          <t>省级一批</t>
        </is>
      </c>
    </row>
    <row r="761" ht="69" customFormat="1" customHeight="1" s="4">
      <c r="A761" s="37" t="n"/>
      <c r="B761" s="104" t="inlineStr">
        <is>
          <t>环县演武乡黑泉河村至冯新庄组砂砾路工程</t>
        </is>
      </c>
      <c r="C761" s="104" t="inlineStr">
        <is>
          <t>新建</t>
        </is>
      </c>
      <c r="D761" s="37" t="inlineStr">
        <is>
          <t>2021.01-2021.9</t>
        </is>
      </c>
      <c r="E761" s="104" t="inlineStr">
        <is>
          <t>演武</t>
        </is>
      </c>
      <c r="F761" s="105" t="inlineStr">
        <is>
          <t>建设砂砾路工程9.2公里。</t>
        </is>
      </c>
      <c r="G761" s="37" t="n">
        <v>45</v>
      </c>
      <c r="H761" s="37" t="n"/>
      <c r="I761" s="104" t="n">
        <v>45</v>
      </c>
      <c r="J761" s="37" t="n"/>
      <c r="K761" s="37" t="n"/>
      <c r="L761" s="37" t="inlineStr">
        <is>
          <t>甘财扶贫[2021]10号</t>
        </is>
      </c>
      <c r="M761" s="50" t="inlineStr">
        <is>
          <t>解决群众出行及运输困难的问题。</t>
        </is>
      </c>
      <c r="N761" s="104" t="n">
        <v>1</v>
      </c>
      <c r="O761" s="104" t="n"/>
      <c r="P761" s="210">
        <f>Q761+R761</f>
        <v/>
      </c>
      <c r="Q761" s="210" t="n">
        <v>0.002</v>
      </c>
      <c r="R761" s="210" t="n"/>
      <c r="S761" s="210">
        <f>T761+U761</f>
        <v/>
      </c>
      <c r="T761" s="210" t="n">
        <v>0.008999999999999999</v>
      </c>
      <c r="U761" s="210" t="n"/>
      <c r="V761" s="214" t="inlineStr">
        <is>
          <t>交运局</t>
        </is>
      </c>
      <c r="W761" s="40" t="inlineStr">
        <is>
          <t>张荣慧</t>
        </is>
      </c>
      <c r="X761" s="214" t="inlineStr">
        <is>
          <t>公路局</t>
        </is>
      </c>
      <c r="Y761" s="37" t="inlineStr">
        <is>
          <t>黄志鹏</t>
        </is>
      </c>
      <c r="Z761" s="69" t="inlineStr">
        <is>
          <t>环农领办发〔2021〕10号</t>
        </is>
      </c>
      <c r="AA761" s="90" t="inlineStr">
        <is>
          <t>省级一批</t>
        </is>
      </c>
    </row>
    <row r="762" ht="69" customFormat="1" customHeight="1" s="4">
      <c r="A762" s="37" t="n"/>
      <c r="B762" s="104" t="inlineStr">
        <is>
          <t>环县曲子镇西沟村道桥至颜新庄砂砾路工程</t>
        </is>
      </c>
      <c r="C762" s="104" t="inlineStr">
        <is>
          <t>新建</t>
        </is>
      </c>
      <c r="D762" s="37" t="inlineStr">
        <is>
          <t>2021.01-2021.8</t>
        </is>
      </c>
      <c r="E762" s="104" t="inlineStr">
        <is>
          <t>曲子</t>
        </is>
      </c>
      <c r="F762" s="105" t="inlineStr">
        <is>
          <t>建设砂砾路工程7.12公里。</t>
        </is>
      </c>
      <c r="G762" s="37" t="n">
        <v>75</v>
      </c>
      <c r="H762" s="37" t="n"/>
      <c r="I762" s="104" t="n">
        <v>75</v>
      </c>
      <c r="J762" s="37" t="n"/>
      <c r="K762" s="37" t="n"/>
      <c r="L762" s="37" t="inlineStr">
        <is>
          <t>甘财扶贫[2021]10号</t>
        </is>
      </c>
      <c r="M762" s="50" t="inlineStr">
        <is>
          <t>解决群众出行及运输困难的问题。</t>
        </is>
      </c>
      <c r="N762" s="104" t="n">
        <v>1</v>
      </c>
      <c r="O762" s="104" t="n"/>
      <c r="P762" s="210">
        <f>Q762+R762</f>
        <v/>
      </c>
      <c r="Q762" s="210" t="n">
        <v>0.0005999999999999999</v>
      </c>
      <c r="R762" s="210" t="n"/>
      <c r="S762" s="210">
        <f>T762+U762</f>
        <v/>
      </c>
      <c r="T762" s="210" t="n">
        <v>0.0025</v>
      </c>
      <c r="U762" s="210" t="n"/>
      <c r="V762" s="214" t="inlineStr">
        <is>
          <t>交运局</t>
        </is>
      </c>
      <c r="W762" s="40" t="inlineStr">
        <is>
          <t>张荣慧</t>
        </is>
      </c>
      <c r="X762" s="224" t="inlineStr">
        <is>
          <t>公路局</t>
        </is>
      </c>
      <c r="Y762" s="37" t="inlineStr">
        <is>
          <t>黄志鹏</t>
        </is>
      </c>
      <c r="Z762" s="69" t="inlineStr">
        <is>
          <t>环农领办发〔2021〕10号</t>
        </is>
      </c>
      <c r="AA762" s="90" t="inlineStr">
        <is>
          <t>省级一批</t>
        </is>
      </c>
    </row>
    <row r="763" ht="86.09999999999999" customFormat="1" customHeight="1" s="4">
      <c r="A763" s="37" t="n"/>
      <c r="B763" s="37" t="inlineStr">
        <is>
          <t>环县罗山川乡陈渠子村郭滩组至洪德新集子黄西塬砂砾路工程</t>
        </is>
      </c>
      <c r="C763" s="40" t="inlineStr">
        <is>
          <t>新建</t>
        </is>
      </c>
      <c r="D763" s="37" t="inlineStr">
        <is>
          <t>2021.01-2021.7</t>
        </is>
      </c>
      <c r="E763" s="37" t="inlineStr">
        <is>
          <t>罗山川</t>
        </is>
      </c>
      <c r="F763" s="42" t="inlineStr">
        <is>
          <t>新建砂砾路15.303公里。</t>
        </is>
      </c>
      <c r="G763" s="37" t="n">
        <v>470</v>
      </c>
      <c r="H763" s="37" t="n">
        <v>470</v>
      </c>
      <c r="I763" s="37" t="n"/>
      <c r="J763" s="37" t="n"/>
      <c r="K763" s="37" t="n"/>
      <c r="L763" s="37" t="inlineStr">
        <is>
          <t>甘财扶贫[2020]42号</t>
        </is>
      </c>
      <c r="M763" s="41" t="inlineStr">
        <is>
          <t>解决群众出行及运输困难的问题。</t>
        </is>
      </c>
      <c r="N763" s="37" t="n">
        <v>1</v>
      </c>
      <c r="O763" s="37" t="n"/>
      <c r="P763" s="210">
        <f>Q763+R763</f>
        <v/>
      </c>
      <c r="Q763" s="212" t="n">
        <v>0.0141</v>
      </c>
      <c r="R763" s="212" t="n"/>
      <c r="S763" s="210">
        <f>T763+U763</f>
        <v/>
      </c>
      <c r="T763" s="212" t="n">
        <v>0.0593</v>
      </c>
      <c r="U763" s="212" t="n"/>
      <c r="V763" s="40" t="inlineStr">
        <is>
          <t>交运局</t>
        </is>
      </c>
      <c r="W763" s="40" t="inlineStr">
        <is>
          <t>张荣慧</t>
        </is>
      </c>
      <c r="X763" s="40" t="inlineStr">
        <is>
          <t>公路局</t>
        </is>
      </c>
      <c r="Y763" s="37" t="inlineStr">
        <is>
          <t>黄志鹏</t>
        </is>
      </c>
      <c r="Z763" s="69" t="inlineStr">
        <is>
          <t>环农领办发〔2021〕14号</t>
        </is>
      </c>
      <c r="AA763" s="90" t="inlineStr">
        <is>
          <t>中央一批</t>
        </is>
      </c>
    </row>
    <row r="764" ht="86.09999999999999" customFormat="1" customHeight="1" s="4">
      <c r="A764" s="37" t="n"/>
      <c r="B764" s="37" t="inlineStr">
        <is>
          <t>环县木钵镇坪子塬村刘家塬至老庄山组砂砾路工程</t>
        </is>
      </c>
      <c r="C764" s="40" t="inlineStr">
        <is>
          <t>新建</t>
        </is>
      </c>
      <c r="D764" s="37" t="inlineStr">
        <is>
          <t>2021.01-2021.6</t>
        </is>
      </c>
      <c r="E764" s="37" t="inlineStr">
        <is>
          <t>木钵</t>
        </is>
      </c>
      <c r="F764" s="42" t="inlineStr">
        <is>
          <t>新建砂砾路12.115公里。</t>
        </is>
      </c>
      <c r="G764" s="37" t="n">
        <v>207</v>
      </c>
      <c r="H764" s="37" t="n">
        <v>207</v>
      </c>
      <c r="I764" s="37" t="n"/>
      <c r="J764" s="37" t="n"/>
      <c r="K764" s="37" t="n"/>
      <c r="L764" s="37" t="inlineStr">
        <is>
          <t>甘财扶贫[2020]42号</t>
        </is>
      </c>
      <c r="M764" s="41" t="inlineStr">
        <is>
          <t>解决群众出行及运输困难的问题。</t>
        </is>
      </c>
      <c r="N764" s="37" t="n">
        <v>1</v>
      </c>
      <c r="O764" s="37" t="n"/>
      <c r="P764" s="210">
        <f>Q764+R764</f>
        <v/>
      </c>
      <c r="Q764" s="212" t="n">
        <v>0.0174</v>
      </c>
      <c r="R764" s="212" t="n"/>
      <c r="S764" s="210">
        <f>T764+U764</f>
        <v/>
      </c>
      <c r="T764" s="212" t="n">
        <v>0.0735</v>
      </c>
      <c r="U764" s="212" t="n"/>
      <c r="V764" s="40" t="inlineStr">
        <is>
          <t>交运局</t>
        </is>
      </c>
      <c r="W764" s="40" t="inlineStr">
        <is>
          <t>张荣慧</t>
        </is>
      </c>
      <c r="X764" s="40" t="inlineStr">
        <is>
          <t>公路局</t>
        </is>
      </c>
      <c r="Y764" s="37" t="inlineStr">
        <is>
          <t>黄志鹏</t>
        </is>
      </c>
      <c r="Z764" s="69" t="inlineStr">
        <is>
          <t>环农领办发〔2021〕14号</t>
        </is>
      </c>
      <c r="AA764" s="90" t="inlineStr">
        <is>
          <t>中央一批</t>
        </is>
      </c>
    </row>
    <row r="765" ht="86.09999999999999" customFormat="1" customHeight="1" s="4">
      <c r="A765" s="37" t="n"/>
      <c r="B765" s="37" t="inlineStr">
        <is>
          <t>环县演武乡黑泉河村至石咀组砂砾路工程</t>
        </is>
      </c>
      <c r="C765" s="40" t="inlineStr">
        <is>
          <t>新建</t>
        </is>
      </c>
      <c r="D765" s="37" t="inlineStr">
        <is>
          <t>2021.01-2021.5</t>
        </is>
      </c>
      <c r="E765" s="37" t="inlineStr">
        <is>
          <t>演武</t>
        </is>
      </c>
      <c r="F765" s="42" t="inlineStr">
        <is>
          <t>新建砂砾路4.87公里。</t>
        </is>
      </c>
      <c r="G765" s="37" t="n">
        <v>100</v>
      </c>
      <c r="H765" s="37" t="n">
        <v>100</v>
      </c>
      <c r="I765" s="37" t="n"/>
      <c r="J765" s="37" t="n"/>
      <c r="K765" s="37" t="n"/>
      <c r="L765" s="37" t="inlineStr">
        <is>
          <t>甘财扶贫[2020]42号</t>
        </is>
      </c>
      <c r="M765" s="41" t="inlineStr">
        <is>
          <t>解决群众出行及运输困难的问题。</t>
        </is>
      </c>
      <c r="N765" s="37" t="n">
        <v>1</v>
      </c>
      <c r="O765" s="37" t="n"/>
      <c r="P765" s="210">
        <f>Q765+R765</f>
        <v/>
      </c>
      <c r="Q765" s="212" t="n">
        <v>0.0036</v>
      </c>
      <c r="R765" s="212" t="n"/>
      <c r="S765" s="210">
        <f>T765+U765</f>
        <v/>
      </c>
      <c r="T765" s="212" t="n">
        <v>0.0132</v>
      </c>
      <c r="U765" s="212" t="n"/>
      <c r="V765" s="40" t="inlineStr">
        <is>
          <t>交运局</t>
        </is>
      </c>
      <c r="W765" s="40" t="inlineStr">
        <is>
          <t>张荣慧</t>
        </is>
      </c>
      <c r="X765" s="40" t="inlineStr">
        <is>
          <t>公路局</t>
        </is>
      </c>
      <c r="Y765" s="37" t="inlineStr">
        <is>
          <t>黄志鹏</t>
        </is>
      </c>
      <c r="Z765" s="69" t="inlineStr">
        <is>
          <t>环农领办发〔2021〕14号</t>
        </is>
      </c>
      <c r="AA765" s="90" t="inlineStr">
        <is>
          <t>中央一批</t>
        </is>
      </c>
    </row>
    <row r="766" ht="48.95" customFormat="1" customHeight="1" s="4">
      <c r="A766" s="26" t="inlineStr">
        <is>
          <t>二</t>
        </is>
      </c>
      <c r="B766" s="27" t="inlineStr">
        <is>
          <t>农村基础设施建设</t>
        </is>
      </c>
      <c r="C766" s="204" t="n"/>
      <c r="D766" s="204" t="n"/>
      <c r="E766" s="205" t="n"/>
      <c r="F766" s="116" t="n"/>
      <c r="G766" s="37">
        <f>G767+G896+G1024+G1063+G1068</f>
        <v/>
      </c>
      <c r="H766" s="37">
        <f>H767+H896+H1024+H1063+H1068</f>
        <v/>
      </c>
      <c r="I766" s="37">
        <f>I767+I896+I1024+I1063+I1068</f>
        <v/>
      </c>
      <c r="J766" s="37">
        <f>J767+J896+J1024+J1063+J1068</f>
        <v/>
      </c>
      <c r="K766" s="37">
        <f>K767+K896+K1024+K1063+K1068</f>
        <v/>
      </c>
      <c r="L766" s="237" t="n"/>
      <c r="M766" s="237" t="n"/>
      <c r="N766" s="237" t="n"/>
      <c r="O766" s="237" t="n"/>
      <c r="P766" s="210" t="n"/>
      <c r="Q766" s="212" t="n"/>
      <c r="R766" s="212" t="n"/>
      <c r="S766" s="210" t="n"/>
      <c r="T766" s="212" t="n"/>
      <c r="U766" s="212" t="n"/>
      <c r="V766" s="42" t="n"/>
      <c r="W766" s="42" t="n"/>
      <c r="X766" s="37" t="n"/>
      <c r="Y766" s="37" t="n"/>
      <c r="Z766" s="69" t="n"/>
      <c r="AA766" s="69" t="n"/>
    </row>
    <row r="767" ht="45.95" customFormat="1" customHeight="1" s="4">
      <c r="A767" s="143" t="n"/>
      <c r="B767" s="27" t="inlineStr">
        <is>
          <t>（一）农村公路</t>
        </is>
      </c>
      <c r="C767" s="204" t="n"/>
      <c r="D767" s="204" t="n"/>
      <c r="E767" s="205" t="n"/>
      <c r="F767" s="116" t="n"/>
      <c r="G767" s="37">
        <f>SUM(G768:G895)</f>
        <v/>
      </c>
      <c r="H767" s="37">
        <f>SUM(H768:H895)</f>
        <v/>
      </c>
      <c r="I767" s="37">
        <f>SUM(I768:I895)</f>
        <v/>
      </c>
      <c r="J767" s="37">
        <f>SUM(J768:J895)</f>
        <v/>
      </c>
      <c r="K767" s="37">
        <f>SUM(K768:K895)</f>
        <v/>
      </c>
      <c r="L767" s="37" t="n"/>
      <c r="M767" s="117" t="n"/>
      <c r="N767" s="37" t="n"/>
      <c r="O767" s="37" t="n"/>
      <c r="P767" s="210" t="n"/>
      <c r="Q767" s="212" t="n"/>
      <c r="R767" s="212" t="n"/>
      <c r="S767" s="210" t="n"/>
      <c r="T767" s="212" t="n"/>
      <c r="U767" s="212" t="n"/>
      <c r="V767" s="42" t="n"/>
      <c r="W767" s="42" t="n"/>
      <c r="X767" s="37" t="n"/>
      <c r="Y767" s="37" t="n"/>
      <c r="Z767" s="69" t="n"/>
      <c r="AA767" s="69" t="n"/>
    </row>
    <row r="768" ht="40.5" customFormat="1" customHeight="1" s="4">
      <c r="A768" s="104" t="n"/>
      <c r="B768" s="104" t="inlineStr">
        <is>
          <t>曲子镇西沟村道桥至颜新庄砂砾路工程</t>
        </is>
      </c>
      <c r="C768" s="104" t="inlineStr">
        <is>
          <t>续建</t>
        </is>
      </c>
      <c r="D768" s="104" t="inlineStr">
        <is>
          <t>2021.01-2021.12</t>
        </is>
      </c>
      <c r="E768" s="104" t="inlineStr">
        <is>
          <t>曲子</t>
        </is>
      </c>
      <c r="F768" s="105" t="inlineStr">
        <is>
          <t>曲子镇西沟村道桥至颜新庄砂砾路工程7.12公里（总投资367.735万元，本次安排120万元）。</t>
        </is>
      </c>
      <c r="G768" s="104" t="n">
        <v>120</v>
      </c>
      <c r="H768" s="104" t="n">
        <v>120</v>
      </c>
      <c r="I768" s="104" t="n"/>
      <c r="J768" s="104" t="n"/>
      <c r="K768" s="104" t="n"/>
      <c r="L768" s="104" t="inlineStr">
        <is>
          <t>甘财扶贫[2020]42号</t>
        </is>
      </c>
      <c r="M768" s="50" t="inlineStr">
        <is>
          <t>解决群众出行及运输困难的问题</t>
        </is>
      </c>
      <c r="N768" s="104" t="n"/>
      <c r="O768" s="104" t="n">
        <v>1</v>
      </c>
      <c r="P768" s="210">
        <f>Q768+R768</f>
        <v/>
      </c>
      <c r="Q768" s="210" t="n">
        <v>0.0005999999999999999</v>
      </c>
      <c r="R768" s="210" t="n">
        <v>0.0012</v>
      </c>
      <c r="S768" s="210">
        <f>T768+U768</f>
        <v/>
      </c>
      <c r="T768" s="210" t="n">
        <v>0.0025</v>
      </c>
      <c r="U768" s="210" t="n"/>
      <c r="V768" s="37" t="inlineStr">
        <is>
          <t>交运局</t>
        </is>
      </c>
      <c r="W768" s="37" t="inlineStr">
        <is>
          <t>张荣慧</t>
        </is>
      </c>
      <c r="X768" s="104" t="inlineStr">
        <is>
          <t>公路局</t>
        </is>
      </c>
      <c r="Y768" s="104" t="inlineStr">
        <is>
          <t>黄志鹏</t>
        </is>
      </c>
      <c r="Z768" s="69" t="inlineStr">
        <is>
          <t>环脱贫领办发〔2021〕10号</t>
        </is>
      </c>
      <c r="AA768" s="69" t="inlineStr">
        <is>
          <t>中央一批</t>
        </is>
      </c>
    </row>
    <row r="769" ht="40.5" customFormat="1" customHeight="1" s="4">
      <c r="A769" s="104" t="n"/>
      <c r="B769" s="104" t="inlineStr">
        <is>
          <t>虎洞镇张湾村张湾组砂砾路工程</t>
        </is>
      </c>
      <c r="C769" s="104" t="inlineStr">
        <is>
          <t>续建</t>
        </is>
      </c>
      <c r="D769" s="104" t="inlineStr">
        <is>
          <t>2021.01-2021.12</t>
        </is>
      </c>
      <c r="E769" s="104" t="inlineStr">
        <is>
          <t>虎洞</t>
        </is>
      </c>
      <c r="F769" s="105" t="inlineStr">
        <is>
          <t>虎洞镇张湾村张湾组砂砾路工程10.68公里（总投资332.1508万元，本次安排223万元）。</t>
        </is>
      </c>
      <c r="G769" s="104" t="n">
        <v>223</v>
      </c>
      <c r="H769" s="104" t="n">
        <v>223</v>
      </c>
      <c r="I769" s="104" t="n"/>
      <c r="J769" s="104" t="n"/>
      <c r="K769" s="104" t="n"/>
      <c r="L769" s="104" t="inlineStr">
        <is>
          <t>甘财扶贫[2020]42号</t>
        </is>
      </c>
      <c r="M769" s="50" t="inlineStr">
        <is>
          <t>解决群众出行及运输困难的问题</t>
        </is>
      </c>
      <c r="N769" s="104" t="n">
        <v>1</v>
      </c>
      <c r="O769" s="104" t="n"/>
      <c r="P769" s="210">
        <f>Q769+R769</f>
        <v/>
      </c>
      <c r="Q769" s="210" t="n">
        <v>0.0057</v>
      </c>
      <c r="R769" s="210" t="n"/>
      <c r="S769" s="210">
        <f>T769+U769</f>
        <v/>
      </c>
      <c r="T769" s="210" t="n">
        <v>0.0232</v>
      </c>
      <c r="U769" s="210" t="n"/>
      <c r="V769" s="37" t="inlineStr">
        <is>
          <t>交运局</t>
        </is>
      </c>
      <c r="W769" s="37" t="inlineStr">
        <is>
          <t>张荣慧</t>
        </is>
      </c>
      <c r="X769" s="104" t="inlineStr">
        <is>
          <t>公路局</t>
        </is>
      </c>
      <c r="Y769" s="104" t="inlineStr">
        <is>
          <t>黄志鹏</t>
        </is>
      </c>
      <c r="Z769" s="69" t="inlineStr">
        <is>
          <t>环脱贫领办发〔2021〕10号</t>
        </is>
      </c>
      <c r="AA769" s="69" t="inlineStr">
        <is>
          <t>中央一批</t>
        </is>
      </c>
    </row>
    <row r="770" ht="54" customFormat="1" customHeight="1" s="4">
      <c r="A770" s="104" t="n"/>
      <c r="B770" s="104" t="inlineStr">
        <is>
          <t>合道镇朱家塬村牛条湾至堡子沟砂砾路工程</t>
        </is>
      </c>
      <c r="C770" s="104" t="inlineStr">
        <is>
          <t>续建</t>
        </is>
      </c>
      <c r="D770" s="104" t="inlineStr">
        <is>
          <t>2021.01-2021.12</t>
        </is>
      </c>
      <c r="E770" s="104" t="inlineStr">
        <is>
          <t>合道</t>
        </is>
      </c>
      <c r="F770" s="105" t="inlineStr">
        <is>
          <t>合道镇朱家塬村牛条湾至堡子沟砂砾路工程11.57公里（总投资387.5102万元，本次安排100万元）。</t>
        </is>
      </c>
      <c r="G770" s="104" t="n">
        <v>100</v>
      </c>
      <c r="H770" s="104" t="n">
        <v>100</v>
      </c>
      <c r="I770" s="104" t="n"/>
      <c r="J770" s="104" t="n"/>
      <c r="K770" s="104" t="n"/>
      <c r="L770" s="104" t="inlineStr">
        <is>
          <t>甘财扶贫[2020]42号</t>
        </is>
      </c>
      <c r="M770" s="50" t="inlineStr">
        <is>
          <t>解决群众出行及运输困难的问题</t>
        </is>
      </c>
      <c r="N770" s="104" t="n">
        <v>1</v>
      </c>
      <c r="O770" s="104" t="n"/>
      <c r="P770" s="210">
        <f>Q770+R770</f>
        <v/>
      </c>
      <c r="Q770" s="210" t="n">
        <v>0.0052</v>
      </c>
      <c r="R770" s="210" t="n"/>
      <c r="S770" s="210">
        <f>T770+U770</f>
        <v/>
      </c>
      <c r="T770" s="210" t="n">
        <v>0.0113</v>
      </c>
      <c r="U770" s="210" t="n"/>
      <c r="V770" s="37" t="inlineStr">
        <is>
          <t>交运局</t>
        </is>
      </c>
      <c r="W770" s="37" t="inlineStr">
        <is>
          <t>张荣慧</t>
        </is>
      </c>
      <c r="X770" s="104" t="inlineStr">
        <is>
          <t>公路局</t>
        </is>
      </c>
      <c r="Y770" s="104" t="inlineStr">
        <is>
          <t>黄志鹏</t>
        </is>
      </c>
      <c r="Z770" s="69" t="inlineStr">
        <is>
          <t>环脱贫领办发〔2021〕10号</t>
        </is>
      </c>
      <c r="AA770" s="69" t="inlineStr">
        <is>
          <t>中央一批</t>
        </is>
      </c>
    </row>
    <row r="771" ht="54" customFormat="1" customHeight="1" s="4">
      <c r="A771" s="104" t="n"/>
      <c r="B771" s="104" t="inlineStr">
        <is>
          <t>罗山川乡陈渠子村石家坝至洪德新集子砂砾路工程</t>
        </is>
      </c>
      <c r="C771" s="104" t="inlineStr">
        <is>
          <t>续建</t>
        </is>
      </c>
      <c r="D771" s="104" t="inlineStr">
        <is>
          <t>2021.01-2021.12</t>
        </is>
      </c>
      <c r="E771" s="104" t="inlineStr">
        <is>
          <t>罗山川、洪德</t>
        </is>
      </c>
      <c r="F771" s="105" t="inlineStr">
        <is>
          <t>罗山川乡陈渠子村石家坝至洪德新集子砂砾路工程16.841公里（总投资1073.3021万元，本次安排380万元）。</t>
        </is>
      </c>
      <c r="G771" s="104" t="n">
        <v>380</v>
      </c>
      <c r="H771" s="104" t="n">
        <v>380</v>
      </c>
      <c r="I771" s="104" t="n"/>
      <c r="J771" s="104" t="n"/>
      <c r="K771" s="104" t="n"/>
      <c r="L771" s="104" t="inlineStr">
        <is>
          <t>甘财扶贫[2020]42号</t>
        </is>
      </c>
      <c r="M771" s="50" t="inlineStr">
        <is>
          <t>解决群众出行及运输困难的问题</t>
        </is>
      </c>
      <c r="N771" s="104" t="n">
        <v>1</v>
      </c>
      <c r="O771" s="104" t="n"/>
      <c r="P771" s="210">
        <f>Q771+R771</f>
        <v/>
      </c>
      <c r="Q771" s="210" t="n">
        <v>0.027</v>
      </c>
      <c r="R771" s="210" t="n"/>
      <c r="S771" s="210">
        <f>T771+U771</f>
        <v/>
      </c>
      <c r="T771" s="210" t="n">
        <v>0.1073</v>
      </c>
      <c r="U771" s="210" t="n"/>
      <c r="V771" s="37" t="inlineStr">
        <is>
          <t>交运局</t>
        </is>
      </c>
      <c r="W771" s="37" t="inlineStr">
        <is>
          <t>张荣慧</t>
        </is>
      </c>
      <c r="X771" s="104" t="inlineStr">
        <is>
          <t>公路局</t>
        </is>
      </c>
      <c r="Y771" s="104" t="inlineStr">
        <is>
          <t>黄志鹏</t>
        </is>
      </c>
      <c r="Z771" s="69" t="inlineStr">
        <is>
          <t>环脱贫领办发〔2021〕10号</t>
        </is>
      </c>
      <c r="AA771" s="69" t="inlineStr">
        <is>
          <t>中央一批</t>
        </is>
      </c>
    </row>
    <row r="772" ht="40.5" customFormat="1" customHeight="1" s="4">
      <c r="A772" s="104" t="n"/>
      <c r="B772" s="104" t="inlineStr">
        <is>
          <t>毛井镇山西掌至芦家湾乡井川联网路</t>
        </is>
      </c>
      <c r="C772" s="104" t="inlineStr">
        <is>
          <t>续建</t>
        </is>
      </c>
      <c r="D772" s="104" t="inlineStr">
        <is>
          <t>2021.01-2021.12</t>
        </is>
      </c>
      <c r="E772" s="104" t="inlineStr">
        <is>
          <t>毛井、芦家湾</t>
        </is>
      </c>
      <c r="F772" s="105" t="inlineStr">
        <is>
          <t>毛井镇山西掌至芦家湾乡井川联网路油路工程17.62公里（总投资1250.034万元，本次安排500万元）。</t>
        </is>
      </c>
      <c r="G772" s="104" t="n">
        <v>500</v>
      </c>
      <c r="H772" s="104" t="n">
        <v>500</v>
      </c>
      <c r="I772" s="104" t="n"/>
      <c r="J772" s="104" t="n"/>
      <c r="K772" s="104" t="n"/>
      <c r="L772" s="104" t="inlineStr">
        <is>
          <t>甘财扶贫[2020]42号</t>
        </is>
      </c>
      <c r="M772" s="50" t="inlineStr">
        <is>
          <t>解决群众出行及运输困难的问题</t>
        </is>
      </c>
      <c r="N772" s="104" t="n">
        <v>4</v>
      </c>
      <c r="O772" s="104" t="n"/>
      <c r="P772" s="210">
        <f>Q772+R772</f>
        <v/>
      </c>
      <c r="Q772" s="210" t="n">
        <v>0.1045</v>
      </c>
      <c r="R772" s="210" t="n"/>
      <c r="S772" s="210">
        <f>T772+U772</f>
        <v/>
      </c>
      <c r="T772" s="210" t="n">
        <v>0.1174</v>
      </c>
      <c r="U772" s="210" t="n"/>
      <c r="V772" s="37" t="inlineStr">
        <is>
          <t>交运局</t>
        </is>
      </c>
      <c r="W772" s="37" t="inlineStr">
        <is>
          <t>张荣慧</t>
        </is>
      </c>
      <c r="X772" s="104" t="inlineStr">
        <is>
          <t>公路局</t>
        </is>
      </c>
      <c r="Y772" s="104" t="inlineStr">
        <is>
          <t>黄志鹏</t>
        </is>
      </c>
      <c r="Z772" s="69" t="inlineStr">
        <is>
          <t>环脱贫领办发〔2021〕10号</t>
        </is>
      </c>
      <c r="AA772" s="69" t="inlineStr">
        <is>
          <t>中央一批</t>
        </is>
      </c>
    </row>
    <row r="773" ht="40.5" customFormat="1" customHeight="1" s="4">
      <c r="A773" s="104" t="n"/>
      <c r="B773" s="104" t="inlineStr">
        <is>
          <t>八珠乡瓦崾岘组至桑树咀组砂砾路工程</t>
        </is>
      </c>
      <c r="C773" s="104" t="inlineStr">
        <is>
          <t>续建</t>
        </is>
      </c>
      <c r="D773" s="104" t="inlineStr">
        <is>
          <t>2021.01-2021.12</t>
        </is>
      </c>
      <c r="E773" s="104" t="inlineStr">
        <is>
          <t>八珠</t>
        </is>
      </c>
      <c r="F773" s="105" t="inlineStr">
        <is>
          <t>八珠乡瓦崾岘组至桑树咀组砂砾路工程10.62公里（总投资321.2606万元，本次安排180万元）。</t>
        </is>
      </c>
      <c r="G773" s="104" t="n">
        <v>180</v>
      </c>
      <c r="H773" s="104" t="n">
        <v>180</v>
      </c>
      <c r="I773" s="104" t="n"/>
      <c r="J773" s="104" t="n"/>
      <c r="K773" s="104" t="n"/>
      <c r="L773" s="104" t="inlineStr">
        <is>
          <t>甘财扶贫[2020]42号</t>
        </is>
      </c>
      <c r="M773" s="50" t="inlineStr">
        <is>
          <t>解决群众出行及运输困难的问题</t>
        </is>
      </c>
      <c r="N773" s="104" t="n">
        <v>1</v>
      </c>
      <c r="O773" s="104" t="n"/>
      <c r="P773" s="210">
        <f>Q773+R773</f>
        <v/>
      </c>
      <c r="Q773" s="210" t="n">
        <v>0.0035</v>
      </c>
      <c r="R773" s="210" t="n"/>
      <c r="S773" s="210">
        <f>T773+U773</f>
        <v/>
      </c>
      <c r="T773" s="210" t="n">
        <v>0.0122</v>
      </c>
      <c r="U773" s="210" t="n"/>
      <c r="V773" s="37" t="inlineStr">
        <is>
          <t>交运局</t>
        </is>
      </c>
      <c r="W773" s="37" t="inlineStr">
        <is>
          <t>张荣慧</t>
        </is>
      </c>
      <c r="X773" s="104" t="inlineStr">
        <is>
          <t>公路局</t>
        </is>
      </c>
      <c r="Y773" s="104" t="inlineStr">
        <is>
          <t>黄志鹏</t>
        </is>
      </c>
      <c r="Z773" s="69" t="inlineStr">
        <is>
          <t>环脱贫领办发〔2021〕10号</t>
        </is>
      </c>
      <c r="AA773" s="69" t="inlineStr">
        <is>
          <t>中央一批</t>
        </is>
      </c>
    </row>
    <row r="774" ht="81" customFormat="1" customHeight="1" s="4">
      <c r="A774" s="104" t="n"/>
      <c r="B774" s="104" t="inlineStr">
        <is>
          <t>耿湾乡四合塬村陈塬组前张塬道路工程（真旺富民肉羊养殖专业合作社）</t>
        </is>
      </c>
      <c r="C774" s="104" t="inlineStr">
        <is>
          <t>续建</t>
        </is>
      </c>
      <c r="D774" s="104" t="inlineStr">
        <is>
          <t>2021.01-2021.12</t>
        </is>
      </c>
      <c r="E774" s="104" t="inlineStr">
        <is>
          <t>耿湾</t>
        </is>
      </c>
      <c r="F774" s="105" t="inlineStr">
        <is>
          <t>耿湾乡四合塬村陈塬组前张塬道路工程（真旺富民肉羊养殖专业合作社）道路工程0.69公里（总投资54.002万元，本次安排35万元）。</t>
        </is>
      </c>
      <c r="G774" s="104" t="n">
        <v>25</v>
      </c>
      <c r="H774" s="104" t="n">
        <v>25</v>
      </c>
      <c r="I774" s="104" t="n"/>
      <c r="J774" s="104" t="n"/>
      <c r="K774" s="104" t="n"/>
      <c r="L774" s="104" t="inlineStr">
        <is>
          <t>甘财扶贫[2020]42号</t>
        </is>
      </c>
      <c r="M774" s="50" t="inlineStr">
        <is>
          <t>解决群众出行及运输困难的问题</t>
        </is>
      </c>
      <c r="N774" s="104" t="n">
        <v>1</v>
      </c>
      <c r="O774" s="104" t="n"/>
      <c r="P774" s="210">
        <f>Q774+R774</f>
        <v/>
      </c>
      <c r="Q774" s="210" t="n">
        <v>0.0001</v>
      </c>
      <c r="R774" s="210" t="n"/>
      <c r="S774" s="210">
        <f>T774+U774</f>
        <v/>
      </c>
      <c r="T774" s="210" t="n">
        <v>0.0005999999999999999</v>
      </c>
      <c r="U774" s="210" t="n"/>
      <c r="V774" s="37" t="inlineStr">
        <is>
          <t>交运局</t>
        </is>
      </c>
      <c r="W774" s="37" t="inlineStr">
        <is>
          <t>张荣慧</t>
        </is>
      </c>
      <c r="X774" s="104" t="inlineStr">
        <is>
          <t>公路局</t>
        </is>
      </c>
      <c r="Y774" s="104" t="inlineStr">
        <is>
          <t>黄志鹏</t>
        </is>
      </c>
      <c r="Z774" s="69" t="inlineStr">
        <is>
          <t>环脱贫领办发〔2021〕10号</t>
        </is>
      </c>
      <c r="AA774" s="69" t="inlineStr">
        <is>
          <t>中央一批</t>
        </is>
      </c>
    </row>
    <row r="775" ht="54" customFormat="1" customHeight="1" s="4">
      <c r="A775" s="104" t="n"/>
      <c r="B775" s="104" t="inlineStr">
        <is>
          <t>环城镇十八里刘台至鸳鸯沟天子塬村组油路工程</t>
        </is>
      </c>
      <c r="C775" s="104" t="inlineStr">
        <is>
          <t>新建</t>
        </is>
      </c>
      <c r="D775" s="104" t="inlineStr">
        <is>
          <t>2021.01-2021.12</t>
        </is>
      </c>
      <c r="E775" s="104" t="inlineStr">
        <is>
          <t>环城</t>
        </is>
      </c>
      <c r="F775" s="105" t="inlineStr">
        <is>
          <t>环城镇十八里刘台至鸳鸯沟天子塬村组油路工程5.94公里（总投资455.8931万元，本次安排320万元）。</t>
        </is>
      </c>
      <c r="G775" s="104" t="n">
        <v>320</v>
      </c>
      <c r="H775" s="104" t="n">
        <v>320</v>
      </c>
      <c r="I775" s="104" t="n"/>
      <c r="J775" s="104" t="n"/>
      <c r="K775" s="104" t="n"/>
      <c r="L775" s="104" t="inlineStr">
        <is>
          <t>甘财扶贫[2020]42号</t>
        </is>
      </c>
      <c r="M775" s="50" t="inlineStr">
        <is>
          <t>解决群众出行及运输困难的问题</t>
        </is>
      </c>
      <c r="N775" s="104" t="n">
        <v>2</v>
      </c>
      <c r="O775" s="104" t="n"/>
      <c r="P775" s="210">
        <f>Q775+R775</f>
        <v/>
      </c>
      <c r="Q775" s="210" t="n">
        <v>0.012</v>
      </c>
      <c r="R775" s="210" t="n"/>
      <c r="S775" s="210">
        <f>T775+U775</f>
        <v/>
      </c>
      <c r="T775" s="210" t="n">
        <v>0.0503</v>
      </c>
      <c r="U775" s="210" t="n"/>
      <c r="V775" s="37" t="inlineStr">
        <is>
          <t>交运局</t>
        </is>
      </c>
      <c r="W775" s="37" t="inlineStr">
        <is>
          <t>张荣慧</t>
        </is>
      </c>
      <c r="X775" s="104" t="inlineStr">
        <is>
          <t>公路局</t>
        </is>
      </c>
      <c r="Y775" s="104" t="inlineStr">
        <is>
          <t>黄志鹏</t>
        </is>
      </c>
      <c r="Z775" s="69" t="inlineStr">
        <is>
          <t>环脱贫领办发〔2021〕10号</t>
        </is>
      </c>
      <c r="AA775" s="69" t="inlineStr">
        <is>
          <t>中央一批</t>
        </is>
      </c>
    </row>
    <row r="776" ht="40.5" customFormat="1" customHeight="1" s="4">
      <c r="A776" s="104" t="n"/>
      <c r="B776" s="104" t="inlineStr">
        <is>
          <t>环城镇张淌村部至薛掌沟口砂砾路工程</t>
        </is>
      </c>
      <c r="C776" s="104" t="inlineStr">
        <is>
          <t>续建</t>
        </is>
      </c>
      <c r="D776" s="104" t="inlineStr">
        <is>
          <t>2021.01-2021.12</t>
        </is>
      </c>
      <c r="E776" s="104" t="inlineStr">
        <is>
          <t>环城</t>
        </is>
      </c>
      <c r="F776" s="105" t="inlineStr">
        <is>
          <t>环城镇张淌村部至薛掌沟口砂砾路工程5.158公里（总投资182.0242万元，本次安排27万元）。</t>
        </is>
      </c>
      <c r="G776" s="104" t="n">
        <v>27</v>
      </c>
      <c r="H776" s="104" t="n">
        <v>27</v>
      </c>
      <c r="I776" s="104" t="n"/>
      <c r="J776" s="104" t="n"/>
      <c r="K776" s="104" t="n"/>
      <c r="L776" s="104" t="inlineStr">
        <is>
          <t>甘财扶贫[2020]42号</t>
        </is>
      </c>
      <c r="M776" s="50" t="inlineStr">
        <is>
          <t>解决群众出行及运输困难的问题</t>
        </is>
      </c>
      <c r="N776" s="104" t="n">
        <v>1</v>
      </c>
      <c r="O776" s="104" t="n"/>
      <c r="P776" s="210">
        <f>Q776+R776</f>
        <v/>
      </c>
      <c r="Q776" s="210" t="n">
        <v>0.0037</v>
      </c>
      <c r="R776" s="210" t="n"/>
      <c r="S776" s="210">
        <f>T776+U776</f>
        <v/>
      </c>
      <c r="T776" s="210" t="n">
        <v>0.014</v>
      </c>
      <c r="U776" s="210" t="n"/>
      <c r="V776" s="37" t="inlineStr">
        <is>
          <t>交运局</t>
        </is>
      </c>
      <c r="W776" s="37" t="inlineStr">
        <is>
          <t>张荣慧</t>
        </is>
      </c>
      <c r="X776" s="104" t="inlineStr">
        <is>
          <t>公路局</t>
        </is>
      </c>
      <c r="Y776" s="104" t="inlineStr">
        <is>
          <t>黄志鹏</t>
        </is>
      </c>
      <c r="Z776" s="69" t="inlineStr">
        <is>
          <t>环脱贫领办发〔2021〕10号</t>
        </is>
      </c>
      <c r="AA776" s="69" t="inlineStr">
        <is>
          <t>中央一批</t>
        </is>
      </c>
    </row>
    <row r="777" ht="42" customFormat="1" customHeight="1" s="4">
      <c r="A777" s="104" t="n"/>
      <c r="B777" s="104" t="inlineStr">
        <is>
          <t>木钵镇坪子塬村柏林沟组狼刺湾至豆家塬砂砾路工程</t>
        </is>
      </c>
      <c r="C777" s="104" t="inlineStr">
        <is>
          <t>续建</t>
        </is>
      </c>
      <c r="D777" s="104" t="inlineStr">
        <is>
          <t>2021.01-2021.12</t>
        </is>
      </c>
      <c r="E777" s="104" t="inlineStr">
        <is>
          <t>木钵</t>
        </is>
      </c>
      <c r="F777" s="50" t="inlineStr">
        <is>
          <t>木钵镇坪子塬村柏林沟组狼刺湾至豆家塬砂砾路工程9.257公里。</t>
        </is>
      </c>
      <c r="G777" s="104" t="n">
        <v>40</v>
      </c>
      <c r="H777" s="104" t="n">
        <v>40</v>
      </c>
      <c r="I777" s="104" t="n"/>
      <c r="J777" s="104" t="n"/>
      <c r="K777" s="104" t="n"/>
      <c r="L777" s="104" t="inlineStr">
        <is>
          <t>甘财扶贫[2020]42号</t>
        </is>
      </c>
      <c r="M777" s="50" t="inlineStr">
        <is>
          <t>解决群众出行及运输困难的问题</t>
        </is>
      </c>
      <c r="N777" s="104" t="n">
        <v>1</v>
      </c>
      <c r="O777" s="104" t="n"/>
      <c r="P777" s="104">
        <f>Q777+R777</f>
        <v/>
      </c>
      <c r="Q777" s="104" t="n">
        <v>0.0043</v>
      </c>
      <c r="R777" s="104" t="n"/>
      <c r="S777" s="104">
        <f>T777+U777</f>
        <v/>
      </c>
      <c r="T777" s="104" t="n">
        <v>0.0186</v>
      </c>
      <c r="U777" s="104" t="n"/>
      <c r="V777" s="37" t="inlineStr">
        <is>
          <t>交运局</t>
        </is>
      </c>
      <c r="W777" s="37" t="inlineStr">
        <is>
          <t>张荣慧</t>
        </is>
      </c>
      <c r="X777" s="104" t="inlineStr">
        <is>
          <t>公路局</t>
        </is>
      </c>
      <c r="Y777" s="104" t="inlineStr">
        <is>
          <t>黄志鹏</t>
        </is>
      </c>
      <c r="Z777" s="69" t="inlineStr">
        <is>
          <t>环脱贫领办发〔2021〕10号</t>
        </is>
      </c>
      <c r="AA777" s="69" t="inlineStr">
        <is>
          <t>中央一批</t>
        </is>
      </c>
    </row>
    <row r="778" ht="42" customFormat="1" customHeight="1" s="4">
      <c r="A778" s="208" t="n"/>
      <c r="B778" s="208" t="n"/>
      <c r="C778" s="208" t="n"/>
      <c r="D778" s="208" t="n"/>
      <c r="E778" s="208" t="n"/>
      <c r="F778" s="208" t="n"/>
      <c r="G778" s="104" t="n">
        <v>20</v>
      </c>
      <c r="H778" s="104" t="n">
        <v>20</v>
      </c>
      <c r="I778" s="104" t="n"/>
      <c r="J778" s="104" t="n"/>
      <c r="K778" s="104" t="n"/>
      <c r="L778" s="104" t="inlineStr">
        <is>
          <t>甘财扶贫[2020]42号</t>
        </is>
      </c>
      <c r="M778" s="50" t="inlineStr">
        <is>
          <t>解决群众出行及运输困难的问题</t>
        </is>
      </c>
      <c r="N778" s="208" t="n"/>
      <c r="O778" s="208" t="n"/>
      <c r="P778" s="208" t="n"/>
      <c r="Q778" s="208" t="n"/>
      <c r="R778" s="208" t="n"/>
      <c r="S778" s="208" t="n"/>
      <c r="T778" s="208" t="n"/>
      <c r="U778" s="208" t="n"/>
      <c r="V778" s="37" t="inlineStr">
        <is>
          <t>交运局</t>
        </is>
      </c>
      <c r="W778" s="37" t="inlineStr">
        <is>
          <t>张荣慧</t>
        </is>
      </c>
      <c r="X778" s="104" t="inlineStr">
        <is>
          <t>公路局</t>
        </is>
      </c>
      <c r="Y778" s="104" t="inlineStr">
        <is>
          <t>黄志鹏</t>
        </is>
      </c>
      <c r="Z778" s="69" t="inlineStr">
        <is>
          <t>环农领办发〔2021〕36号</t>
        </is>
      </c>
      <c r="AA778" s="69" t="inlineStr">
        <is>
          <t>中央二批</t>
        </is>
      </c>
    </row>
    <row r="779" ht="27" customFormat="1" customHeight="1" s="4">
      <c r="A779" s="157" t="n"/>
      <c r="B779" s="157" t="inlineStr">
        <is>
          <t>毛井镇二条俭村至后掌至雅阳洼砂砾路工程</t>
        </is>
      </c>
      <c r="C779" s="157" t="inlineStr">
        <is>
          <t>续建</t>
        </is>
      </c>
      <c r="D779" s="157" t="inlineStr">
        <is>
          <t>2021.01-2021.12</t>
        </is>
      </c>
      <c r="E779" s="157" t="inlineStr">
        <is>
          <t>毛井</t>
        </is>
      </c>
      <c r="F779" s="158" t="inlineStr">
        <is>
          <t>毛井镇二条俭村至后掌至雅阳洼砂砾路工程15.99公里。</t>
        </is>
      </c>
      <c r="G779" s="104" t="n">
        <v>200</v>
      </c>
      <c r="H779" s="104" t="n">
        <v>200</v>
      </c>
      <c r="I779" s="104" t="n"/>
      <c r="J779" s="104" t="n"/>
      <c r="K779" s="104" t="n"/>
      <c r="L779" s="104" t="inlineStr">
        <is>
          <t>甘财扶贫[2020]42号</t>
        </is>
      </c>
      <c r="M779" s="50" t="inlineStr">
        <is>
          <t>解决群众出行及运输困难的问题</t>
        </is>
      </c>
      <c r="N779" s="157" t="n">
        <v>2</v>
      </c>
      <c r="O779" s="157" t="n"/>
      <c r="P779" s="157">
        <f>Q779+R779</f>
        <v/>
      </c>
      <c r="Q779" s="157" t="n">
        <v>0.0161</v>
      </c>
      <c r="R779" s="157" t="n"/>
      <c r="S779" s="157">
        <f>T779+U779</f>
        <v/>
      </c>
      <c r="T779" s="157" t="n">
        <v>0.07870000000000001</v>
      </c>
      <c r="U779" s="157" t="n"/>
      <c r="V779" s="37" t="inlineStr">
        <is>
          <t>交运局</t>
        </is>
      </c>
      <c r="W779" s="37" t="inlineStr">
        <is>
          <t>张荣慧</t>
        </is>
      </c>
      <c r="X779" s="104" t="inlineStr">
        <is>
          <t>公路局</t>
        </is>
      </c>
      <c r="Y779" s="104" t="inlineStr">
        <is>
          <t>黄志鹏</t>
        </is>
      </c>
      <c r="Z779" s="69" t="inlineStr">
        <is>
          <t>环脱贫领办发〔2021〕10号</t>
        </is>
      </c>
      <c r="AA779" s="69" t="inlineStr">
        <is>
          <t>中央一批</t>
        </is>
      </c>
    </row>
    <row r="780" ht="39" customFormat="1" customHeight="1" s="4">
      <c r="A780" s="206" t="n"/>
      <c r="B780" s="206" t="n"/>
      <c r="C780" s="206" t="n"/>
      <c r="D780" s="206" t="n"/>
      <c r="E780" s="206" t="n"/>
      <c r="F780" s="206" t="n"/>
      <c r="G780" s="104" t="n">
        <v>125</v>
      </c>
      <c r="H780" s="104" t="n">
        <v>125</v>
      </c>
      <c r="I780" s="104" t="n"/>
      <c r="J780" s="104" t="n"/>
      <c r="K780" s="104" t="n"/>
      <c r="L780" s="104" t="inlineStr">
        <is>
          <t>甘财扶贫[2021]9号</t>
        </is>
      </c>
      <c r="M780" s="50" t="inlineStr">
        <is>
          <t>解决群众出行及运输困难的问题。</t>
        </is>
      </c>
      <c r="N780" s="206" t="n"/>
      <c r="O780" s="206" t="n"/>
      <c r="P780" s="206" t="n"/>
      <c r="Q780" s="206" t="n"/>
      <c r="R780" s="206" t="n"/>
      <c r="S780" s="206" t="n"/>
      <c r="T780" s="206" t="n"/>
      <c r="U780" s="206" t="n"/>
      <c r="V780" s="37" t="inlineStr">
        <is>
          <t>交运局</t>
        </is>
      </c>
      <c r="W780" s="37" t="inlineStr">
        <is>
          <t>张荣慧</t>
        </is>
      </c>
      <c r="X780" s="104" t="inlineStr">
        <is>
          <t>公路局</t>
        </is>
      </c>
      <c r="Y780" s="104" t="inlineStr">
        <is>
          <t>黄志鹏</t>
        </is>
      </c>
      <c r="Z780" s="69" t="inlineStr">
        <is>
          <t>环脱贫领办发〔2021〕9号</t>
        </is>
      </c>
      <c r="AA780" s="69" t="inlineStr">
        <is>
          <t>中央二批</t>
        </is>
      </c>
    </row>
    <row r="781" ht="36" customFormat="1" customHeight="1" s="4">
      <c r="A781" s="206" t="n"/>
      <c r="B781" s="206" t="n"/>
      <c r="C781" s="206" t="n"/>
      <c r="D781" s="206" t="n"/>
      <c r="E781" s="206" t="n"/>
      <c r="F781" s="206" t="n"/>
      <c r="G781" s="104" t="n">
        <v>50</v>
      </c>
      <c r="H781" s="104" t="n">
        <v>50</v>
      </c>
      <c r="I781" s="104" t="n"/>
      <c r="J781" s="104" t="n"/>
      <c r="K781" s="104" t="n"/>
      <c r="L781" s="37" t="inlineStr">
        <is>
          <t>甘财扶贫[2021]9号</t>
        </is>
      </c>
      <c r="M781" s="41" t="inlineStr">
        <is>
          <t>解决群众出行及运输困难的问题。</t>
        </is>
      </c>
      <c r="N781" s="206" t="n"/>
      <c r="O781" s="206" t="n"/>
      <c r="P781" s="206" t="n"/>
      <c r="Q781" s="206" t="n"/>
      <c r="R781" s="206" t="n"/>
      <c r="S781" s="206" t="n"/>
      <c r="T781" s="206" t="n"/>
      <c r="U781" s="206" t="n"/>
      <c r="V781" s="37" t="inlineStr">
        <is>
          <t>交运局</t>
        </is>
      </c>
      <c r="W781" s="37" t="inlineStr">
        <is>
          <t>张荣慧</t>
        </is>
      </c>
      <c r="X781" s="104" t="inlineStr">
        <is>
          <t>公路局</t>
        </is>
      </c>
      <c r="Y781" s="104" t="inlineStr">
        <is>
          <t>黄志鹏</t>
        </is>
      </c>
      <c r="Z781" s="69" t="inlineStr">
        <is>
          <t>环脱贫领办发〔2021〕36号</t>
        </is>
      </c>
      <c r="AA781" s="69" t="inlineStr">
        <is>
          <t>中央二批</t>
        </is>
      </c>
    </row>
    <row r="782" ht="39" customFormat="1" customHeight="1" s="4">
      <c r="A782" s="104" t="n"/>
      <c r="B782" s="104" t="inlineStr">
        <is>
          <t>罗山川乡龙柏山村陈台组至南湫华儿山砂砾路工程</t>
        </is>
      </c>
      <c r="C782" s="104" t="inlineStr">
        <is>
          <t>续建</t>
        </is>
      </c>
      <c r="D782" s="104" t="inlineStr">
        <is>
          <t>2021.01-2021.12</t>
        </is>
      </c>
      <c r="E782" s="104" t="inlineStr">
        <is>
          <t>罗山川</t>
        </is>
      </c>
      <c r="F782" s="104" t="inlineStr">
        <is>
          <t>罗山川乡龙柏山村陈台组至南湫华儿山砂砾路工程12.56公里</t>
        </is>
      </c>
      <c r="G782" s="104" t="n">
        <v>200</v>
      </c>
      <c r="H782" s="104" t="n">
        <v>200</v>
      </c>
      <c r="I782" s="104" t="n"/>
      <c r="J782" s="104" t="n"/>
      <c r="K782" s="104" t="n"/>
      <c r="L782" s="104" t="inlineStr">
        <is>
          <t>甘财扶贫[2020]42号</t>
        </is>
      </c>
      <c r="M782" s="50" t="inlineStr">
        <is>
          <t>解决群众出行及运输困难的问题</t>
        </is>
      </c>
      <c r="N782" s="104" t="n">
        <v>1</v>
      </c>
      <c r="O782" s="104" t="n"/>
      <c r="P782" s="104">
        <f>Q782+R782</f>
        <v/>
      </c>
      <c r="Q782" s="104" t="n">
        <v>0.0168</v>
      </c>
      <c r="R782" s="104" t="n"/>
      <c r="S782" s="104">
        <f>T782+U782</f>
        <v/>
      </c>
      <c r="T782" s="104" t="n">
        <v>0.0736</v>
      </c>
      <c r="U782" s="104" t="n"/>
      <c r="V782" s="37" t="inlineStr">
        <is>
          <t>交运局</t>
        </is>
      </c>
      <c r="W782" s="37" t="inlineStr">
        <is>
          <t>张荣慧</t>
        </is>
      </c>
      <c r="X782" s="104" t="inlineStr">
        <is>
          <t>公路局</t>
        </is>
      </c>
      <c r="Y782" s="104" t="inlineStr">
        <is>
          <t>黄志鹏</t>
        </is>
      </c>
      <c r="Z782" s="69" t="inlineStr">
        <is>
          <t>环脱贫领办发〔2021〕10号</t>
        </is>
      </c>
      <c r="AA782" s="69" t="inlineStr">
        <is>
          <t>中央一批</t>
        </is>
      </c>
    </row>
    <row r="783" ht="39" customFormat="1" customHeight="1" s="4">
      <c r="A783" s="206" t="n"/>
      <c r="B783" s="206" t="n"/>
      <c r="C783" s="206" t="n"/>
      <c r="D783" s="206" t="n"/>
      <c r="E783" s="206" t="n"/>
      <c r="F783" s="206" t="n"/>
      <c r="G783" s="104" t="n">
        <v>130</v>
      </c>
      <c r="H783" s="104" t="n"/>
      <c r="I783" s="104" t="n">
        <v>130</v>
      </c>
      <c r="J783" s="104" t="n"/>
      <c r="K783" s="104" t="n"/>
      <c r="L783" s="104" t="inlineStr">
        <is>
          <t>甘财扶贫[2021]10号</t>
        </is>
      </c>
      <c r="M783" s="206" t="n"/>
      <c r="N783" s="206" t="n"/>
      <c r="O783" s="206" t="n"/>
      <c r="P783" s="206" t="n"/>
      <c r="Q783" s="206" t="n"/>
      <c r="R783" s="206" t="n"/>
      <c r="S783" s="206" t="n"/>
      <c r="T783" s="206" t="n"/>
      <c r="U783" s="206" t="n"/>
      <c r="V783" s="37" t="inlineStr">
        <is>
          <t>交运局</t>
        </is>
      </c>
      <c r="W783" s="37" t="inlineStr">
        <is>
          <t>张荣慧</t>
        </is>
      </c>
      <c r="X783" s="104" t="inlineStr">
        <is>
          <t>公路局</t>
        </is>
      </c>
      <c r="Y783" s="104" t="inlineStr">
        <is>
          <t>黄志鹏</t>
        </is>
      </c>
      <c r="Z783" s="69" t="inlineStr">
        <is>
          <t>环农领办发〔2021〕10号</t>
        </is>
      </c>
      <c r="AA783" s="90" t="inlineStr">
        <is>
          <t>省级一批</t>
        </is>
      </c>
    </row>
    <row r="784" ht="37" customFormat="1" customHeight="1" s="4">
      <c r="A784" s="208" t="n"/>
      <c r="B784" s="208" t="n"/>
      <c r="C784" s="208" t="n"/>
      <c r="D784" s="208" t="n"/>
      <c r="E784" s="208" t="n"/>
      <c r="F784" s="208" t="n"/>
      <c r="G784" s="104" t="n">
        <v>60</v>
      </c>
      <c r="H784" s="104" t="n">
        <v>60</v>
      </c>
      <c r="I784" s="104" t="n"/>
      <c r="J784" s="104" t="n"/>
      <c r="K784" s="104" t="n"/>
      <c r="L784" s="104" t="inlineStr">
        <is>
          <t>甘财扶贫[2020]42号</t>
        </is>
      </c>
      <c r="M784" s="208" t="n"/>
      <c r="N784" s="208" t="n"/>
      <c r="O784" s="208" t="n"/>
      <c r="P784" s="208" t="n"/>
      <c r="Q784" s="208" t="n"/>
      <c r="R784" s="208" t="n"/>
      <c r="S784" s="208" t="n"/>
      <c r="T784" s="208" t="n"/>
      <c r="U784" s="208" t="n"/>
      <c r="V784" s="37" t="inlineStr">
        <is>
          <t>交运局</t>
        </is>
      </c>
      <c r="W784" s="37" t="inlineStr">
        <is>
          <t>张荣慧</t>
        </is>
      </c>
      <c r="X784" s="104" t="inlineStr">
        <is>
          <t>公路局</t>
        </is>
      </c>
      <c r="Y784" s="104" t="inlineStr">
        <is>
          <t>黄志鹏</t>
        </is>
      </c>
      <c r="Z784" s="69" t="inlineStr">
        <is>
          <t>环农领办发〔2021〕36号</t>
        </is>
      </c>
      <c r="AA784" s="69" t="inlineStr">
        <is>
          <t>中央一批</t>
        </is>
      </c>
    </row>
    <row r="785" ht="27" customFormat="1" customHeight="1" s="4">
      <c r="A785" s="104" t="n"/>
      <c r="B785" s="104" t="inlineStr">
        <is>
          <t>洪德镇苗河至大户塬油路工程</t>
        </is>
      </c>
      <c r="C785" s="104" t="inlineStr">
        <is>
          <t>续建</t>
        </is>
      </c>
      <c r="D785" s="104" t="inlineStr">
        <is>
          <t>2021.01-2021.12</t>
        </is>
      </c>
      <c r="E785" s="104" t="inlineStr">
        <is>
          <t>洪德</t>
        </is>
      </c>
      <c r="F785" s="104" t="inlineStr">
        <is>
          <t>洪德镇苗河至大户塬油路工程油路工程9.462公里（总投资850.9515万元，本次安排200万元）。</t>
        </is>
      </c>
      <c r="G785" s="104" t="n">
        <v>200</v>
      </c>
      <c r="H785" s="104" t="n">
        <v>200</v>
      </c>
      <c r="I785" s="104" t="n"/>
      <c r="J785" s="104" t="n"/>
      <c r="K785" s="104" t="n"/>
      <c r="L785" s="104" t="inlineStr">
        <is>
          <t>甘财扶贫[2020]42号</t>
        </is>
      </c>
      <c r="M785" s="50" t="inlineStr">
        <is>
          <t>解决群众出行及运输困难的问题</t>
        </is>
      </c>
      <c r="N785" s="104" t="n">
        <v>2</v>
      </c>
      <c r="O785" s="104" t="n"/>
      <c r="P785" s="104">
        <f>Q785+R785</f>
        <v/>
      </c>
      <c r="Q785" s="104" t="n">
        <v>0.0092</v>
      </c>
      <c r="R785" s="104" t="n"/>
      <c r="S785" s="104">
        <f>T785+U785</f>
        <v/>
      </c>
      <c r="T785" s="104" t="n">
        <v>0.0476</v>
      </c>
      <c r="U785" s="104" t="n"/>
      <c r="V785" s="37" t="inlineStr">
        <is>
          <t>交运局</t>
        </is>
      </c>
      <c r="W785" s="37" t="inlineStr">
        <is>
          <t>张荣慧</t>
        </is>
      </c>
      <c r="X785" s="104" t="inlineStr">
        <is>
          <t>公路局</t>
        </is>
      </c>
      <c r="Y785" s="104" t="inlineStr">
        <is>
          <t>黄志鹏</t>
        </is>
      </c>
      <c r="Z785" s="69" t="inlineStr">
        <is>
          <t>环脱贫领办发〔2021〕10号</t>
        </is>
      </c>
      <c r="AA785" s="69" t="inlineStr">
        <is>
          <t>中央一批</t>
        </is>
      </c>
    </row>
    <row r="786" ht="34" customFormat="1" customHeight="1" s="4">
      <c r="A786" s="208" t="n"/>
      <c r="B786" s="208" t="n"/>
      <c r="C786" s="208" t="n"/>
      <c r="D786" s="208" t="n"/>
      <c r="E786" s="208" t="n"/>
      <c r="F786" s="208" t="n"/>
      <c r="G786" s="104" t="n">
        <v>90</v>
      </c>
      <c r="H786" s="104" t="n">
        <v>90</v>
      </c>
      <c r="I786" s="104" t="n"/>
      <c r="J786" s="104" t="n"/>
      <c r="K786" s="104" t="n"/>
      <c r="L786" s="37" t="inlineStr">
        <is>
          <t>甘财扶贫[2021]9号</t>
        </is>
      </c>
      <c r="M786" s="41" t="inlineStr">
        <is>
          <t>解决群众出行及运输困难的问题。</t>
        </is>
      </c>
      <c r="N786" s="208" t="n"/>
      <c r="O786" s="208" t="n"/>
      <c r="P786" s="208" t="n"/>
      <c r="Q786" s="208" t="n"/>
      <c r="R786" s="208" t="n"/>
      <c r="S786" s="208" t="n"/>
      <c r="T786" s="208" t="n"/>
      <c r="U786" s="208" t="n"/>
      <c r="V786" s="37" t="inlineStr">
        <is>
          <t>交运局</t>
        </is>
      </c>
      <c r="W786" s="37" t="inlineStr">
        <is>
          <t>张荣慧</t>
        </is>
      </c>
      <c r="X786" s="104" t="inlineStr">
        <is>
          <t>公路局</t>
        </is>
      </c>
      <c r="Y786" s="104" t="inlineStr">
        <is>
          <t>黄志鹏</t>
        </is>
      </c>
      <c r="Z786" s="69" t="inlineStr">
        <is>
          <t>环脱贫领办发〔2021〕36号</t>
        </is>
      </c>
      <c r="AA786" s="69" t="inlineStr">
        <is>
          <t>中央二批</t>
        </is>
      </c>
    </row>
    <row r="787" ht="54" customFormat="1" customHeight="1" s="4">
      <c r="A787" s="104" t="n"/>
      <c r="B787" s="104" t="inlineStr">
        <is>
          <t>毛井镇丁莲掌村湖羊标准化养殖示范合作社油路工程</t>
        </is>
      </c>
      <c r="C787" s="104" t="inlineStr">
        <is>
          <t>新建</t>
        </is>
      </c>
      <c r="D787" s="104" t="inlineStr">
        <is>
          <t>2021.01-2021.12</t>
        </is>
      </c>
      <c r="E787" s="104" t="inlineStr">
        <is>
          <t>毛井</t>
        </is>
      </c>
      <c r="F787" s="105" t="inlineStr">
        <is>
          <t>毛井镇丁莲掌村湖羊标准化养殖示范合作社油路工程油路工程2.8公里（总投资106.6822万元，本次安排70万元）。</t>
        </is>
      </c>
      <c r="G787" s="104" t="n">
        <v>70</v>
      </c>
      <c r="H787" s="104" t="n">
        <v>70</v>
      </c>
      <c r="I787" s="104" t="n"/>
      <c r="J787" s="104" t="n"/>
      <c r="K787" s="104" t="n"/>
      <c r="L787" s="104" t="inlineStr">
        <is>
          <t>甘财扶贫[2020]42号</t>
        </is>
      </c>
      <c r="M787" s="50" t="inlineStr">
        <is>
          <t>解决群众出行及运输困难的问题</t>
        </is>
      </c>
      <c r="N787" s="104" t="n">
        <v>1</v>
      </c>
      <c r="O787" s="104" t="n"/>
      <c r="P787" s="210">
        <f>Q787+R787</f>
        <v/>
      </c>
      <c r="Q787" s="210" t="n">
        <v>0.0049</v>
      </c>
      <c r="R787" s="210" t="n"/>
      <c r="S787" s="210">
        <f>T787+U787</f>
        <v/>
      </c>
      <c r="T787" s="210" t="n">
        <v>0.0194</v>
      </c>
      <c r="U787" s="210" t="n"/>
      <c r="V787" s="37" t="inlineStr">
        <is>
          <t>交运局</t>
        </is>
      </c>
      <c r="W787" s="37" t="inlineStr">
        <is>
          <t>张荣慧</t>
        </is>
      </c>
      <c r="X787" s="104" t="inlineStr">
        <is>
          <t>公路局</t>
        </is>
      </c>
      <c r="Y787" s="104" t="inlineStr">
        <is>
          <t>黄志鹏</t>
        </is>
      </c>
      <c r="Z787" s="69" t="inlineStr">
        <is>
          <t>环脱贫领办发〔2021〕10号</t>
        </is>
      </c>
      <c r="AA787" s="69" t="inlineStr">
        <is>
          <t>中央一批</t>
        </is>
      </c>
    </row>
    <row r="788" ht="40.5" customFormat="1" customHeight="1" s="4">
      <c r="A788" s="104" t="n"/>
      <c r="B788" s="104" t="inlineStr">
        <is>
          <t>环城镇城东沟至宁老庄张石咀油路工程</t>
        </is>
      </c>
      <c r="C788" s="104" t="inlineStr">
        <is>
          <t>续建</t>
        </is>
      </c>
      <c r="D788" s="104" t="inlineStr">
        <is>
          <t>2021.01-2021.12</t>
        </is>
      </c>
      <c r="E788" s="104" t="inlineStr">
        <is>
          <t>环城</t>
        </is>
      </c>
      <c r="F788" s="105" t="inlineStr">
        <is>
          <t>环城镇城东沟至宁老庄张石咀油路工程2.09公里（总投资203.1869万元，本次安排90万元）。</t>
        </is>
      </c>
      <c r="G788" s="104" t="n">
        <v>90</v>
      </c>
      <c r="H788" s="104" t="n">
        <v>90</v>
      </c>
      <c r="I788" s="104" t="n"/>
      <c r="J788" s="104" t="n"/>
      <c r="K788" s="104" t="n"/>
      <c r="L788" s="104" t="inlineStr">
        <is>
          <t>甘财扶贫[2020]42号</t>
        </is>
      </c>
      <c r="M788" s="50" t="inlineStr">
        <is>
          <t>解决群众出行及运输困难的问题</t>
        </is>
      </c>
      <c r="N788" s="104" t="n">
        <v>4</v>
      </c>
      <c r="O788" s="104" t="n"/>
      <c r="P788" s="210">
        <f>Q788+R788</f>
        <v/>
      </c>
      <c r="Q788" s="210" t="n">
        <v>0.1388</v>
      </c>
      <c r="R788" s="210" t="n"/>
      <c r="S788" s="210">
        <f>T788+U788</f>
        <v/>
      </c>
      <c r="T788" s="210" t="n">
        <v>0.576</v>
      </c>
      <c r="U788" s="210" t="n"/>
      <c r="V788" s="37" t="inlineStr">
        <is>
          <t>交运局</t>
        </is>
      </c>
      <c r="W788" s="37" t="inlineStr">
        <is>
          <t>张荣慧</t>
        </is>
      </c>
      <c r="X788" s="104" t="inlineStr">
        <is>
          <t>公路局</t>
        </is>
      </c>
      <c r="Y788" s="104" t="inlineStr">
        <is>
          <t>黄志鹏</t>
        </is>
      </c>
      <c r="Z788" s="69" t="inlineStr">
        <is>
          <t>环脱贫领办发〔2021〕10号</t>
        </is>
      </c>
      <c r="AA788" s="69" t="inlineStr">
        <is>
          <t>中央一批</t>
        </is>
      </c>
    </row>
    <row r="789" ht="40.5" customFormat="1" customHeight="1" s="4">
      <c r="A789" s="104" t="n"/>
      <c r="B789" s="104" t="inlineStr">
        <is>
          <t>合道镇陶洼子至红崖洼道路硬化工程</t>
        </is>
      </c>
      <c r="C789" s="104" t="inlineStr">
        <is>
          <t>续建</t>
        </is>
      </c>
      <c r="D789" s="104" t="inlineStr">
        <is>
          <t>2021.01-2021.12</t>
        </is>
      </c>
      <c r="E789" s="104" t="inlineStr">
        <is>
          <t>合道</t>
        </is>
      </c>
      <c r="F789" s="105" t="inlineStr">
        <is>
          <t>合道镇陶洼子至红崖洼硬化路工程8.188公里（总投资581.3899万元，本次安排150万元）。</t>
        </is>
      </c>
      <c r="G789" s="104" t="n">
        <v>150</v>
      </c>
      <c r="H789" s="104" t="n">
        <v>150</v>
      </c>
      <c r="I789" s="104" t="n"/>
      <c r="J789" s="104" t="n"/>
      <c r="K789" s="104" t="n"/>
      <c r="L789" s="104" t="inlineStr">
        <is>
          <t>甘财扶贫[2020]42号</t>
        </is>
      </c>
      <c r="M789" s="50" t="inlineStr">
        <is>
          <t>解决群众出行及运输困难的问题</t>
        </is>
      </c>
      <c r="N789" s="104" t="n">
        <v>1</v>
      </c>
      <c r="O789" s="104" t="n"/>
      <c r="P789" s="210">
        <f>Q789+R789</f>
        <v/>
      </c>
      <c r="Q789" s="210" t="n">
        <v>0.01</v>
      </c>
      <c r="R789" s="210" t="n"/>
      <c r="S789" s="210">
        <f>T789+U789</f>
        <v/>
      </c>
      <c r="T789" s="210" t="n">
        <v>0.04</v>
      </c>
      <c r="U789" s="210" t="n"/>
      <c r="V789" s="37" t="inlineStr">
        <is>
          <t>交运局</t>
        </is>
      </c>
      <c r="W789" s="37" t="inlineStr">
        <is>
          <t>张荣慧</t>
        </is>
      </c>
      <c r="X789" s="104" t="inlineStr">
        <is>
          <t>公路局</t>
        </is>
      </c>
      <c r="Y789" s="104" t="inlineStr">
        <is>
          <t>黄志鹏</t>
        </is>
      </c>
      <c r="Z789" s="69" t="inlineStr">
        <is>
          <t>环脱贫领办发〔2021〕10号</t>
        </is>
      </c>
      <c r="AA789" s="69" t="inlineStr">
        <is>
          <t>中央一批</t>
        </is>
      </c>
    </row>
    <row r="790" ht="62" customFormat="1" customHeight="1" s="4">
      <c r="A790" s="104" t="n"/>
      <c r="B790" s="104" t="inlineStr">
        <is>
          <t>曲子镇西沟村孙原至刘阳洼至孙河砂砾路工程</t>
        </is>
      </c>
      <c r="C790" s="104" t="inlineStr">
        <is>
          <t>新建</t>
        </is>
      </c>
      <c r="D790" s="104" t="inlineStr">
        <is>
          <t>2021.01-2021.12</t>
        </is>
      </c>
      <c r="E790" s="104" t="inlineStr">
        <is>
          <t>曲子</t>
        </is>
      </c>
      <c r="F790" s="105" t="inlineStr">
        <is>
          <t>曲子镇西沟村孙原至刘阳洼至孙河砂砾路工程8.668公里（总投资422.9722万元，本次安排220万元）。</t>
        </is>
      </c>
      <c r="G790" s="104" t="n">
        <v>220</v>
      </c>
      <c r="H790" s="104" t="n">
        <v>220</v>
      </c>
      <c r="I790" s="104" t="n"/>
      <c r="J790" s="104" t="n"/>
      <c r="K790" s="104" t="n"/>
      <c r="L790" s="104" t="inlineStr">
        <is>
          <t>甘财扶贫[2020]42号</t>
        </is>
      </c>
      <c r="M790" s="50" t="inlineStr">
        <is>
          <t>解决群众出行及运输困难的问题</t>
        </is>
      </c>
      <c r="N790" s="104" t="n"/>
      <c r="O790" s="104" t="n">
        <v>1</v>
      </c>
      <c r="P790" s="210">
        <f>Q790+R790</f>
        <v/>
      </c>
      <c r="Q790" s="210" t="n">
        <v>0.0008</v>
      </c>
      <c r="R790" s="210" t="n"/>
      <c r="S790" s="210">
        <f>T790+U790</f>
        <v/>
      </c>
      <c r="T790" s="210" t="n">
        <v>0.0027</v>
      </c>
      <c r="U790" s="210" t="n"/>
      <c r="V790" s="37" t="inlineStr">
        <is>
          <t>交运局</t>
        </is>
      </c>
      <c r="W790" s="37" t="inlineStr">
        <is>
          <t>张荣慧</t>
        </is>
      </c>
      <c r="X790" s="104" t="inlineStr">
        <is>
          <t>公路局</t>
        </is>
      </c>
      <c r="Y790" s="104" t="inlineStr">
        <is>
          <t>黄志鹏</t>
        </is>
      </c>
      <c r="Z790" s="69" t="inlineStr">
        <is>
          <t>环脱贫领办发〔2021〕10号</t>
        </is>
      </c>
      <c r="AA790" s="69" t="inlineStr">
        <is>
          <t>中央一批</t>
        </is>
      </c>
    </row>
    <row r="791" ht="51" customFormat="1" customHeight="1" s="4">
      <c r="A791" s="104" t="n"/>
      <c r="B791" s="104" t="inlineStr">
        <is>
          <t>罗山川乡龙柏山村至西阳洼村砂砾路工程</t>
        </is>
      </c>
      <c r="C791" s="104" t="inlineStr">
        <is>
          <t>续建</t>
        </is>
      </c>
      <c r="D791" s="104" t="inlineStr">
        <is>
          <t>2021.01-2021.12</t>
        </is>
      </c>
      <c r="E791" s="104" t="inlineStr">
        <is>
          <t>罗山川</t>
        </is>
      </c>
      <c r="F791" s="105" t="inlineStr">
        <is>
          <t>罗山川乡龙柏山村至西阳洼村砂砾路工程7.54公里（总投资449.1889万元，本次安排100万元）。</t>
        </is>
      </c>
      <c r="G791" s="104" t="n">
        <v>100</v>
      </c>
      <c r="H791" s="104" t="n">
        <v>100</v>
      </c>
      <c r="I791" s="104" t="n"/>
      <c r="J791" s="104" t="n"/>
      <c r="K791" s="104" t="n"/>
      <c r="L791" s="104" t="inlineStr">
        <is>
          <t>甘财扶贫[2020]42号</t>
        </is>
      </c>
      <c r="M791" s="50" t="inlineStr">
        <is>
          <t>解决群众出行及运输困难的问题</t>
        </is>
      </c>
      <c r="N791" s="104" t="n">
        <v>1</v>
      </c>
      <c r="O791" s="104" t="n"/>
      <c r="P791" s="210">
        <f>Q791+R791</f>
        <v/>
      </c>
      <c r="Q791" s="210" t="n">
        <v>0.0168</v>
      </c>
      <c r="R791" s="210" t="n"/>
      <c r="S791" s="210">
        <f>T791+U791</f>
        <v/>
      </c>
      <c r="T791" s="210" t="n">
        <v>0.0736</v>
      </c>
      <c r="U791" s="210" t="n"/>
      <c r="V791" s="37" t="inlineStr">
        <is>
          <t>交运局</t>
        </is>
      </c>
      <c r="W791" s="37" t="inlineStr">
        <is>
          <t>张荣慧</t>
        </is>
      </c>
      <c r="X791" s="104" t="inlineStr">
        <is>
          <t>公路局</t>
        </is>
      </c>
      <c r="Y791" s="104" t="inlineStr">
        <is>
          <t>黄志鹏</t>
        </is>
      </c>
      <c r="Z791" s="69" t="inlineStr">
        <is>
          <t>环脱贫领办发〔2021〕10号</t>
        </is>
      </c>
      <c r="AA791" s="69" t="inlineStr">
        <is>
          <t>中央一批</t>
        </is>
      </c>
    </row>
    <row r="792" ht="58" customFormat="1" customHeight="1" s="4">
      <c r="A792" s="104" t="n"/>
      <c r="B792" s="104" t="inlineStr">
        <is>
          <t>曲子镇宋家塬村村部至李旗沟组、李家塬组砂砾路工程</t>
        </is>
      </c>
      <c r="C792" s="104" t="inlineStr">
        <is>
          <t>新建</t>
        </is>
      </c>
      <c r="D792" s="104" t="inlineStr">
        <is>
          <t>2021.01-2021.12</t>
        </is>
      </c>
      <c r="E792" s="104" t="inlineStr">
        <is>
          <t>曲子</t>
        </is>
      </c>
      <c r="F792" s="105" t="inlineStr">
        <is>
          <t>曲子镇宋家塬村村部至李旗沟组、李家塬组砂砾路工程17.892公里（总投资580.5632万元，本次安排300万元）。</t>
        </is>
      </c>
      <c r="G792" s="104" t="n">
        <v>300</v>
      </c>
      <c r="H792" s="104" t="n">
        <v>300</v>
      </c>
      <c r="I792" s="104" t="n"/>
      <c r="J792" s="104" t="n"/>
      <c r="K792" s="104" t="n"/>
      <c r="L792" s="104" t="inlineStr">
        <is>
          <t>甘财扶贫[2020]42号</t>
        </is>
      </c>
      <c r="M792" s="50" t="inlineStr">
        <is>
          <t>解决群众出行及运输困难的问题</t>
        </is>
      </c>
      <c r="N792" s="104" t="n">
        <v>1</v>
      </c>
      <c r="O792" s="104" t="n"/>
      <c r="P792" s="210">
        <f>Q792+R792</f>
        <v/>
      </c>
      <c r="Q792" s="210" t="n">
        <v>0.0005999999999999999</v>
      </c>
      <c r="R792" s="210" t="n"/>
      <c r="S792" s="210">
        <f>T792+U792</f>
        <v/>
      </c>
      <c r="T792" s="210" t="n">
        <v>0.0027</v>
      </c>
      <c r="U792" s="210" t="n"/>
      <c r="V792" s="37" t="inlineStr">
        <is>
          <t>交运局</t>
        </is>
      </c>
      <c r="W792" s="37" t="inlineStr">
        <is>
          <t>张荣慧</t>
        </is>
      </c>
      <c r="X792" s="104" t="inlineStr">
        <is>
          <t>公路局</t>
        </is>
      </c>
      <c r="Y792" s="104" t="inlineStr">
        <is>
          <t>黄志鹏</t>
        </is>
      </c>
      <c r="Z792" s="69" t="inlineStr">
        <is>
          <t>环脱贫领办发〔2021〕10号</t>
        </is>
      </c>
      <c r="AA792" s="69" t="inlineStr">
        <is>
          <t>中央一批</t>
        </is>
      </c>
    </row>
    <row r="793" ht="54" customFormat="1" customHeight="1" s="4">
      <c r="A793" s="104" t="n"/>
      <c r="B793" s="104" t="inlineStr">
        <is>
          <t>木钵镇千只湖羊标准化养殖示范专业合作社砂砾路工程</t>
        </is>
      </c>
      <c r="C793" s="104" t="inlineStr">
        <is>
          <t>续建</t>
        </is>
      </c>
      <c r="D793" s="104" t="inlineStr">
        <is>
          <t>2021.01-2021.12</t>
        </is>
      </c>
      <c r="E793" s="104" t="inlineStr">
        <is>
          <t>木钵</t>
        </is>
      </c>
      <c r="F793" s="105" t="inlineStr">
        <is>
          <t>木钵镇千只湖羊标准化养殖示范专业合作社砂砾路工程3.687公里（总投资204.5569万元，本次安排20万元）。</t>
        </is>
      </c>
      <c r="G793" s="104" t="n">
        <v>20</v>
      </c>
      <c r="H793" s="104" t="n">
        <v>20</v>
      </c>
      <c r="I793" s="104" t="n"/>
      <c r="J793" s="104" t="n"/>
      <c r="K793" s="104" t="n"/>
      <c r="L793" s="104" t="inlineStr">
        <is>
          <t>甘财扶贫[2020]42号</t>
        </is>
      </c>
      <c r="M793" s="50" t="inlineStr">
        <is>
          <t>解决群众出行及运输困难的问题</t>
        </is>
      </c>
      <c r="N793" s="224" t="n">
        <v>1</v>
      </c>
      <c r="O793" s="224" t="n"/>
      <c r="P793" s="210">
        <f>Q793+R793</f>
        <v/>
      </c>
      <c r="Q793" s="210" t="n">
        <v>0.0092</v>
      </c>
      <c r="R793" s="210" t="n"/>
      <c r="S793" s="210">
        <f>T793+U793</f>
        <v/>
      </c>
      <c r="T793" s="210" t="n">
        <v>0.0418</v>
      </c>
      <c r="U793" s="210" t="n"/>
      <c r="V793" s="37" t="inlineStr">
        <is>
          <t>交运局</t>
        </is>
      </c>
      <c r="W793" s="37" t="inlineStr">
        <is>
          <t>张荣慧</t>
        </is>
      </c>
      <c r="X793" s="104" t="inlineStr">
        <is>
          <t>公路局</t>
        </is>
      </c>
      <c r="Y793" s="104" t="inlineStr">
        <is>
          <t>黄志鹏</t>
        </is>
      </c>
      <c r="Z793" s="69" t="inlineStr">
        <is>
          <t>环脱贫领办发〔2021〕10号</t>
        </is>
      </c>
      <c r="AA793" s="69" t="inlineStr">
        <is>
          <t>中央一批</t>
        </is>
      </c>
    </row>
    <row r="794" ht="54" customFormat="1" customHeight="1" s="4">
      <c r="A794" s="104" t="n"/>
      <c r="B794" s="104" t="inlineStr">
        <is>
          <t>木钵镇罗家沟村罗家沟组至宗堡子组砂砾路工程</t>
        </is>
      </c>
      <c r="C794" s="104" t="inlineStr">
        <is>
          <t>续建</t>
        </is>
      </c>
      <c r="D794" s="104" t="inlineStr">
        <is>
          <t>2021.01-2021.12</t>
        </is>
      </c>
      <c r="E794" s="37" t="inlineStr">
        <is>
          <t>木钵</t>
        </is>
      </c>
      <c r="F794" s="116" t="inlineStr">
        <is>
          <t>木钵镇罗家沟村罗家沟组至宗堡子组砂砾路工程10.746公里（总投资492.2293万元，本次安排20万元）。</t>
        </is>
      </c>
      <c r="G794" s="37" t="n">
        <v>20</v>
      </c>
      <c r="H794" s="104" t="n">
        <v>20</v>
      </c>
      <c r="I794" s="104" t="n"/>
      <c r="J794" s="104" t="n"/>
      <c r="K794" s="104" t="n"/>
      <c r="L794" s="104" t="inlineStr">
        <is>
          <t>甘财扶贫[2020]42号</t>
        </is>
      </c>
      <c r="M794" s="50" t="inlineStr">
        <is>
          <t>解决群众出行及运输困难的问题</t>
        </is>
      </c>
      <c r="N794" s="37" t="n">
        <v>1</v>
      </c>
      <c r="O794" s="37" t="n"/>
      <c r="P794" s="210">
        <f>Q794+R794</f>
        <v/>
      </c>
      <c r="Q794" s="212" t="n">
        <v>0.008500000000000001</v>
      </c>
      <c r="R794" s="212" t="n"/>
      <c r="S794" s="210">
        <f>T794+U794</f>
        <v/>
      </c>
      <c r="T794" s="212" t="n">
        <v>0.0348</v>
      </c>
      <c r="U794" s="212" t="n"/>
      <c r="V794" s="37" t="inlineStr">
        <is>
          <t>交运局</t>
        </is>
      </c>
      <c r="W794" s="37" t="inlineStr">
        <is>
          <t>张荣慧</t>
        </is>
      </c>
      <c r="X794" s="104" t="inlineStr">
        <is>
          <t>公路局</t>
        </is>
      </c>
      <c r="Y794" s="104" t="inlineStr">
        <is>
          <t>黄志鹏</t>
        </is>
      </c>
      <c r="Z794" s="69" t="inlineStr">
        <is>
          <t>环脱贫领办发〔2021〕10号</t>
        </is>
      </c>
      <c r="AA794" s="69" t="inlineStr">
        <is>
          <t>中央一批</t>
        </is>
      </c>
    </row>
    <row r="795" ht="54" customFormat="1" customHeight="1" s="4">
      <c r="A795" s="104" t="n"/>
      <c r="B795" s="104" t="inlineStr">
        <is>
          <t>洪德镇梁岔村龚河至丁阳渠村梁塬组砂砾路工程</t>
        </is>
      </c>
      <c r="C795" s="156" t="inlineStr">
        <is>
          <t>续建</t>
        </is>
      </c>
      <c r="D795" s="104" t="inlineStr">
        <is>
          <t>2021.01-2021.12</t>
        </is>
      </c>
      <c r="E795" s="104" t="inlineStr">
        <is>
          <t>洪德</t>
        </is>
      </c>
      <c r="F795" s="105" t="inlineStr">
        <is>
          <t>洪德镇梁岔村龚河至丁阳渠村梁塬组砂砾路工程5.9公里（总投资425.368万元，本次安排100万元）。</t>
        </is>
      </c>
      <c r="G795" s="104" t="n">
        <v>100</v>
      </c>
      <c r="H795" s="37" t="n">
        <v>100</v>
      </c>
      <c r="I795" s="37" t="n"/>
      <c r="J795" s="37" t="n"/>
      <c r="K795" s="37" t="n"/>
      <c r="L795" s="37" t="inlineStr">
        <is>
          <t>甘财扶贫[2020]42号</t>
        </is>
      </c>
      <c r="M795" s="50" t="inlineStr">
        <is>
          <t>解决群众出行及运输困难的问题</t>
        </is>
      </c>
      <c r="N795" s="104" t="n">
        <v>2</v>
      </c>
      <c r="O795" s="104" t="n"/>
      <c r="P795" s="210">
        <f>Q795+R795</f>
        <v/>
      </c>
      <c r="Q795" s="210" t="n">
        <v>0.0045</v>
      </c>
      <c r="R795" s="210" t="n"/>
      <c r="S795" s="210">
        <f>T795+U795</f>
        <v/>
      </c>
      <c r="T795" s="210" t="n">
        <v>0.0194</v>
      </c>
      <c r="U795" s="210" t="n"/>
      <c r="V795" s="37" t="inlineStr">
        <is>
          <t>交运局</t>
        </is>
      </c>
      <c r="W795" s="37" t="inlineStr">
        <is>
          <t>张荣慧</t>
        </is>
      </c>
      <c r="X795" s="104" t="inlineStr">
        <is>
          <t>公路局</t>
        </is>
      </c>
      <c r="Y795" s="104" t="inlineStr">
        <is>
          <t>黄志鹏</t>
        </is>
      </c>
      <c r="Z795" s="69" t="inlineStr">
        <is>
          <t>环脱贫领办发〔2021〕10号</t>
        </is>
      </c>
      <c r="AA795" s="69" t="inlineStr">
        <is>
          <t>中央一批</t>
        </is>
      </c>
    </row>
    <row r="796" ht="54" customFormat="1" customHeight="1" s="4">
      <c r="A796" s="104" t="n"/>
      <c r="B796" s="104" t="inlineStr">
        <is>
          <t>木钵镇郭西掌村至李畔畔组至殷家桥村砂砾路工程</t>
        </is>
      </c>
      <c r="C796" s="104" t="inlineStr">
        <is>
          <t>续建</t>
        </is>
      </c>
      <c r="D796" s="104" t="inlineStr">
        <is>
          <t>2021.01-2021.12</t>
        </is>
      </c>
      <c r="E796" s="104" t="inlineStr">
        <is>
          <t>木钵</t>
        </is>
      </c>
      <c r="F796" s="105" t="inlineStr">
        <is>
          <t>木钵镇郭西掌村至李畔畔组至殷家桥村砂砾路工程8.112公里（总投资295.8907万元，本次安排20万元）。</t>
        </is>
      </c>
      <c r="G796" s="104" t="n">
        <v>20</v>
      </c>
      <c r="H796" s="104" t="n">
        <v>20</v>
      </c>
      <c r="I796" s="104" t="n"/>
      <c r="J796" s="104" t="n"/>
      <c r="K796" s="104" t="n"/>
      <c r="L796" s="104" t="inlineStr">
        <is>
          <t>甘财扶贫[2020]42号</t>
        </is>
      </c>
      <c r="M796" s="50" t="inlineStr">
        <is>
          <t>解决群众出行及运输困难的问题</t>
        </is>
      </c>
      <c r="N796" s="104" t="n">
        <v>1</v>
      </c>
      <c r="O796" s="104" t="n"/>
      <c r="P796" s="210">
        <f>Q796+R796</f>
        <v/>
      </c>
      <c r="Q796" s="210" t="n">
        <v>0.0035</v>
      </c>
      <c r="R796" s="210" t="n"/>
      <c r="S796" s="210">
        <f>T796+U796</f>
        <v/>
      </c>
      <c r="T796" s="210" t="n">
        <v>0.0143</v>
      </c>
      <c r="U796" s="210" t="n"/>
      <c r="V796" s="37" t="inlineStr">
        <is>
          <t>交运局</t>
        </is>
      </c>
      <c r="W796" s="37" t="inlineStr">
        <is>
          <t>张荣慧</t>
        </is>
      </c>
      <c r="X796" s="104" t="inlineStr">
        <is>
          <t>公路局</t>
        </is>
      </c>
      <c r="Y796" s="104" t="inlineStr">
        <is>
          <t>黄志鹏</t>
        </is>
      </c>
      <c r="Z796" s="69" t="inlineStr">
        <is>
          <t>环脱贫领办发〔2021〕10号</t>
        </is>
      </c>
      <c r="AA796" s="69" t="inlineStr">
        <is>
          <t>中央一批</t>
        </is>
      </c>
    </row>
    <row r="797" ht="54" customFormat="1" customHeight="1" s="4">
      <c r="A797" s="104" t="n"/>
      <c r="B797" s="104" t="inlineStr">
        <is>
          <t>环城镇唐塬村沈阳山至西川沈家塬砂砾路工程</t>
        </is>
      </c>
      <c r="C797" s="104" t="inlineStr">
        <is>
          <t>续建</t>
        </is>
      </c>
      <c r="D797" s="104" t="inlineStr">
        <is>
          <t>2021.01-2021.12</t>
        </is>
      </c>
      <c r="E797" s="104" t="inlineStr">
        <is>
          <t>环城</t>
        </is>
      </c>
      <c r="F797" s="105" t="inlineStr">
        <is>
          <t>环城镇唐塬村沈阳山至西川沈家塬砂砾路工程砂砾路工程8.819公里（总投资490.3497万元，本次安排30万元）。</t>
        </is>
      </c>
      <c r="G797" s="104" t="n">
        <v>30</v>
      </c>
      <c r="H797" s="104" t="n">
        <v>30</v>
      </c>
      <c r="I797" s="104" t="n"/>
      <c r="J797" s="104" t="n"/>
      <c r="K797" s="104" t="n"/>
      <c r="L797" s="104" t="inlineStr">
        <is>
          <t>甘财扶贫[2020]42号</t>
        </is>
      </c>
      <c r="M797" s="50" t="inlineStr">
        <is>
          <t>解决群众出行及运输困难的问题</t>
        </is>
      </c>
      <c r="N797" s="104" t="n">
        <v>1</v>
      </c>
      <c r="O797" s="104" t="n"/>
      <c r="P797" s="210">
        <f>Q797+R797</f>
        <v/>
      </c>
      <c r="Q797" s="210" t="n">
        <v>0.0109</v>
      </c>
      <c r="R797" s="210" t="n"/>
      <c r="S797" s="210">
        <f>T797+U797</f>
        <v/>
      </c>
      <c r="T797" s="210" t="n">
        <v>0.041</v>
      </c>
      <c r="U797" s="210" t="n"/>
      <c r="V797" s="37" t="inlineStr">
        <is>
          <t>交运局</t>
        </is>
      </c>
      <c r="W797" s="37" t="inlineStr">
        <is>
          <t>张荣慧</t>
        </is>
      </c>
      <c r="X797" s="104" t="inlineStr">
        <is>
          <t>公路局</t>
        </is>
      </c>
      <c r="Y797" s="104" t="inlineStr">
        <is>
          <t>黄志鹏</t>
        </is>
      </c>
      <c r="Z797" s="69" t="inlineStr">
        <is>
          <t>环脱贫领办发〔2021〕10号</t>
        </is>
      </c>
      <c r="AA797" s="69" t="inlineStr">
        <is>
          <t>中央一批</t>
        </is>
      </c>
    </row>
    <row r="798" ht="40.5" customFormat="1" customHeight="1" s="4">
      <c r="A798" s="104" t="n"/>
      <c r="B798" s="104" t="inlineStr">
        <is>
          <t>小南沟乡汪天子村至前台组砂砾路工程</t>
        </is>
      </c>
      <c r="C798" s="104" t="inlineStr">
        <is>
          <t>续建</t>
        </is>
      </c>
      <c r="D798" s="104" t="inlineStr">
        <is>
          <t>2021.01-2021.12</t>
        </is>
      </c>
      <c r="E798" s="104" t="inlineStr">
        <is>
          <t>小南沟</t>
        </is>
      </c>
      <c r="F798" s="105" t="inlineStr">
        <is>
          <t>小南沟乡汪天子村至前台组砂砾路工程4.5公里（总投资201.6666万元，本次安排40万元）。</t>
        </is>
      </c>
      <c r="G798" s="104" t="n">
        <v>40</v>
      </c>
      <c r="H798" s="104" t="n">
        <v>40</v>
      </c>
      <c r="I798" s="104" t="n"/>
      <c r="J798" s="104" t="n"/>
      <c r="K798" s="104" t="n"/>
      <c r="L798" s="104" t="inlineStr">
        <is>
          <t>甘财扶贫[2020]42号</t>
        </is>
      </c>
      <c r="M798" s="50" t="inlineStr">
        <is>
          <t>解决群众出行及运输困难的问题</t>
        </is>
      </c>
      <c r="N798" s="104" t="n">
        <v>1</v>
      </c>
      <c r="O798" s="104" t="n"/>
      <c r="P798" s="210">
        <f>Q798+R798</f>
        <v/>
      </c>
      <c r="Q798" s="210" t="n">
        <v>0.0007</v>
      </c>
      <c r="R798" s="210" t="n"/>
      <c r="S798" s="210">
        <f>T798+U798</f>
        <v/>
      </c>
      <c r="T798" s="210" t="n">
        <v>0.0028</v>
      </c>
      <c r="U798" s="210" t="n"/>
      <c r="V798" s="37" t="inlineStr">
        <is>
          <t>交运局</t>
        </is>
      </c>
      <c r="W798" s="37" t="inlineStr">
        <is>
          <t>张荣慧</t>
        </is>
      </c>
      <c r="X798" s="104" t="inlineStr">
        <is>
          <t>公路局</t>
        </is>
      </c>
      <c r="Y798" s="104" t="inlineStr">
        <is>
          <t>黄志鹏</t>
        </is>
      </c>
      <c r="Z798" s="69" t="inlineStr">
        <is>
          <t>环脱贫领办发〔2021〕10号</t>
        </is>
      </c>
      <c r="AA798" s="69" t="inlineStr">
        <is>
          <t>中央一批</t>
        </is>
      </c>
    </row>
    <row r="799" ht="54" customFormat="1" customHeight="1" s="4">
      <c r="A799" s="104" t="n"/>
      <c r="B799" s="104" t="inlineStr">
        <is>
          <t>八珠乡冯家湾村安家掌至李大台至石旗塬砂砾路工程</t>
        </is>
      </c>
      <c r="C799" s="104" t="inlineStr">
        <is>
          <t>续建</t>
        </is>
      </c>
      <c r="D799" s="104" t="inlineStr">
        <is>
          <t>2021.01-2021.12</t>
        </is>
      </c>
      <c r="E799" s="104" t="inlineStr">
        <is>
          <t>八珠</t>
        </is>
      </c>
      <c r="F799" s="105" t="inlineStr">
        <is>
          <t>八珠乡冯家湾村安家掌至李大台至石旗塬砂砾路工程7.248公里（总投资390.3159万元，本次安排100万元）。</t>
        </is>
      </c>
      <c r="G799" s="104" t="n">
        <v>100</v>
      </c>
      <c r="H799" s="104" t="n">
        <v>100</v>
      </c>
      <c r="I799" s="104" t="n"/>
      <c r="J799" s="104" t="n"/>
      <c r="K799" s="104" t="n"/>
      <c r="L799" s="104" t="inlineStr">
        <is>
          <t>甘财扶贫[2020]42号</t>
        </is>
      </c>
      <c r="M799" s="50" t="inlineStr">
        <is>
          <t>解决群众出行及运输困难的问题</t>
        </is>
      </c>
      <c r="N799" s="104" t="n">
        <v>1</v>
      </c>
      <c r="O799" s="104" t="n"/>
      <c r="P799" s="210">
        <f>Q799+R799</f>
        <v/>
      </c>
      <c r="Q799" s="210" t="n">
        <v>0.0075</v>
      </c>
      <c r="R799" s="210" t="n"/>
      <c r="S799" s="210">
        <f>T799+U799</f>
        <v/>
      </c>
      <c r="T799" s="210" t="n">
        <v>0.0578</v>
      </c>
      <c r="U799" s="210" t="n"/>
      <c r="V799" s="37" t="inlineStr">
        <is>
          <t>交运局</t>
        </is>
      </c>
      <c r="W799" s="37" t="inlineStr">
        <is>
          <t>张荣慧</t>
        </is>
      </c>
      <c r="X799" s="104" t="inlineStr">
        <is>
          <t>公路局</t>
        </is>
      </c>
      <c r="Y799" s="104" t="inlineStr">
        <is>
          <t>黄志鹏</t>
        </is>
      </c>
      <c r="Z799" s="69" t="inlineStr">
        <is>
          <t>环脱贫领办发〔2021〕10号</t>
        </is>
      </c>
      <c r="AA799" s="69" t="inlineStr">
        <is>
          <t>中央一批</t>
        </is>
      </c>
    </row>
    <row r="800" ht="54" customFormat="1" customHeight="1" s="4">
      <c r="A800" s="104" t="n"/>
      <c r="B800" s="104" t="inlineStr">
        <is>
          <t>合道镇尚西坪村唐家洼组至席梁组砂砾路工程</t>
        </is>
      </c>
      <c r="C800" s="104" t="inlineStr">
        <is>
          <t>续建</t>
        </is>
      </c>
      <c r="D800" s="104" t="inlineStr">
        <is>
          <t>2021.01-2021.12</t>
        </is>
      </c>
      <c r="E800" s="104" t="inlineStr">
        <is>
          <t>合道</t>
        </is>
      </c>
      <c r="F800" s="105" t="inlineStr">
        <is>
          <t>合道镇尚西坪村唐家洼组至席梁组砂砾路工程7.803公里（总投资416.7093万元，本次安排100万元）。</t>
        </is>
      </c>
      <c r="G800" s="104" t="n">
        <v>100</v>
      </c>
      <c r="H800" s="104" t="n">
        <v>100</v>
      </c>
      <c r="I800" s="104" t="n"/>
      <c r="J800" s="104" t="n"/>
      <c r="K800" s="104" t="n"/>
      <c r="L800" s="104" t="inlineStr">
        <is>
          <t>甘财扶贫[2020]42号</t>
        </is>
      </c>
      <c r="M800" s="50" t="inlineStr">
        <is>
          <t>解决群众出行及运输困难的问题</t>
        </is>
      </c>
      <c r="N800" s="104" t="n">
        <v>1</v>
      </c>
      <c r="O800" s="104" t="n"/>
      <c r="P800" s="210">
        <f>Q800+R800</f>
        <v/>
      </c>
      <c r="Q800" s="210" t="n">
        <v>0.0139</v>
      </c>
      <c r="R800" s="210" t="n"/>
      <c r="S800" s="210">
        <f>T800+U800</f>
        <v/>
      </c>
      <c r="T800" s="210" t="n">
        <v>0.0552</v>
      </c>
      <c r="U800" s="210" t="n"/>
      <c r="V800" s="37" t="inlineStr">
        <is>
          <t>交运局</t>
        </is>
      </c>
      <c r="W800" s="37" t="inlineStr">
        <is>
          <t>张荣慧</t>
        </is>
      </c>
      <c r="X800" s="104" t="inlineStr">
        <is>
          <t>公路局</t>
        </is>
      </c>
      <c r="Y800" s="104" t="inlineStr">
        <is>
          <t>黄志鹏</t>
        </is>
      </c>
      <c r="Z800" s="69" t="inlineStr">
        <is>
          <t>环脱贫领办发〔2021〕10号</t>
        </is>
      </c>
      <c r="AA800" s="69" t="inlineStr">
        <is>
          <t>中央一批</t>
        </is>
      </c>
    </row>
    <row r="801" ht="40.5" customFormat="1" customHeight="1" s="4">
      <c r="A801" s="104" t="n"/>
      <c r="B801" s="104" t="inlineStr">
        <is>
          <t>耿湾乡梁庄崾岘口至梁庄前掌砂砾路工程</t>
        </is>
      </c>
      <c r="C801" s="104" t="inlineStr">
        <is>
          <t>续建</t>
        </is>
      </c>
      <c r="D801" s="104" t="inlineStr">
        <is>
          <t>2021.01-2021.12</t>
        </is>
      </c>
      <c r="E801" s="104" t="inlineStr">
        <is>
          <t>耿湾</t>
        </is>
      </c>
      <c r="F801" s="105" t="inlineStr">
        <is>
          <t>耿湾乡梁庄崾岘口至梁庄前掌砂砾路工程5.27公里（总投资174.6754万元，本次安排40万元）。</t>
        </is>
      </c>
      <c r="G801" s="104" t="n">
        <v>40</v>
      </c>
      <c r="H801" s="104" t="n">
        <v>40</v>
      </c>
      <c r="I801" s="104" t="n"/>
      <c r="J801" s="104" t="n"/>
      <c r="K801" s="104" t="n"/>
      <c r="L801" s="104" t="inlineStr">
        <is>
          <t>甘财扶贫[2020]42号</t>
        </is>
      </c>
      <c r="M801" s="50" t="inlineStr">
        <is>
          <t>解决群众出行及运输困难的问题</t>
        </is>
      </c>
      <c r="N801" s="104" t="n">
        <v>1</v>
      </c>
      <c r="O801" s="104" t="n"/>
      <c r="P801" s="210">
        <f>Q801+R801</f>
        <v/>
      </c>
      <c r="Q801" s="210" t="n">
        <v>0.0212</v>
      </c>
      <c r="R801" s="210" t="n"/>
      <c r="S801" s="210">
        <f>T801+U801</f>
        <v/>
      </c>
      <c r="T801" s="210" t="n">
        <v>0.0985</v>
      </c>
      <c r="U801" s="210" t="n"/>
      <c r="V801" s="37" t="inlineStr">
        <is>
          <t>交运局</t>
        </is>
      </c>
      <c r="W801" s="37" t="inlineStr">
        <is>
          <t>张荣慧</t>
        </is>
      </c>
      <c r="X801" s="104" t="inlineStr">
        <is>
          <t>公路局</t>
        </is>
      </c>
      <c r="Y801" s="104" t="inlineStr">
        <is>
          <t>黄志鹏</t>
        </is>
      </c>
      <c r="Z801" s="69" t="inlineStr">
        <is>
          <t>环脱贫领办发〔2021〕10号</t>
        </is>
      </c>
      <c r="AA801" s="69" t="inlineStr">
        <is>
          <t>中央一批</t>
        </is>
      </c>
    </row>
    <row r="802" ht="40.5" customFormat="1" customHeight="1" s="4">
      <c r="A802" s="104" t="n"/>
      <c r="B802" s="104" t="inlineStr">
        <is>
          <t>毛井镇红土嘴村尚渠至张咀咀砂砾路工程</t>
        </is>
      </c>
      <c r="C802" s="104" t="inlineStr">
        <is>
          <t>续建</t>
        </is>
      </c>
      <c r="D802" s="104" t="inlineStr">
        <is>
          <t>2021.01-2021.12</t>
        </is>
      </c>
      <c r="E802" s="104" t="inlineStr">
        <is>
          <t>毛井</t>
        </is>
      </c>
      <c r="F802" s="105" t="inlineStr">
        <is>
          <t>毛井镇红土嘴村尚渠至张咀咀砂砾路工程5.1公里（总投资190.067万元，本次安排30万元）。</t>
        </is>
      </c>
      <c r="G802" s="104" t="n">
        <v>30</v>
      </c>
      <c r="H802" s="104" t="n">
        <v>30</v>
      </c>
      <c r="I802" s="104" t="n"/>
      <c r="J802" s="104" t="n"/>
      <c r="K802" s="104" t="n"/>
      <c r="L802" s="104" t="inlineStr">
        <is>
          <t>甘财扶贫[2020]42号</t>
        </is>
      </c>
      <c r="M802" s="50" t="inlineStr">
        <is>
          <t>解决群众出行及运输困难的问题</t>
        </is>
      </c>
      <c r="N802" s="104" t="n">
        <v>1</v>
      </c>
      <c r="O802" s="104" t="n"/>
      <c r="P802" s="210">
        <f>Q802+R802</f>
        <v/>
      </c>
      <c r="Q802" s="210" t="n">
        <v>0.0028</v>
      </c>
      <c r="R802" s="210" t="n"/>
      <c r="S802" s="210">
        <f>T802+U802</f>
        <v/>
      </c>
      <c r="T802" s="210" t="n">
        <v>0.0119</v>
      </c>
      <c r="U802" s="210" t="n"/>
      <c r="V802" s="37" t="inlineStr">
        <is>
          <t>交运局</t>
        </is>
      </c>
      <c r="W802" s="37" t="inlineStr">
        <is>
          <t>张荣慧</t>
        </is>
      </c>
      <c r="X802" s="104" t="inlineStr">
        <is>
          <t>公路局</t>
        </is>
      </c>
      <c r="Y802" s="104" t="inlineStr">
        <is>
          <t>黄志鹏</t>
        </is>
      </c>
      <c r="Z802" s="69" t="inlineStr">
        <is>
          <t>环脱贫领办发〔2021〕10号</t>
        </is>
      </c>
      <c r="AA802" s="69" t="inlineStr">
        <is>
          <t>中央一批</t>
        </is>
      </c>
    </row>
    <row r="803" ht="40.5" customFormat="1" customHeight="1" s="4">
      <c r="A803" s="104" t="n"/>
      <c r="B803" s="104" t="inlineStr">
        <is>
          <t>毛井镇施家滩村至堡子趟砂砾路工程</t>
        </is>
      </c>
      <c r="C803" s="104" t="inlineStr">
        <is>
          <t>续建</t>
        </is>
      </c>
      <c r="D803" s="104" t="inlineStr">
        <is>
          <t>2021.01-2021.12</t>
        </is>
      </c>
      <c r="E803" s="104" t="inlineStr">
        <is>
          <t>毛井</t>
        </is>
      </c>
      <c r="F803" s="105" t="inlineStr">
        <is>
          <t>毛井镇施家滩村至堡子趟砂砾路工程3.11公里（总投资71.5407万元，本次安排14.8385万元）。</t>
        </is>
      </c>
      <c r="G803" s="104" t="n">
        <v>14.8385</v>
      </c>
      <c r="H803" s="104" t="n">
        <v>14.8385</v>
      </c>
      <c r="I803" s="104" t="n"/>
      <c r="J803" s="104" t="n"/>
      <c r="K803" s="104" t="n"/>
      <c r="L803" s="104" t="inlineStr">
        <is>
          <t>甘财扶贫[2020]42号</t>
        </is>
      </c>
      <c r="M803" s="50" t="inlineStr">
        <is>
          <t>解决群众出行及运输困难的问题</t>
        </is>
      </c>
      <c r="N803" s="104" t="n">
        <v>1</v>
      </c>
      <c r="O803" s="104" t="n"/>
      <c r="P803" s="210">
        <f>Q803+R803</f>
        <v/>
      </c>
      <c r="Q803" s="210" t="n">
        <v>0.0053</v>
      </c>
      <c r="R803" s="210" t="n"/>
      <c r="S803" s="210">
        <f>T803+U803</f>
        <v/>
      </c>
      <c r="T803" s="210" t="n">
        <v>0.0215</v>
      </c>
      <c r="U803" s="210" t="n"/>
      <c r="V803" s="37" t="inlineStr">
        <is>
          <t>交运局</t>
        </is>
      </c>
      <c r="W803" s="37" t="inlineStr">
        <is>
          <t>张荣慧</t>
        </is>
      </c>
      <c r="X803" s="104" t="inlineStr">
        <is>
          <t>公路局</t>
        </is>
      </c>
      <c r="Y803" s="104" t="inlineStr">
        <is>
          <t>黄志鹏</t>
        </is>
      </c>
      <c r="Z803" s="69" t="inlineStr">
        <is>
          <t>环脱贫领办发〔2021〕10号</t>
        </is>
      </c>
      <c r="AA803" s="69" t="inlineStr">
        <is>
          <t>中央一批</t>
        </is>
      </c>
    </row>
    <row r="804" ht="67.5" customFormat="1" customHeight="1" s="4">
      <c r="A804" s="104" t="n"/>
      <c r="B804" s="104" t="inlineStr">
        <is>
          <t>洪德镇丁阳渠子村高阴山老庄壕油路至魏阳湾砂砾路工程</t>
        </is>
      </c>
      <c r="C804" s="104" t="inlineStr">
        <is>
          <t>续建</t>
        </is>
      </c>
      <c r="D804" s="104" t="inlineStr">
        <is>
          <t>2021.01-2021.12</t>
        </is>
      </c>
      <c r="E804" s="104" t="inlineStr">
        <is>
          <t>洪德</t>
        </is>
      </c>
      <c r="F804" s="105" t="inlineStr">
        <is>
          <t>洪德镇丁阳渠子村高阴山老庄壕油路至魏阳湾砂砾路工程6.196公里（总投资525.3527万元，本次安排70万元）。</t>
        </is>
      </c>
      <c r="G804" s="104" t="n">
        <v>70</v>
      </c>
      <c r="H804" s="104" t="n">
        <v>70</v>
      </c>
      <c r="I804" s="104" t="n"/>
      <c r="J804" s="104" t="n"/>
      <c r="K804" s="104" t="n"/>
      <c r="L804" s="104" t="inlineStr">
        <is>
          <t>甘财扶贫[2020]42号</t>
        </is>
      </c>
      <c r="M804" s="50" t="inlineStr">
        <is>
          <t>解决群众出行及运输困难的问题</t>
        </is>
      </c>
      <c r="N804" s="104" t="n">
        <v>1</v>
      </c>
      <c r="O804" s="104" t="n"/>
      <c r="P804" s="210">
        <f>Q804+R804</f>
        <v/>
      </c>
      <c r="Q804" s="210" t="n">
        <v>0.0037</v>
      </c>
      <c r="R804" s="210" t="n"/>
      <c r="S804" s="210">
        <f>T804+U804</f>
        <v/>
      </c>
      <c r="T804" s="210" t="n">
        <v>0.0134</v>
      </c>
      <c r="U804" s="210" t="n"/>
      <c r="V804" s="37" t="inlineStr">
        <is>
          <t>交运局</t>
        </is>
      </c>
      <c r="W804" s="37" t="inlineStr">
        <is>
          <t>张荣慧</t>
        </is>
      </c>
      <c r="X804" s="104" t="inlineStr">
        <is>
          <t>公路局</t>
        </is>
      </c>
      <c r="Y804" s="104" t="inlineStr">
        <is>
          <t>黄志鹏</t>
        </is>
      </c>
      <c r="Z804" s="69" t="inlineStr">
        <is>
          <t>环脱贫领办发〔2021〕10号</t>
        </is>
      </c>
      <c r="AA804" s="69" t="inlineStr">
        <is>
          <t>中央一批</t>
        </is>
      </c>
    </row>
    <row r="805" ht="54" customFormat="1" customHeight="1" s="4">
      <c r="A805" s="104" t="n"/>
      <c r="B805" s="104" t="inlineStr">
        <is>
          <t>南湫乡党家洼村小掌子组至小口子组砂砾路工程</t>
        </is>
      </c>
      <c r="C805" s="104" t="inlineStr">
        <is>
          <t>续建</t>
        </is>
      </c>
      <c r="D805" s="104" t="inlineStr">
        <is>
          <t>2021.01-2021.12</t>
        </is>
      </c>
      <c r="E805" s="104" t="inlineStr">
        <is>
          <t>南湫</t>
        </is>
      </c>
      <c r="F805" s="105" t="inlineStr">
        <is>
          <t>南湫乡党家洼村小掌子组至小口子组砂砾路工程8.79公里（总投资398.6169万元，本次安排100万元）。</t>
        </is>
      </c>
      <c r="G805" s="104" t="n">
        <v>100</v>
      </c>
      <c r="H805" s="104" t="n">
        <v>100</v>
      </c>
      <c r="I805" s="104" t="n"/>
      <c r="J805" s="104" t="n"/>
      <c r="K805" s="104" t="n"/>
      <c r="L805" s="104" t="inlineStr">
        <is>
          <t>甘财扶贫[2020]42号</t>
        </is>
      </c>
      <c r="M805" s="50" t="inlineStr">
        <is>
          <t>解决群众出行及运输困难的问题</t>
        </is>
      </c>
      <c r="N805" s="104" t="n">
        <v>1</v>
      </c>
      <c r="O805" s="104" t="n"/>
      <c r="P805" s="210">
        <f>Q805+R805</f>
        <v/>
      </c>
      <c r="Q805" s="210" t="n">
        <v>0.0256</v>
      </c>
      <c r="R805" s="210" t="n"/>
      <c r="S805" s="210">
        <f>T805+U805</f>
        <v/>
      </c>
      <c r="T805" s="210" t="n">
        <v>0.0992</v>
      </c>
      <c r="U805" s="210" t="n"/>
      <c r="V805" s="37" t="inlineStr">
        <is>
          <t>交运局</t>
        </is>
      </c>
      <c r="W805" s="37" t="inlineStr">
        <is>
          <t>张荣慧</t>
        </is>
      </c>
      <c r="X805" s="104" t="inlineStr">
        <is>
          <t>公路局</t>
        </is>
      </c>
      <c r="Y805" s="104" t="inlineStr">
        <is>
          <t>黄志鹏</t>
        </is>
      </c>
      <c r="Z805" s="69" t="inlineStr">
        <is>
          <t>环脱贫领办发〔2021〕10号</t>
        </is>
      </c>
      <c r="AA805" s="69" t="inlineStr">
        <is>
          <t>中央一批</t>
        </is>
      </c>
    </row>
    <row r="806" ht="40.5" customFormat="1" customHeight="1" s="4">
      <c r="A806" s="104" t="n"/>
      <c r="B806" s="104" t="inlineStr">
        <is>
          <t>木钵镇韩洼子至八珠乡苟塬砂砾路工程</t>
        </is>
      </c>
      <c r="C806" s="104" t="inlineStr">
        <is>
          <t>续建</t>
        </is>
      </c>
      <c r="D806" s="104" t="inlineStr">
        <is>
          <t>2021.01-2021.12</t>
        </is>
      </c>
      <c r="E806" s="104" t="inlineStr">
        <is>
          <t>木钵</t>
        </is>
      </c>
      <c r="F806" s="105" t="inlineStr">
        <is>
          <t>木钵镇韩洼子至八珠乡苟塬砂砾路工程10.077公里（总投资486.7962万元，本次安排120万元）。</t>
        </is>
      </c>
      <c r="G806" s="104" t="n">
        <v>120</v>
      </c>
      <c r="H806" s="104" t="n">
        <v>120</v>
      </c>
      <c r="I806" s="104" t="n"/>
      <c r="J806" s="104" t="n"/>
      <c r="K806" s="104" t="n"/>
      <c r="L806" s="104" t="inlineStr">
        <is>
          <t>甘财扶贫[2020]42号</t>
        </is>
      </c>
      <c r="M806" s="50" t="inlineStr">
        <is>
          <t>解决群众出行及运输困难的问题</t>
        </is>
      </c>
      <c r="N806" s="104" t="n">
        <v>1</v>
      </c>
      <c r="O806" s="104" t="n"/>
      <c r="P806" s="210">
        <f>Q806+R806</f>
        <v/>
      </c>
      <c r="Q806" s="210" t="n">
        <v>0.0036</v>
      </c>
      <c r="R806" s="210" t="n"/>
      <c r="S806" s="210">
        <f>T806+U806</f>
        <v/>
      </c>
      <c r="T806" s="210" t="n">
        <v>0.0157</v>
      </c>
      <c r="U806" s="210" t="n"/>
      <c r="V806" s="37" t="inlineStr">
        <is>
          <t>交运局</t>
        </is>
      </c>
      <c r="W806" s="37" t="inlineStr">
        <is>
          <t>张荣慧</t>
        </is>
      </c>
      <c r="X806" s="104" t="inlineStr">
        <is>
          <t>公路局</t>
        </is>
      </c>
      <c r="Y806" s="104" t="inlineStr">
        <is>
          <t>黄志鹏</t>
        </is>
      </c>
      <c r="Z806" s="69" t="inlineStr">
        <is>
          <t>环脱贫领办发〔2021〕10号</t>
        </is>
      </c>
      <c r="AA806" s="69" t="inlineStr">
        <is>
          <t>中央一批</t>
        </is>
      </c>
    </row>
    <row r="807" ht="54" customFormat="1" customHeight="1" s="4">
      <c r="A807" s="104" t="n"/>
      <c r="B807" s="104" t="inlineStr">
        <is>
          <t>合道镇赵台村兰掌湾梁至常崾岘吊岭山梁油路工程</t>
        </is>
      </c>
      <c r="C807" s="104" t="inlineStr">
        <is>
          <t>续建</t>
        </is>
      </c>
      <c r="D807" s="104" t="inlineStr">
        <is>
          <t>2021.01-2021.12</t>
        </is>
      </c>
      <c r="E807" s="104" t="inlineStr">
        <is>
          <t>合道</t>
        </is>
      </c>
      <c r="F807" s="105" t="inlineStr">
        <is>
          <t>合道镇赵台村兰掌湾梁至常崾岘吊岭山梁油路工程2.719公里（总投资160.1079万元，本次安排40万元）。</t>
        </is>
      </c>
      <c r="G807" s="104" t="n">
        <v>40</v>
      </c>
      <c r="H807" s="104" t="n">
        <v>40</v>
      </c>
      <c r="I807" s="104" t="n"/>
      <c r="J807" s="104" t="n"/>
      <c r="K807" s="104" t="n"/>
      <c r="L807" s="104" t="inlineStr">
        <is>
          <t>甘财扶贫[2020]42号</t>
        </is>
      </c>
      <c r="M807" s="50" t="inlineStr">
        <is>
          <t>解决群众出行及运输困难的问题</t>
        </is>
      </c>
      <c r="N807" s="104" t="n">
        <v>2</v>
      </c>
      <c r="O807" s="104" t="n"/>
      <c r="P807" s="210">
        <f>Q807+R807</f>
        <v/>
      </c>
      <c r="Q807" s="210" t="n">
        <v>0.0308</v>
      </c>
      <c r="R807" s="210" t="n"/>
      <c r="S807" s="210">
        <f>T807+U807</f>
        <v/>
      </c>
      <c r="T807" s="210" t="n">
        <v>0.1378</v>
      </c>
      <c r="U807" s="210" t="n"/>
      <c r="V807" s="37" t="inlineStr">
        <is>
          <t>交运局</t>
        </is>
      </c>
      <c r="W807" s="37" t="inlineStr">
        <is>
          <t>张荣慧</t>
        </is>
      </c>
      <c r="X807" s="104" t="inlineStr">
        <is>
          <t>公路局</t>
        </is>
      </c>
      <c r="Y807" s="104" t="inlineStr">
        <is>
          <t>黄志鹏</t>
        </is>
      </c>
      <c r="Z807" s="69" t="inlineStr">
        <is>
          <t>环脱贫领办发〔2021〕10号</t>
        </is>
      </c>
      <c r="AA807" s="69" t="inlineStr">
        <is>
          <t>中央一批</t>
        </is>
      </c>
    </row>
    <row r="808" ht="54" customFormat="1" customHeight="1" s="4">
      <c r="A808" s="104" t="n"/>
      <c r="B808" s="104" t="inlineStr">
        <is>
          <t>曲子镇许家塬村芦草峁至孙家塬砂砾路工程</t>
        </is>
      </c>
      <c r="C808" s="104" t="inlineStr">
        <is>
          <t>续建</t>
        </is>
      </c>
      <c r="D808" s="104" t="inlineStr">
        <is>
          <t>2021.01-2021.12</t>
        </is>
      </c>
      <c r="E808" s="104" t="inlineStr">
        <is>
          <t>曲子</t>
        </is>
      </c>
      <c r="F808" s="105" t="inlineStr">
        <is>
          <t>曲子镇许家塬村芦草峁至孙家塬砂砾路工程3.374公里（总投资131.6737万元，本次安排40万元）。</t>
        </is>
      </c>
      <c r="G808" s="104" t="n">
        <v>40</v>
      </c>
      <c r="H808" s="104" t="n">
        <v>40</v>
      </c>
      <c r="I808" s="104" t="n"/>
      <c r="J808" s="104" t="n"/>
      <c r="K808" s="104" t="n"/>
      <c r="L808" s="104" t="inlineStr">
        <is>
          <t>甘财扶贫[2020]42号</t>
        </is>
      </c>
      <c r="M808" s="50" t="inlineStr">
        <is>
          <t>解决群众出行及运输困难的问题</t>
        </is>
      </c>
      <c r="N808" s="104" t="n"/>
      <c r="O808" s="104" t="n">
        <v>1</v>
      </c>
      <c r="P808" s="210">
        <f>Q808+R808</f>
        <v/>
      </c>
      <c r="Q808" s="210" t="n">
        <v>0.011</v>
      </c>
      <c r="R808" s="210" t="n"/>
      <c r="S808" s="210">
        <f>T808+U808</f>
        <v/>
      </c>
      <c r="T808" s="210" t="n">
        <v>0.051</v>
      </c>
      <c r="U808" s="210" t="n"/>
      <c r="V808" s="37" t="inlineStr">
        <is>
          <t>交运局</t>
        </is>
      </c>
      <c r="W808" s="37" t="inlineStr">
        <is>
          <t>张荣慧</t>
        </is>
      </c>
      <c r="X808" s="104" t="inlineStr">
        <is>
          <t>公路局</t>
        </is>
      </c>
      <c r="Y808" s="104" t="inlineStr">
        <is>
          <t>黄志鹏</t>
        </is>
      </c>
      <c r="Z808" s="69" t="inlineStr">
        <is>
          <t>环脱贫领办发〔2021〕10号</t>
        </is>
      </c>
      <c r="AA808" s="69" t="inlineStr">
        <is>
          <t>中央一批</t>
        </is>
      </c>
    </row>
    <row r="809" ht="40.5" customFormat="1" customHeight="1" s="4">
      <c r="A809" s="104" t="n"/>
      <c r="B809" s="104" t="inlineStr">
        <is>
          <t>虎洞镇半个城村西塬畔通组砂砾路工程</t>
        </is>
      </c>
      <c r="C809" s="104" t="inlineStr">
        <is>
          <t>续建</t>
        </is>
      </c>
      <c r="D809" s="104" t="inlineStr">
        <is>
          <t>2021.01-2021.12</t>
        </is>
      </c>
      <c r="E809" s="104" t="inlineStr">
        <is>
          <t>虎洞</t>
        </is>
      </c>
      <c r="F809" s="105" t="inlineStr">
        <is>
          <t>虎洞镇半个城村西塬畔通组砂砾路工程9.278公里（总投资532.1601万元，本次安排120万元）。</t>
        </is>
      </c>
      <c r="G809" s="104" t="n">
        <v>120</v>
      </c>
      <c r="H809" s="104" t="n">
        <v>120</v>
      </c>
      <c r="I809" s="104" t="n"/>
      <c r="J809" s="104" t="n"/>
      <c r="K809" s="104" t="n"/>
      <c r="L809" s="104" t="inlineStr">
        <is>
          <t>甘财扶贫[2020]42号</t>
        </is>
      </c>
      <c r="M809" s="50" t="inlineStr">
        <is>
          <t>解决群众出行及运输困难的问题</t>
        </is>
      </c>
      <c r="N809" s="104" t="n">
        <v>1</v>
      </c>
      <c r="O809" s="104" t="n"/>
      <c r="P809" s="210">
        <f>Q809+R809</f>
        <v/>
      </c>
      <c r="Q809" s="210" t="n">
        <v>0.011</v>
      </c>
      <c r="R809" s="210" t="n"/>
      <c r="S809" s="210">
        <f>T809+U809</f>
        <v/>
      </c>
      <c r="T809" s="210" t="n">
        <v>0.0501</v>
      </c>
      <c r="U809" s="210" t="n"/>
      <c r="V809" s="37" t="inlineStr">
        <is>
          <t>交运局</t>
        </is>
      </c>
      <c r="W809" s="37" t="inlineStr">
        <is>
          <t>张荣慧</t>
        </is>
      </c>
      <c r="X809" s="104" t="inlineStr">
        <is>
          <t>公路局</t>
        </is>
      </c>
      <c r="Y809" s="104" t="inlineStr">
        <is>
          <t>黄志鹏</t>
        </is>
      </c>
      <c r="Z809" s="69" t="inlineStr">
        <is>
          <t>环脱贫领办发〔2021〕10号</t>
        </is>
      </c>
      <c r="AA809" s="69" t="inlineStr">
        <is>
          <t>中央一批</t>
        </is>
      </c>
    </row>
    <row r="810" ht="40.5" customFormat="1" customHeight="1" s="4">
      <c r="A810" s="104" t="n"/>
      <c r="B810" s="104" t="inlineStr">
        <is>
          <t>八珠乡塔儿咀村寨子沟桥梁工程</t>
        </is>
      </c>
      <c r="C810" s="104" t="inlineStr">
        <is>
          <t>续建</t>
        </is>
      </c>
      <c r="D810" s="104" t="inlineStr">
        <is>
          <t>2021.01-2021.12</t>
        </is>
      </c>
      <c r="E810" s="104" t="inlineStr">
        <is>
          <t>八珠</t>
        </is>
      </c>
      <c r="F810" s="105" t="inlineStr">
        <is>
          <t>八珠乡塔儿咀村寨子沟桥梁工程漫水桥一座27.54米（总投资60.2539万元，本次安排20万元）。</t>
        </is>
      </c>
      <c r="G810" s="104" t="n">
        <v>20</v>
      </c>
      <c r="H810" s="104" t="n">
        <v>20</v>
      </c>
      <c r="I810" s="104" t="n"/>
      <c r="J810" s="104" t="n"/>
      <c r="K810" s="104" t="n"/>
      <c r="L810" s="104" t="inlineStr">
        <is>
          <t>甘财扶贫[2020]42号</t>
        </is>
      </c>
      <c r="M810" s="50" t="inlineStr">
        <is>
          <t>解决群众出行及运输困难的问题</t>
        </is>
      </c>
      <c r="N810" s="104" t="n">
        <v>1</v>
      </c>
      <c r="O810" s="104" t="n"/>
      <c r="P810" s="210">
        <f>Q810+R810</f>
        <v/>
      </c>
      <c r="Q810" s="210" t="n">
        <v>0.0065</v>
      </c>
      <c r="R810" s="210" t="n"/>
      <c r="S810" s="210">
        <f>T810+U810</f>
        <v/>
      </c>
      <c r="T810" s="210" t="n">
        <v>0.0665</v>
      </c>
      <c r="U810" s="210" t="n"/>
      <c r="V810" s="37" t="inlineStr">
        <is>
          <t>交运局</t>
        </is>
      </c>
      <c r="W810" s="37" t="inlineStr">
        <is>
          <t>张荣慧</t>
        </is>
      </c>
      <c r="X810" s="104" t="inlineStr">
        <is>
          <t>公路局</t>
        </is>
      </c>
      <c r="Y810" s="104" t="inlineStr">
        <is>
          <t>黄志鹏</t>
        </is>
      </c>
      <c r="Z810" s="69" t="inlineStr">
        <is>
          <t>环脱贫领办发〔2021〕10号</t>
        </is>
      </c>
      <c r="AA810" s="69" t="inlineStr">
        <is>
          <t>中央一批</t>
        </is>
      </c>
    </row>
    <row r="811" ht="40.5" customFormat="1" customHeight="1" s="4">
      <c r="A811" s="104" t="n"/>
      <c r="B811" s="104" t="inlineStr">
        <is>
          <t>洪德镇梁岔至董沟门砂砾路工程</t>
        </is>
      </c>
      <c r="C811" s="104" t="inlineStr">
        <is>
          <t>续建</t>
        </is>
      </c>
      <c r="D811" s="104" t="inlineStr">
        <is>
          <t>2021.01-2021.12</t>
        </is>
      </c>
      <c r="E811" s="104" t="inlineStr">
        <is>
          <t>洪德</t>
        </is>
      </c>
      <c r="F811" s="105" t="inlineStr">
        <is>
          <t>洪德镇梁岔至董沟门砂砾路工程1.249公里（总投资94.8115万元，本次安排30万元）。</t>
        </is>
      </c>
      <c r="G811" s="104" t="n">
        <v>30</v>
      </c>
      <c r="H811" s="104" t="n">
        <v>30</v>
      </c>
      <c r="I811" s="104" t="n"/>
      <c r="J811" s="104" t="n"/>
      <c r="K811" s="104" t="n"/>
      <c r="L811" s="104" t="inlineStr">
        <is>
          <t>甘财扶贫[2020]42号</t>
        </is>
      </c>
      <c r="M811" s="50" t="inlineStr">
        <is>
          <t>解决群众出行及运输困难的问题</t>
        </is>
      </c>
      <c r="N811" s="104" t="n">
        <v>1</v>
      </c>
      <c r="O811" s="104" t="n"/>
      <c r="P811" s="210">
        <f>Q811+R811</f>
        <v/>
      </c>
      <c r="Q811" s="210" t="n">
        <v>0.015</v>
      </c>
      <c r="R811" s="210" t="n"/>
      <c r="S811" s="210">
        <f>T811+U811</f>
        <v/>
      </c>
      <c r="T811" s="210" t="n">
        <v>0.08649999999999999</v>
      </c>
      <c r="U811" s="210" t="n"/>
      <c r="V811" s="37" t="inlineStr">
        <is>
          <t>交运局</t>
        </is>
      </c>
      <c r="W811" s="37" t="inlineStr">
        <is>
          <t>张荣慧</t>
        </is>
      </c>
      <c r="X811" s="104" t="inlineStr">
        <is>
          <t>公路局</t>
        </is>
      </c>
      <c r="Y811" s="104" t="inlineStr">
        <is>
          <t>黄志鹏</t>
        </is>
      </c>
      <c r="Z811" s="69" t="inlineStr">
        <is>
          <t>环脱贫领办发〔2021〕10号</t>
        </is>
      </c>
      <c r="AA811" s="69" t="inlineStr">
        <is>
          <t>中央一批</t>
        </is>
      </c>
    </row>
    <row r="812" ht="54" customFormat="1" customHeight="1" s="4">
      <c r="A812" s="104" t="n"/>
      <c r="B812" s="104" t="inlineStr">
        <is>
          <t>八珠乡白塬村余峁子组罗家山至郑掌崾岘砂砾路工程</t>
        </is>
      </c>
      <c r="C812" s="104" t="inlineStr">
        <is>
          <t>续建</t>
        </is>
      </c>
      <c r="D812" s="104" t="inlineStr">
        <is>
          <t>2021.01-2021.12</t>
        </is>
      </c>
      <c r="E812" s="104" t="inlineStr">
        <is>
          <t>八珠</t>
        </is>
      </c>
      <c r="F812" s="105" t="inlineStr">
        <is>
          <t>八珠乡白塬村余峁子组罗家山至郑掌崾岘砂砾路工程6.861公里（总投资903.1092万元，本次安排80万元）。</t>
        </is>
      </c>
      <c r="G812" s="104" t="n">
        <v>80</v>
      </c>
      <c r="H812" s="104" t="n">
        <v>80</v>
      </c>
      <c r="I812" s="104" t="n"/>
      <c r="J812" s="104" t="n"/>
      <c r="K812" s="104" t="n"/>
      <c r="L812" s="104" t="inlineStr">
        <is>
          <t>甘财扶贫[2020]42号</t>
        </is>
      </c>
      <c r="M812" s="50" t="inlineStr">
        <is>
          <t>解决群众出行及运输困难的问题</t>
        </is>
      </c>
      <c r="N812" s="104" t="n">
        <v>1</v>
      </c>
      <c r="O812" s="104" t="n"/>
      <c r="P812" s="210">
        <f>Q812+R812</f>
        <v/>
      </c>
      <c r="Q812" s="210" t="n">
        <v>0.0058</v>
      </c>
      <c r="R812" s="210" t="n"/>
      <c r="S812" s="210">
        <f>T812+U812</f>
        <v/>
      </c>
      <c r="T812" s="210" t="n">
        <v>0.045</v>
      </c>
      <c r="U812" s="210" t="n"/>
      <c r="V812" s="37" t="inlineStr">
        <is>
          <t>交运局</t>
        </is>
      </c>
      <c r="W812" s="37" t="inlineStr">
        <is>
          <t>张荣慧</t>
        </is>
      </c>
      <c r="X812" s="104" t="inlineStr">
        <is>
          <t>公路局</t>
        </is>
      </c>
      <c r="Y812" s="104" t="inlineStr">
        <is>
          <t>黄志鹏</t>
        </is>
      </c>
      <c r="Z812" s="69" t="inlineStr">
        <is>
          <t>环脱贫领办发〔2021〕10号</t>
        </is>
      </c>
      <c r="AA812" s="69" t="inlineStr">
        <is>
          <t>中央一批</t>
        </is>
      </c>
    </row>
    <row r="813" ht="40.5" customFormat="1" customHeight="1" s="4">
      <c r="A813" s="104" t="n"/>
      <c r="B813" s="104" t="inlineStr">
        <is>
          <t>山城乡薛塬至八里铺芦沟砂砾路工程</t>
        </is>
      </c>
      <c r="C813" s="104" t="inlineStr">
        <is>
          <t>续建</t>
        </is>
      </c>
      <c r="D813" s="104" t="inlineStr">
        <is>
          <t>2021.01-2021.12</t>
        </is>
      </c>
      <c r="E813" s="104" t="inlineStr">
        <is>
          <t>山城</t>
        </is>
      </c>
      <c r="F813" s="105" t="inlineStr">
        <is>
          <t>山城乡薛塬至八里铺芦沟砂砾路工程10.347公里（总投资281.2147万元，本次安排70万元）。</t>
        </is>
      </c>
      <c r="G813" s="83" t="n">
        <v>70</v>
      </c>
      <c r="H813" s="104" t="n">
        <v>70</v>
      </c>
      <c r="I813" s="83" t="n"/>
      <c r="J813" s="104" t="n"/>
      <c r="K813" s="104" t="n"/>
      <c r="L813" s="104" t="inlineStr">
        <is>
          <t>甘财扶贫[2020]42号</t>
        </is>
      </c>
      <c r="M813" s="50" t="inlineStr">
        <is>
          <t>解决群众出行及运输困难的问题</t>
        </is>
      </c>
      <c r="N813" s="224" t="n">
        <v>2</v>
      </c>
      <c r="O813" s="224" t="n"/>
      <c r="P813" s="210">
        <f>Q813+R813</f>
        <v/>
      </c>
      <c r="Q813" s="210" t="n">
        <v>0.0464</v>
      </c>
      <c r="R813" s="210" t="n"/>
      <c r="S813" s="210">
        <f>T813+U813</f>
        <v/>
      </c>
      <c r="T813" s="210" t="n">
        <v>0.1705</v>
      </c>
      <c r="U813" s="210" t="n"/>
      <c r="V813" s="37" t="inlineStr">
        <is>
          <t>交运局</t>
        </is>
      </c>
      <c r="W813" s="37" t="inlineStr">
        <is>
          <t>张荣慧</t>
        </is>
      </c>
      <c r="X813" s="104" t="inlineStr">
        <is>
          <t>公路局</t>
        </is>
      </c>
      <c r="Y813" s="104" t="inlineStr">
        <is>
          <t>黄志鹏</t>
        </is>
      </c>
      <c r="Z813" s="69" t="inlineStr">
        <is>
          <t>环脱贫领办发〔2021〕10号</t>
        </is>
      </c>
      <c r="AA813" s="69" t="inlineStr">
        <is>
          <t>中央一批</t>
        </is>
      </c>
    </row>
    <row r="814" ht="54" customFormat="1" customHeight="1" s="4">
      <c r="A814" s="104" t="n"/>
      <c r="B814" s="104" t="inlineStr">
        <is>
          <t>天池乡殷屈河村贾塬组康湾至贾塬组中咀梁砂砾路工程</t>
        </is>
      </c>
      <c r="C814" s="104" t="inlineStr">
        <is>
          <t>续建</t>
        </is>
      </c>
      <c r="D814" s="104" t="inlineStr">
        <is>
          <t>2021.01-2021.12</t>
        </is>
      </c>
      <c r="E814" s="37" t="inlineStr">
        <is>
          <t>天池</t>
        </is>
      </c>
      <c r="F814" s="116" t="inlineStr">
        <is>
          <t>天池乡殷屈河村贾塬组康湾至贾塬组中咀梁砂砾路工程6.363公里（总投资227.2062万元，本次安排20万元）。</t>
        </is>
      </c>
      <c r="G814" s="37" t="n">
        <v>20</v>
      </c>
      <c r="H814" s="104" t="n">
        <v>20</v>
      </c>
      <c r="I814" s="37" t="n"/>
      <c r="J814" s="104" t="n"/>
      <c r="K814" s="104" t="n"/>
      <c r="L814" s="104" t="inlineStr">
        <is>
          <t>甘财扶贫[2020]42号</t>
        </is>
      </c>
      <c r="M814" s="50" t="inlineStr">
        <is>
          <t>解决群众出行及运输困难的问题</t>
        </is>
      </c>
      <c r="N814" s="37" t="n">
        <v>2</v>
      </c>
      <c r="O814" s="37" t="n"/>
      <c r="P814" s="210">
        <f>Q814+R814</f>
        <v/>
      </c>
      <c r="Q814" s="212" t="n">
        <v>0.0464</v>
      </c>
      <c r="R814" s="212" t="n"/>
      <c r="S814" s="210">
        <f>T814+U814</f>
        <v/>
      </c>
      <c r="T814" s="212" t="n">
        <v>0.1705</v>
      </c>
      <c r="U814" s="212" t="n"/>
      <c r="V814" s="37" t="inlineStr">
        <is>
          <t>交运局</t>
        </is>
      </c>
      <c r="W814" s="37" t="inlineStr">
        <is>
          <t>张荣慧</t>
        </is>
      </c>
      <c r="X814" s="104" t="inlineStr">
        <is>
          <t>公路局</t>
        </is>
      </c>
      <c r="Y814" s="104" t="inlineStr">
        <is>
          <t>黄志鹏</t>
        </is>
      </c>
      <c r="Z814" s="69" t="inlineStr">
        <is>
          <t>环脱贫领办发〔2021〕10号</t>
        </is>
      </c>
      <c r="AA814" s="69" t="inlineStr">
        <is>
          <t>中央一批</t>
        </is>
      </c>
    </row>
    <row r="815" ht="40.5" customFormat="1" customHeight="1" s="4">
      <c r="A815" s="104" t="n"/>
      <c r="B815" s="104" t="inlineStr">
        <is>
          <t>合道镇赵台村村部至阴台组砂砾路工程</t>
        </is>
      </c>
      <c r="C815" s="37" t="inlineStr">
        <is>
          <t>续建</t>
        </is>
      </c>
      <c r="D815" s="104" t="inlineStr">
        <is>
          <t>2021.01-2021.12</t>
        </is>
      </c>
      <c r="E815" s="37" t="inlineStr">
        <is>
          <t>合道</t>
        </is>
      </c>
      <c r="F815" s="116" t="inlineStr">
        <is>
          <t>合道镇赵台村村部至阴台组砂砾路工程4.549公里（总投资344.7264万元，本次安排30万元）。</t>
        </is>
      </c>
      <c r="G815" s="37" t="n">
        <v>30</v>
      </c>
      <c r="H815" s="37" t="n">
        <v>30</v>
      </c>
      <c r="I815" s="37" t="n"/>
      <c r="J815" s="37" t="n"/>
      <c r="K815" s="37" t="n"/>
      <c r="L815" s="37" t="inlineStr">
        <is>
          <t>甘财扶贫[2020]42号</t>
        </is>
      </c>
      <c r="M815" s="50" t="inlineStr">
        <is>
          <t>解决群众出行及运输困难的问题</t>
        </is>
      </c>
      <c r="N815" s="37" t="n">
        <v>1</v>
      </c>
      <c r="O815" s="37" t="n"/>
      <c r="P815" s="210">
        <f>Q815+R815</f>
        <v/>
      </c>
      <c r="Q815" s="212" t="n">
        <v>0.01</v>
      </c>
      <c r="R815" s="212" t="n"/>
      <c r="S815" s="210">
        <f>T815+U815</f>
        <v/>
      </c>
      <c r="T815" s="212" t="n">
        <v>0.0468</v>
      </c>
      <c r="U815" s="212" t="n"/>
      <c r="V815" s="37" t="inlineStr">
        <is>
          <t>交运局</t>
        </is>
      </c>
      <c r="W815" s="37" t="inlineStr">
        <is>
          <t>张荣慧</t>
        </is>
      </c>
      <c r="X815" s="37" t="inlineStr">
        <is>
          <t>公路局</t>
        </is>
      </c>
      <c r="Y815" s="104" t="inlineStr">
        <is>
          <t>黄志鹏</t>
        </is>
      </c>
      <c r="Z815" s="69" t="inlineStr">
        <is>
          <t>环脱贫领办发〔2021〕10号</t>
        </is>
      </c>
      <c r="AA815" s="69" t="inlineStr">
        <is>
          <t>中央一批</t>
        </is>
      </c>
    </row>
    <row r="816" ht="39" customFormat="1" customHeight="1" s="4">
      <c r="A816" s="104" t="n"/>
      <c r="B816" s="104" t="inlineStr">
        <is>
          <t>合道镇沈岭村张坪组至寨子坪村阳湾砂砾路工程</t>
        </is>
      </c>
      <c r="C816" s="104" t="inlineStr">
        <is>
          <t>续建</t>
        </is>
      </c>
      <c r="D816" s="104" t="inlineStr">
        <is>
          <t>2021.01-2021.12</t>
        </is>
      </c>
      <c r="E816" s="104" t="inlineStr">
        <is>
          <t>合道</t>
        </is>
      </c>
      <c r="F816" s="50" t="inlineStr">
        <is>
          <t>合道镇沈岭村张坪组至寨子坪村阳湾砂砾路工程10.078公里。</t>
        </is>
      </c>
      <c r="G816" s="37" t="n">
        <v>80</v>
      </c>
      <c r="H816" s="37" t="n">
        <v>80</v>
      </c>
      <c r="I816" s="37" t="n"/>
      <c r="J816" s="37" t="n"/>
      <c r="K816" s="37" t="n"/>
      <c r="L816" s="37" t="inlineStr">
        <is>
          <t>甘财扶贫[2020]42号</t>
        </is>
      </c>
      <c r="M816" s="50" t="inlineStr">
        <is>
          <t>解决群众出行及运输困难的问题</t>
        </is>
      </c>
      <c r="N816" s="37" t="n">
        <v>1</v>
      </c>
      <c r="O816" s="37" t="n"/>
      <c r="P816" s="37">
        <f>Q816+R816</f>
        <v/>
      </c>
      <c r="Q816" s="37" t="n">
        <v>0.0063</v>
      </c>
      <c r="R816" s="37" t="n"/>
      <c r="S816" s="37">
        <f>T816+U816</f>
        <v/>
      </c>
      <c r="T816" s="37" t="n">
        <v>0.03</v>
      </c>
      <c r="U816" s="37" t="n"/>
      <c r="V816" s="37" t="inlineStr">
        <is>
          <t>交运局</t>
        </is>
      </c>
      <c r="W816" s="37" t="inlineStr">
        <is>
          <t>张荣慧</t>
        </is>
      </c>
      <c r="X816" s="37" t="inlineStr">
        <is>
          <t>公路局</t>
        </is>
      </c>
      <c r="Y816" s="104" t="inlineStr">
        <is>
          <t>黄志鹏</t>
        </is>
      </c>
      <c r="Z816" s="69" t="inlineStr">
        <is>
          <t>环脱贫领办发〔2021〕10号</t>
        </is>
      </c>
      <c r="AA816" s="69" t="inlineStr">
        <is>
          <t>中央一批</t>
        </is>
      </c>
    </row>
    <row r="817" ht="39" customFormat="1" customHeight="1" s="4">
      <c r="A817" s="208" t="n"/>
      <c r="B817" s="208" t="n"/>
      <c r="C817" s="208" t="n"/>
      <c r="D817" s="208" t="n"/>
      <c r="E817" s="208" t="n"/>
      <c r="F817" s="208" t="n"/>
      <c r="G817" s="37" t="n">
        <v>50</v>
      </c>
      <c r="H817" s="37" t="n">
        <v>50</v>
      </c>
      <c r="I817" s="37" t="n"/>
      <c r="J817" s="37" t="n"/>
      <c r="K817" s="37" t="n"/>
      <c r="L817" s="37" t="inlineStr">
        <is>
          <t>甘财扶贫[2020]42号</t>
        </is>
      </c>
      <c r="M817" s="50" t="inlineStr">
        <is>
          <t>解决群众出行及运输困难的问题</t>
        </is>
      </c>
      <c r="N817" s="208" t="n"/>
      <c r="O817" s="208" t="n"/>
      <c r="P817" s="208" t="n"/>
      <c r="Q817" s="208" t="n"/>
      <c r="R817" s="208" t="n"/>
      <c r="S817" s="208" t="n"/>
      <c r="T817" s="208" t="n"/>
      <c r="U817" s="208" t="n"/>
      <c r="V817" s="37" t="inlineStr">
        <is>
          <t>交运局</t>
        </is>
      </c>
      <c r="W817" s="37" t="inlineStr">
        <is>
          <t>张荣慧</t>
        </is>
      </c>
      <c r="X817" s="37" t="inlineStr">
        <is>
          <t>公路局</t>
        </is>
      </c>
      <c r="Y817" s="104" t="inlineStr">
        <is>
          <t>黄志鹏</t>
        </is>
      </c>
      <c r="Z817" s="69" t="inlineStr">
        <is>
          <t>环农领办发〔2021〕36号</t>
        </is>
      </c>
      <c r="AA817" s="69" t="inlineStr">
        <is>
          <t>中央二批</t>
        </is>
      </c>
    </row>
    <row r="818" ht="40.5" customFormat="1" customHeight="1" s="4">
      <c r="A818" s="104" t="n"/>
      <c r="B818" s="104" t="inlineStr">
        <is>
          <t>秦团庄乡新峁村至章阳山砂砾路工程</t>
        </is>
      </c>
      <c r="C818" s="37" t="inlineStr">
        <is>
          <t>续建</t>
        </is>
      </c>
      <c r="D818" s="104" t="inlineStr">
        <is>
          <t>2021.01-2021.12</t>
        </is>
      </c>
      <c r="E818" s="37" t="inlineStr">
        <is>
          <t>秦团庄</t>
        </is>
      </c>
      <c r="F818" s="116" t="inlineStr">
        <is>
          <t>秦团庄乡新峁村至章阳山砂砾路工程5.24公里（总投资143.0871万元，本次安排35万元）。</t>
        </is>
      </c>
      <c r="G818" s="37" t="n">
        <v>35</v>
      </c>
      <c r="H818" s="37" t="n">
        <v>35</v>
      </c>
      <c r="I818" s="37" t="n"/>
      <c r="J818" s="37" t="n"/>
      <c r="K818" s="37" t="n"/>
      <c r="L818" s="37" t="inlineStr">
        <is>
          <t>甘财扶贫[2020]42号</t>
        </is>
      </c>
      <c r="M818" s="50" t="inlineStr">
        <is>
          <t>解决群众出行及运输困难的问题</t>
        </is>
      </c>
      <c r="N818" s="37" t="n">
        <v>1</v>
      </c>
      <c r="O818" s="37" t="n"/>
      <c r="P818" s="210">
        <f>Q818+R818</f>
        <v/>
      </c>
      <c r="Q818" s="212" t="n">
        <v>0.0024</v>
      </c>
      <c r="R818" s="212" t="n"/>
      <c r="S818" s="210">
        <f>T818+U818</f>
        <v/>
      </c>
      <c r="T818" s="212" t="n">
        <v>0.0108</v>
      </c>
      <c r="U818" s="212" t="n"/>
      <c r="V818" s="37" t="inlineStr">
        <is>
          <t>交运局</t>
        </is>
      </c>
      <c r="W818" s="37" t="inlineStr">
        <is>
          <t>张荣慧</t>
        </is>
      </c>
      <c r="X818" s="37" t="inlineStr">
        <is>
          <t>公路局</t>
        </is>
      </c>
      <c r="Y818" s="104" t="inlineStr">
        <is>
          <t>黄志鹏</t>
        </is>
      </c>
      <c r="Z818" s="69" t="inlineStr">
        <is>
          <t>环脱贫领办发〔2021〕10号</t>
        </is>
      </c>
      <c r="AA818" s="69" t="inlineStr">
        <is>
          <t>中央一批</t>
        </is>
      </c>
    </row>
    <row r="819" ht="54" customFormat="1" customHeight="1" s="4">
      <c r="A819" s="104" t="n"/>
      <c r="B819" s="104" t="inlineStr">
        <is>
          <t>合道镇寨子坪柳洼组至路坪瓦厂砂砾路工程</t>
        </is>
      </c>
      <c r="C819" s="37" t="inlineStr">
        <is>
          <t>续建</t>
        </is>
      </c>
      <c r="D819" s="104" t="inlineStr">
        <is>
          <t>2021.01-2021.12</t>
        </is>
      </c>
      <c r="E819" s="37" t="inlineStr">
        <is>
          <t>合道</t>
        </is>
      </c>
      <c r="F819" s="116" t="inlineStr">
        <is>
          <t>合道镇寨子坪柳洼组至路坪瓦厂砂砾路工程3.763公里（总投资292.764万元，本次安排70万元）。</t>
        </is>
      </c>
      <c r="G819" s="37" t="n">
        <v>70</v>
      </c>
      <c r="H819" s="37" t="n">
        <v>70</v>
      </c>
      <c r="I819" s="37" t="n"/>
      <c r="J819" s="37" t="n"/>
      <c r="K819" s="37" t="n"/>
      <c r="L819" s="37" t="inlineStr">
        <is>
          <t>甘财扶贫[2020]42号</t>
        </is>
      </c>
      <c r="M819" s="50" t="inlineStr">
        <is>
          <t>解决群众出行及运输困难的问题</t>
        </is>
      </c>
      <c r="N819" s="37" t="n">
        <v>1</v>
      </c>
      <c r="O819" s="37" t="n"/>
      <c r="P819" s="210">
        <f>Q819+R819</f>
        <v/>
      </c>
      <c r="Q819" s="212" t="n">
        <v>0.0067</v>
      </c>
      <c r="R819" s="212" t="n"/>
      <c r="S819" s="210">
        <f>T819+U819</f>
        <v/>
      </c>
      <c r="T819" s="212" t="n">
        <v>0.0283</v>
      </c>
      <c r="U819" s="212" t="n"/>
      <c r="V819" s="37" t="inlineStr">
        <is>
          <t>交运局</t>
        </is>
      </c>
      <c r="W819" s="37" t="inlineStr">
        <is>
          <t>张荣慧</t>
        </is>
      </c>
      <c r="X819" s="37" t="inlineStr">
        <is>
          <t>公路局</t>
        </is>
      </c>
      <c r="Y819" s="104" t="inlineStr">
        <is>
          <t>黄志鹏</t>
        </is>
      </c>
      <c r="Z819" s="69" t="inlineStr">
        <is>
          <t>环脱贫领办发〔2021〕10号</t>
        </is>
      </c>
      <c r="AA819" s="69" t="inlineStr">
        <is>
          <t>中央一批</t>
        </is>
      </c>
    </row>
    <row r="820" ht="40.5" customFormat="1" customHeight="1" s="4">
      <c r="A820" s="104" t="n"/>
      <c r="B820" s="104" t="inlineStr">
        <is>
          <t>车道镇刘渠村部至刘渠组砂砾路工程</t>
        </is>
      </c>
      <c r="C820" s="37" t="inlineStr">
        <is>
          <t>续建</t>
        </is>
      </c>
      <c r="D820" s="104" t="inlineStr">
        <is>
          <t>2021.01-2021.12</t>
        </is>
      </c>
      <c r="E820" s="37" t="inlineStr">
        <is>
          <t>车道</t>
        </is>
      </c>
      <c r="F820" s="116" t="inlineStr">
        <is>
          <t>车道镇刘渠村部至刘渠组砂砾路工程20.194公里（总投资672.6146万元，本次安排60万元）。</t>
        </is>
      </c>
      <c r="G820" s="37" t="n">
        <v>60</v>
      </c>
      <c r="H820" s="37" t="n">
        <v>60</v>
      </c>
      <c r="I820" s="37" t="n"/>
      <c r="J820" s="37" t="n"/>
      <c r="K820" s="37" t="n"/>
      <c r="L820" s="37" t="inlineStr">
        <is>
          <t>甘财扶贫[2020]42号</t>
        </is>
      </c>
      <c r="M820" s="50" t="inlineStr">
        <is>
          <t>解决群众出行及运输困难的问题</t>
        </is>
      </c>
      <c r="N820" s="37" t="n">
        <v>1</v>
      </c>
      <c r="O820" s="37" t="n"/>
      <c r="P820" s="210">
        <f>Q820+R820</f>
        <v/>
      </c>
      <c r="Q820" s="212" t="n">
        <v>0.0046</v>
      </c>
      <c r="R820" s="212" t="n"/>
      <c r="S820" s="210">
        <f>T820+U820</f>
        <v/>
      </c>
      <c r="T820" s="212" t="n">
        <v>0.0196</v>
      </c>
      <c r="U820" s="212" t="n"/>
      <c r="V820" s="37" t="inlineStr">
        <is>
          <t>交运局</t>
        </is>
      </c>
      <c r="W820" s="37" t="inlineStr">
        <is>
          <t>张荣慧</t>
        </is>
      </c>
      <c r="X820" s="37" t="inlineStr">
        <is>
          <t>公路局</t>
        </is>
      </c>
      <c r="Y820" s="104" t="inlineStr">
        <is>
          <t>黄志鹏</t>
        </is>
      </c>
      <c r="Z820" s="69" t="inlineStr">
        <is>
          <t>环脱贫领办发〔2021〕10号</t>
        </is>
      </c>
      <c r="AA820" s="69" t="inlineStr">
        <is>
          <t>中央一批</t>
        </is>
      </c>
    </row>
    <row r="821" ht="40.5" customFormat="1" customHeight="1" s="4">
      <c r="A821" s="104" t="n"/>
      <c r="B821" s="104" t="inlineStr">
        <is>
          <t>耿湾乡四合原村至井崾岘组村组道路工程</t>
        </is>
      </c>
      <c r="C821" s="37" t="inlineStr">
        <is>
          <t>续建</t>
        </is>
      </c>
      <c r="D821" s="104" t="inlineStr">
        <is>
          <t>2021.01-2021.12</t>
        </is>
      </c>
      <c r="E821" s="37" t="inlineStr">
        <is>
          <t>耿湾</t>
        </is>
      </c>
      <c r="F821" s="116" t="inlineStr">
        <is>
          <t>耿湾乡四合原村至井崾岘组村组道路工程0.743公里（总投资48.3704万元，本次安排20万元）。</t>
        </is>
      </c>
      <c r="G821" s="37" t="n">
        <v>20</v>
      </c>
      <c r="H821" s="37" t="n">
        <v>20</v>
      </c>
      <c r="I821" s="37" t="n"/>
      <c r="J821" s="37" t="n"/>
      <c r="K821" s="37" t="n"/>
      <c r="L821" s="37" t="inlineStr">
        <is>
          <t>甘财扶贫[2020]42号</t>
        </is>
      </c>
      <c r="M821" s="50" t="inlineStr">
        <is>
          <t>解决群众出行及运输困难的问题</t>
        </is>
      </c>
      <c r="N821" s="37" t="n">
        <v>1</v>
      </c>
      <c r="O821" s="37" t="n"/>
      <c r="P821" s="210">
        <f>Q821+R821</f>
        <v/>
      </c>
      <c r="Q821" s="212" t="n">
        <v>0.0019</v>
      </c>
      <c r="R821" s="212" t="n"/>
      <c r="S821" s="210">
        <f>T821+U821</f>
        <v/>
      </c>
      <c r="T821" s="212" t="n">
        <v>0.0061</v>
      </c>
      <c r="U821" s="212" t="n"/>
      <c r="V821" s="37" t="inlineStr">
        <is>
          <t>交运局</t>
        </is>
      </c>
      <c r="W821" s="37" t="inlineStr">
        <is>
          <t>张荣慧</t>
        </is>
      </c>
      <c r="X821" s="37" t="inlineStr">
        <is>
          <t>公路局</t>
        </is>
      </c>
      <c r="Y821" s="104" t="inlineStr">
        <is>
          <t>黄志鹏</t>
        </is>
      </c>
      <c r="Z821" s="69" t="inlineStr">
        <is>
          <t>环脱贫领办发〔2021〕10号</t>
        </is>
      </c>
      <c r="AA821" s="69" t="inlineStr">
        <is>
          <t>中央一批</t>
        </is>
      </c>
    </row>
    <row r="822" ht="40.5" customFormat="1" customHeight="1" s="4">
      <c r="A822" s="104" t="n"/>
      <c r="B822" s="104" t="inlineStr">
        <is>
          <t>环城镇张滩滩村至郭山沟砂砾路工程</t>
        </is>
      </c>
      <c r="C822" s="37" t="inlineStr">
        <is>
          <t>续建</t>
        </is>
      </c>
      <c r="D822" s="104" t="inlineStr">
        <is>
          <t>2021.01-2021.12</t>
        </is>
      </c>
      <c r="E822" s="37" t="inlineStr">
        <is>
          <t>环城</t>
        </is>
      </c>
      <c r="F822" s="116" t="inlineStr">
        <is>
          <t>环城镇张滩滩村至郭山沟砂砾路工程0.11公里（总投资71.9725万元，本次安排20万元）。</t>
        </is>
      </c>
      <c r="G822" s="37" t="n">
        <v>20</v>
      </c>
      <c r="H822" s="37" t="n">
        <v>20</v>
      </c>
      <c r="I822" s="37" t="n"/>
      <c r="J822" s="37" t="n"/>
      <c r="K822" s="37" t="n"/>
      <c r="L822" s="37" t="inlineStr">
        <is>
          <t>甘财扶贫[2020]42号</t>
        </is>
      </c>
      <c r="M822" s="50" t="inlineStr">
        <is>
          <t>解决群众出行及运输困难的问题</t>
        </is>
      </c>
      <c r="N822" s="37" t="n">
        <v>1</v>
      </c>
      <c r="O822" s="37" t="n"/>
      <c r="P822" s="210">
        <f>Q822+R822</f>
        <v/>
      </c>
      <c r="Q822" s="212" t="n">
        <v>0.0057</v>
      </c>
      <c r="R822" s="212" t="n"/>
      <c r="S822" s="210">
        <f>T822+U822</f>
        <v/>
      </c>
      <c r="T822" s="212" t="n">
        <v>0.0231</v>
      </c>
      <c r="U822" s="212" t="n"/>
      <c r="V822" s="37" t="inlineStr">
        <is>
          <t>交运局</t>
        </is>
      </c>
      <c r="W822" s="37" t="inlineStr">
        <is>
          <t>张荣慧</t>
        </is>
      </c>
      <c r="X822" s="37" t="inlineStr">
        <is>
          <t>公路局</t>
        </is>
      </c>
      <c r="Y822" s="104" t="inlineStr">
        <is>
          <t>黄志鹏</t>
        </is>
      </c>
      <c r="Z822" s="69" t="inlineStr">
        <is>
          <t>环脱贫领办发〔2021〕10号</t>
        </is>
      </c>
      <c r="AA822" s="69" t="inlineStr">
        <is>
          <t>中央一批</t>
        </is>
      </c>
    </row>
    <row r="823" ht="40.5" customFormat="1" customHeight="1" s="4">
      <c r="A823" s="104" t="n"/>
      <c r="B823" s="104" t="inlineStr">
        <is>
          <t>天池乡梁家河村至曲子楼房子油路工程</t>
        </is>
      </c>
      <c r="C823" s="37" t="inlineStr">
        <is>
          <t>续建</t>
        </is>
      </c>
      <c r="D823" s="104" t="inlineStr">
        <is>
          <t>2021.01-2021.12</t>
        </is>
      </c>
      <c r="E823" s="37" t="inlineStr">
        <is>
          <t>天池、曲子</t>
        </is>
      </c>
      <c r="F823" s="116" t="inlineStr">
        <is>
          <t>天池乡梁家河村至曲子楼房子油路工程9.18公里（总投资609.0621万元，本次安排50万元）。</t>
        </is>
      </c>
      <c r="G823" s="37" t="n">
        <v>50</v>
      </c>
      <c r="H823" s="37" t="n">
        <v>50</v>
      </c>
      <c r="I823" s="37" t="n"/>
      <c r="J823" s="37" t="n"/>
      <c r="K823" s="37" t="n"/>
      <c r="L823" s="37" t="inlineStr">
        <is>
          <t>甘财扶贫[2020]42号</t>
        </is>
      </c>
      <c r="M823" s="50" t="inlineStr">
        <is>
          <t>解决群众出行及运输困难的问题</t>
        </is>
      </c>
      <c r="N823" s="37" t="n">
        <v>1</v>
      </c>
      <c r="O823" s="37" t="n"/>
      <c r="P823" s="210">
        <f>Q823+R823</f>
        <v/>
      </c>
      <c r="Q823" s="212" t="n">
        <v>0.0268</v>
      </c>
      <c r="R823" s="212" t="n"/>
      <c r="S823" s="210">
        <f>T823+U823</f>
        <v/>
      </c>
      <c r="T823" s="212" t="n">
        <v>0.1047</v>
      </c>
      <c r="U823" s="212" t="n"/>
      <c r="V823" s="37" t="inlineStr">
        <is>
          <t>交运局</t>
        </is>
      </c>
      <c r="W823" s="37" t="inlineStr">
        <is>
          <t>张荣慧</t>
        </is>
      </c>
      <c r="X823" s="37" t="inlineStr">
        <is>
          <t>公路局</t>
        </is>
      </c>
      <c r="Y823" s="104" t="inlineStr">
        <is>
          <t>黄志鹏</t>
        </is>
      </c>
      <c r="Z823" s="69" t="inlineStr">
        <is>
          <t>环脱贫领办发〔2021〕10号</t>
        </is>
      </c>
      <c r="AA823" s="69" t="inlineStr">
        <is>
          <t>中央一批</t>
        </is>
      </c>
    </row>
    <row r="824" ht="54" customFormat="1" customHeight="1" s="4">
      <c r="A824" s="104" t="n"/>
      <c r="B824" s="104" t="inlineStr">
        <is>
          <t>樊家川镇马驿沟城子组至冉旗寨陈塬砂砾路工程</t>
        </is>
      </c>
      <c r="C824" s="37" t="inlineStr">
        <is>
          <t>续建</t>
        </is>
      </c>
      <c r="D824" s="104" t="inlineStr">
        <is>
          <t>2021.01-2021.12</t>
        </is>
      </c>
      <c r="E824" s="37" t="inlineStr">
        <is>
          <t>樊家川、环城</t>
        </is>
      </c>
      <c r="F824" s="116" t="inlineStr">
        <is>
          <t>樊家川镇马驿沟城子组至冉旗寨陈塬砂砾路工程4.88公里（总投资321.1493万元，本次安排90万元）。</t>
        </is>
      </c>
      <c r="G824" s="37" t="n">
        <v>90</v>
      </c>
      <c r="H824" s="37" t="n">
        <v>90</v>
      </c>
      <c r="I824" s="37" t="n"/>
      <c r="J824" s="37" t="n"/>
      <c r="K824" s="37" t="n"/>
      <c r="L824" s="37" t="inlineStr">
        <is>
          <t>甘财扶贫[2020]42号</t>
        </is>
      </c>
      <c r="M824" s="50" t="inlineStr">
        <is>
          <t>解决群众出行及运输困难的问题</t>
        </is>
      </c>
      <c r="N824" s="37" t="n">
        <v>1</v>
      </c>
      <c r="O824" s="37" t="n"/>
      <c r="P824" s="210">
        <f>Q824+R824</f>
        <v/>
      </c>
      <c r="Q824" s="212" t="n">
        <v>0.0062</v>
      </c>
      <c r="R824" s="212" t="n"/>
      <c r="S824" s="210">
        <f>T824+U824</f>
        <v/>
      </c>
      <c r="T824" s="212" t="n">
        <v>0.0326</v>
      </c>
      <c r="U824" s="212" t="n"/>
      <c r="V824" s="37" t="inlineStr">
        <is>
          <t>交运局</t>
        </is>
      </c>
      <c r="W824" s="37" t="inlineStr">
        <is>
          <t>张荣慧</t>
        </is>
      </c>
      <c r="X824" s="37" t="inlineStr">
        <is>
          <t>公路局</t>
        </is>
      </c>
      <c r="Y824" s="104" t="inlineStr">
        <is>
          <t>黄志鹏</t>
        </is>
      </c>
      <c r="Z824" s="69" t="inlineStr">
        <is>
          <t>环脱贫领办发〔2021〕10号</t>
        </is>
      </c>
      <c r="AA824" s="69" t="inlineStr">
        <is>
          <t>中央一批</t>
        </is>
      </c>
    </row>
    <row r="825" ht="67.5" customFormat="1" customHeight="1" s="4">
      <c r="A825" s="104" t="n"/>
      <c r="B825" s="104" t="inlineStr">
        <is>
          <t>合道镇梁坪村西沟渠至柳树湾砂砾路工程（梁坪村漫水桥工程）</t>
        </is>
      </c>
      <c r="C825" s="37" t="inlineStr">
        <is>
          <t>续建</t>
        </is>
      </c>
      <c r="D825" s="104" t="inlineStr">
        <is>
          <t>2021.01-2021.12</t>
        </is>
      </c>
      <c r="E825" s="37" t="inlineStr">
        <is>
          <t>合道</t>
        </is>
      </c>
      <c r="F825" s="116" t="inlineStr">
        <is>
          <t>合道镇梁坪村西沟渠至柳树湾砂砾路工程（梁坪村漫水桥工程）5.577公里（总投资244.6744万元，本次安排60万元）。</t>
        </is>
      </c>
      <c r="G825" s="37" t="n">
        <v>60</v>
      </c>
      <c r="H825" s="37" t="n">
        <v>60</v>
      </c>
      <c r="I825" s="37" t="n"/>
      <c r="J825" s="37" t="n"/>
      <c r="K825" s="37" t="n"/>
      <c r="L825" s="37" t="inlineStr">
        <is>
          <t>甘财扶贫[2020]42号</t>
        </is>
      </c>
      <c r="M825" s="50" t="inlineStr">
        <is>
          <t>解决群众出行及运输困难的问题</t>
        </is>
      </c>
      <c r="N825" s="37" t="n">
        <v>1</v>
      </c>
      <c r="O825" s="37" t="n"/>
      <c r="P825" s="210">
        <f>Q825+R825</f>
        <v/>
      </c>
      <c r="Q825" s="212" t="n">
        <v>0.0035</v>
      </c>
      <c r="R825" s="212" t="n"/>
      <c r="S825" s="210">
        <f>T825+U825</f>
        <v/>
      </c>
      <c r="T825" s="212" t="n">
        <v>0.0166</v>
      </c>
      <c r="U825" s="212" t="n"/>
      <c r="V825" s="37" t="inlineStr">
        <is>
          <t>交运局</t>
        </is>
      </c>
      <c r="W825" s="37" t="inlineStr">
        <is>
          <t>张荣慧</t>
        </is>
      </c>
      <c r="X825" s="37" t="inlineStr">
        <is>
          <t>公路局</t>
        </is>
      </c>
      <c r="Y825" s="104" t="inlineStr">
        <is>
          <t>黄志鹏</t>
        </is>
      </c>
      <c r="Z825" s="69" t="inlineStr">
        <is>
          <t>环脱贫领办发〔2021〕10号</t>
        </is>
      </c>
      <c r="AA825" s="69" t="inlineStr">
        <is>
          <t>中央一批</t>
        </is>
      </c>
    </row>
    <row r="826" ht="67.5" customFormat="1" customHeight="1" s="4">
      <c r="A826" s="104" t="n"/>
      <c r="B826" s="104" t="inlineStr">
        <is>
          <t>演武乡佛岔至叶台碾子崾岘砂砾路工程（佛家岔村-叶台组）</t>
        </is>
      </c>
      <c r="C826" s="37" t="inlineStr">
        <is>
          <t>续建</t>
        </is>
      </c>
      <c r="D826" s="104" t="inlineStr">
        <is>
          <t>2021.01-2021.12</t>
        </is>
      </c>
      <c r="E826" s="37" t="inlineStr">
        <is>
          <t>演武</t>
        </is>
      </c>
      <c r="F826" s="116" t="inlineStr">
        <is>
          <t>演武乡佛岔至叶台碾子崾岘砂砾路工程（佛家岔村-叶台组）7.465公里（总投资214.7398万元，本次安排75万元）。</t>
        </is>
      </c>
      <c r="G826" s="37" t="n">
        <v>75</v>
      </c>
      <c r="H826" s="37" t="n">
        <v>75</v>
      </c>
      <c r="I826" s="37" t="n"/>
      <c r="J826" s="37" t="n"/>
      <c r="K826" s="37" t="n"/>
      <c r="L826" s="37" t="inlineStr">
        <is>
          <t>甘财扶贫[2020]42号</t>
        </is>
      </c>
      <c r="M826" s="50" t="inlineStr">
        <is>
          <t>解决群众出行及运输困难的问题</t>
        </is>
      </c>
      <c r="N826" s="37" t="n">
        <v>1</v>
      </c>
      <c r="O826" s="37" t="n"/>
      <c r="P826" s="210">
        <f>Q826+R826</f>
        <v/>
      </c>
      <c r="Q826" s="212" t="n">
        <v>0.0163</v>
      </c>
      <c r="R826" s="212" t="n"/>
      <c r="S826" s="210">
        <f>T826+U826</f>
        <v/>
      </c>
      <c r="T826" s="212" t="n">
        <v>0.0765</v>
      </c>
      <c r="U826" s="212" t="n"/>
      <c r="V826" s="37" t="inlineStr">
        <is>
          <t>交运局</t>
        </is>
      </c>
      <c r="W826" s="37" t="inlineStr">
        <is>
          <t>张荣慧</t>
        </is>
      </c>
      <c r="X826" s="37" t="inlineStr">
        <is>
          <t>公路局</t>
        </is>
      </c>
      <c r="Y826" s="104" t="inlineStr">
        <is>
          <t>黄志鹏</t>
        </is>
      </c>
      <c r="Z826" s="69" t="inlineStr">
        <is>
          <t>环脱贫领办发〔2021〕10号</t>
        </is>
      </c>
      <c r="AA826" s="69" t="inlineStr">
        <is>
          <t>中央一批</t>
        </is>
      </c>
    </row>
    <row r="827" ht="67.5" customFormat="1" customHeight="1" s="4">
      <c r="A827" s="104" t="n"/>
      <c r="B827" s="104" t="inlineStr">
        <is>
          <t>樊家川镇红旗组周儿塬油路口至李崾岘油路口砂砾路工程</t>
        </is>
      </c>
      <c r="C827" s="37" t="inlineStr">
        <is>
          <t>续建</t>
        </is>
      </c>
      <c r="D827" s="104" t="inlineStr">
        <is>
          <t>2021.01-2021.12</t>
        </is>
      </c>
      <c r="E827" s="37" t="inlineStr">
        <is>
          <t>樊家川</t>
        </is>
      </c>
      <c r="F827" s="116" t="inlineStr">
        <is>
          <t>樊家川镇红旗组周儿塬油路口至李崾岘油路口砂砾路工程砂砾路工程2.552公里（总投资103.3646万元，本次安排10万元）。</t>
        </is>
      </c>
      <c r="G827" s="37" t="n">
        <v>10</v>
      </c>
      <c r="H827" s="37" t="n">
        <v>10</v>
      </c>
      <c r="I827" s="37" t="n"/>
      <c r="J827" s="37" t="n"/>
      <c r="K827" s="37" t="n"/>
      <c r="L827" s="37" t="inlineStr">
        <is>
          <t>甘财扶贫[2020]42号</t>
        </is>
      </c>
      <c r="M827" s="50" t="inlineStr">
        <is>
          <t>解决群众出行及运输困难的问题</t>
        </is>
      </c>
      <c r="N827" s="37" t="n">
        <v>1</v>
      </c>
      <c r="O827" s="37" t="n"/>
      <c r="P827" s="210">
        <f>Q827+R827</f>
        <v/>
      </c>
      <c r="Q827" s="212" t="n">
        <v>0.0016</v>
      </c>
      <c r="R827" s="212" t="n"/>
      <c r="S827" s="210">
        <f>T827+U827</f>
        <v/>
      </c>
      <c r="T827" s="212" t="n">
        <v>0.0061</v>
      </c>
      <c r="U827" s="212" t="n"/>
      <c r="V827" s="37" t="inlineStr">
        <is>
          <t>交运局</t>
        </is>
      </c>
      <c r="W827" s="37" t="inlineStr">
        <is>
          <t>张荣慧</t>
        </is>
      </c>
      <c r="X827" s="37" t="inlineStr">
        <is>
          <t>公路局</t>
        </is>
      </c>
      <c r="Y827" s="104" t="inlineStr">
        <is>
          <t>黄志鹏</t>
        </is>
      </c>
      <c r="Z827" s="69" t="inlineStr">
        <is>
          <t>环脱贫领办发〔2021〕10号</t>
        </is>
      </c>
      <c r="AA827" s="69" t="inlineStr">
        <is>
          <t>中央一批</t>
        </is>
      </c>
    </row>
    <row r="828" ht="40.5" customFormat="1" customHeight="1" s="4">
      <c r="A828" s="104" t="n"/>
      <c r="B828" s="104" t="inlineStr">
        <is>
          <t>车道镇万安村刘上梁至常畔砂砾路工程</t>
        </is>
      </c>
      <c r="C828" s="37" t="inlineStr">
        <is>
          <t>续建</t>
        </is>
      </c>
      <c r="D828" s="104" t="inlineStr">
        <is>
          <t>2021.01-2021.12</t>
        </is>
      </c>
      <c r="E828" s="37" t="inlineStr">
        <is>
          <t>车道</t>
        </is>
      </c>
      <c r="F828" s="116" t="inlineStr">
        <is>
          <t>车道镇万安村刘上梁至常畔砂砾路工程2.66公里（总投资99.8184万元，本次安排20万元）。</t>
        </is>
      </c>
      <c r="G828" s="37" t="n">
        <v>20</v>
      </c>
      <c r="H828" s="37" t="n">
        <v>20</v>
      </c>
      <c r="I828" s="37" t="n"/>
      <c r="J828" s="37" t="n"/>
      <c r="K828" s="37" t="n"/>
      <c r="L828" s="37" t="inlineStr">
        <is>
          <t>甘财扶贫[2020]42号</t>
        </is>
      </c>
      <c r="M828" s="50" t="inlineStr">
        <is>
          <t>解决群众出行及运输困难的问题</t>
        </is>
      </c>
      <c r="N828" s="37" t="n">
        <v>1</v>
      </c>
      <c r="O828" s="37" t="n"/>
      <c r="P828" s="210">
        <f>Q828+R828</f>
        <v/>
      </c>
      <c r="Q828" s="212" t="n">
        <v>0.0042</v>
      </c>
      <c r="R828" s="212" t="n"/>
      <c r="S828" s="210">
        <f>T828+U828</f>
        <v/>
      </c>
      <c r="T828" s="212" t="n">
        <v>0.0164</v>
      </c>
      <c r="U828" s="212" t="n"/>
      <c r="V828" s="37" t="inlineStr">
        <is>
          <t>交运局</t>
        </is>
      </c>
      <c r="W828" s="37" t="inlineStr">
        <is>
          <t>张荣慧</t>
        </is>
      </c>
      <c r="X828" s="37" t="inlineStr">
        <is>
          <t>公路局</t>
        </is>
      </c>
      <c r="Y828" s="104" t="inlineStr">
        <is>
          <t>黄志鹏</t>
        </is>
      </c>
      <c r="Z828" s="69" t="inlineStr">
        <is>
          <t>环脱贫领办发〔2021〕10号</t>
        </is>
      </c>
      <c r="AA828" s="69" t="inlineStr">
        <is>
          <t>中央一批</t>
        </is>
      </c>
    </row>
    <row r="829" ht="81" customFormat="1" customHeight="1" s="4">
      <c r="A829" s="104" t="n"/>
      <c r="B829" s="104" t="inlineStr">
        <is>
          <t>八珠乡塔儿咀村部至马莲掌村温家湾崾岘、骆驼圈至华池刘沟岔砂砾路工程</t>
        </is>
      </c>
      <c r="C829" s="37" t="inlineStr">
        <is>
          <t>新建</t>
        </is>
      </c>
      <c r="D829" s="104" t="inlineStr">
        <is>
          <t>2021.01-2021.12</t>
        </is>
      </c>
      <c r="E829" s="37" t="inlineStr">
        <is>
          <t>八珠</t>
        </is>
      </c>
      <c r="F829" s="116" t="inlineStr">
        <is>
          <t>八珠乡塔儿咀村部至马莲掌村温家湾崾岘、骆驼圈至华池刘沟岔砂砾路工程4.49公里（总投资159.8035万元，本次安排80万元）。</t>
        </is>
      </c>
      <c r="G829" s="37" t="n">
        <v>80</v>
      </c>
      <c r="H829" s="37" t="n">
        <v>80</v>
      </c>
      <c r="I829" s="37" t="n"/>
      <c r="J829" s="37" t="n"/>
      <c r="K829" s="37" t="n"/>
      <c r="L829" s="37" t="inlineStr">
        <is>
          <t>甘财扶贫[2020]42号</t>
        </is>
      </c>
      <c r="M829" s="50" t="inlineStr">
        <is>
          <t>解决群众出行及运输困难的问题</t>
        </is>
      </c>
      <c r="N829" s="37" t="n">
        <v>3</v>
      </c>
      <c r="O829" s="37" t="n"/>
      <c r="P829" s="210">
        <f>Q829+R829</f>
        <v/>
      </c>
      <c r="Q829" s="212" t="n">
        <v>0.01</v>
      </c>
      <c r="R829" s="212" t="n"/>
      <c r="S829" s="210">
        <f>T829+U829</f>
        <v/>
      </c>
      <c r="T829" s="212" t="n">
        <v>0.0582</v>
      </c>
      <c r="U829" s="212" t="n"/>
      <c r="V829" s="37" t="inlineStr">
        <is>
          <t>交运局</t>
        </is>
      </c>
      <c r="W829" s="37" t="inlineStr">
        <is>
          <t>张荣慧</t>
        </is>
      </c>
      <c r="X829" s="37" t="inlineStr">
        <is>
          <t>公路局</t>
        </is>
      </c>
      <c r="Y829" s="104" t="inlineStr">
        <is>
          <t>黄志鹏</t>
        </is>
      </c>
      <c r="Z829" s="69" t="inlineStr">
        <is>
          <t>环脱贫领办发〔2021〕10号</t>
        </is>
      </c>
      <c r="AA829" s="69" t="inlineStr">
        <is>
          <t>中央一批</t>
        </is>
      </c>
    </row>
    <row r="830" ht="40.5" customFormat="1" customHeight="1" s="4">
      <c r="A830" s="104" t="n"/>
      <c r="B830" s="104" t="inlineStr">
        <is>
          <t>合道镇赵塬至小王沟砂砾路工程</t>
        </is>
      </c>
      <c r="C830" s="104" t="inlineStr">
        <is>
          <t>新建</t>
        </is>
      </c>
      <c r="D830" s="104" t="inlineStr">
        <is>
          <t>2021.01-2021.12</t>
        </is>
      </c>
      <c r="E830" s="104" t="inlineStr">
        <is>
          <t>合道</t>
        </is>
      </c>
      <c r="F830" s="50" t="inlineStr">
        <is>
          <t>合道镇赵塬至小王沟砂砾路工程5.558公里（总投资286.9629万元，本次安排150万元）。</t>
        </is>
      </c>
      <c r="G830" s="104" t="n">
        <v>150</v>
      </c>
      <c r="H830" s="104" t="n">
        <v>150</v>
      </c>
      <c r="I830" s="104" t="n"/>
      <c r="J830" s="104" t="n"/>
      <c r="K830" s="104" t="n"/>
      <c r="L830" s="104" t="inlineStr">
        <is>
          <t>甘财扶贫[2020]42号</t>
        </is>
      </c>
      <c r="M830" s="104" t="inlineStr">
        <is>
          <t>解决群众出行及运输困难的问题</t>
        </is>
      </c>
      <c r="N830" s="104" t="n">
        <v>1</v>
      </c>
      <c r="O830" s="104" t="n"/>
      <c r="P830" s="210">
        <f>Q830+R830</f>
        <v/>
      </c>
      <c r="Q830" s="210" t="n">
        <v>0.0016</v>
      </c>
      <c r="R830" s="210" t="n"/>
      <c r="S830" s="210">
        <f>T830+U830</f>
        <v/>
      </c>
      <c r="T830" s="210" t="n">
        <v>0.0058</v>
      </c>
      <c r="U830" s="210" t="n"/>
      <c r="V830" s="104" t="inlineStr">
        <is>
          <t>交运局</t>
        </is>
      </c>
      <c r="W830" s="37" t="inlineStr">
        <is>
          <t>张荣慧</t>
        </is>
      </c>
      <c r="X830" s="104" t="inlineStr">
        <is>
          <t>公路局</t>
        </is>
      </c>
      <c r="Y830" s="104" t="inlineStr">
        <is>
          <t>黄志鹏</t>
        </is>
      </c>
      <c r="Z830" s="69" t="inlineStr">
        <is>
          <t>环脱贫领办发〔2021〕10号</t>
        </is>
      </c>
      <c r="AA830" s="69" t="inlineStr">
        <is>
          <t>中央一批</t>
        </is>
      </c>
    </row>
    <row r="831" ht="54" customFormat="1" customHeight="1" s="4">
      <c r="A831" s="104" t="n"/>
      <c r="B831" s="104" t="inlineStr">
        <is>
          <t>合道镇千只湖羊标准化养殖示范专业合作社砂砾路工程</t>
        </is>
      </c>
      <c r="C831" s="104" t="inlineStr">
        <is>
          <t>续建</t>
        </is>
      </c>
      <c r="D831" s="104" t="inlineStr">
        <is>
          <t>2021.01-2021.12</t>
        </is>
      </c>
      <c r="E831" s="104" t="inlineStr">
        <is>
          <t>合道</t>
        </is>
      </c>
      <c r="F831" s="105" t="inlineStr">
        <is>
          <t>合道镇千只湖羊标准化养殖示范专业合作社砂砾路工程4.248公里（总投资104.4329万元，本次安排34万元）。</t>
        </is>
      </c>
      <c r="G831" s="104" t="n">
        <v>20</v>
      </c>
      <c r="H831" s="104" t="n">
        <v>20</v>
      </c>
      <c r="I831" s="104" t="n"/>
      <c r="J831" s="104" t="n"/>
      <c r="K831" s="104" t="n"/>
      <c r="L831" s="104" t="inlineStr">
        <is>
          <t>甘财扶贫[2020]42号</t>
        </is>
      </c>
      <c r="M831" s="50" t="inlineStr">
        <is>
          <t>解决群众出行及运输困难的问题</t>
        </is>
      </c>
      <c r="N831" s="104" t="n">
        <v>6</v>
      </c>
      <c r="O831" s="104" t="n"/>
      <c r="P831" s="210">
        <f>Q831+R831</f>
        <v/>
      </c>
      <c r="Q831" s="210" t="n">
        <v>0.108</v>
      </c>
      <c r="R831" s="210" t="n"/>
      <c r="S831" s="210">
        <f>T831+U831</f>
        <v/>
      </c>
      <c r="T831" s="210" t="n">
        <v>0.4784</v>
      </c>
      <c r="U831" s="210" t="n"/>
      <c r="V831" s="37" t="inlineStr">
        <is>
          <t>交运局</t>
        </is>
      </c>
      <c r="W831" s="37" t="inlineStr">
        <is>
          <t>张荣慧</t>
        </is>
      </c>
      <c r="X831" s="104" t="inlineStr">
        <is>
          <t>公路局</t>
        </is>
      </c>
      <c r="Y831" s="104" t="inlineStr">
        <is>
          <t>黄志鹏</t>
        </is>
      </c>
      <c r="Z831" s="69" t="inlineStr">
        <is>
          <t>环脱贫领办发〔2021〕10号</t>
        </is>
      </c>
      <c r="AA831" s="69" t="inlineStr">
        <is>
          <t>中央一批</t>
        </is>
      </c>
    </row>
    <row r="832" ht="54" customFormat="1" customHeight="1" s="4">
      <c r="A832" s="104" t="n"/>
      <c r="B832" s="37" t="inlineStr">
        <is>
          <t>环县木钵镇罗家沟村罗家沟组至宗堡子组砂砾路工程</t>
        </is>
      </c>
      <c r="C832" s="37" t="inlineStr">
        <is>
          <t>续建</t>
        </is>
      </c>
      <c r="D832" s="37" t="inlineStr">
        <is>
          <t>2020.03-2021.11</t>
        </is>
      </c>
      <c r="E832" s="37" t="inlineStr">
        <is>
          <t>木钵</t>
        </is>
      </c>
      <c r="F832" s="42" t="inlineStr">
        <is>
          <t>建设砂砾路工程10.746公里。</t>
        </is>
      </c>
      <c r="G832" s="37" t="n">
        <v>145</v>
      </c>
      <c r="H832" s="37" t="n">
        <v>145</v>
      </c>
      <c r="I832" s="37" t="n"/>
      <c r="J832" s="37" t="n"/>
      <c r="K832" s="37" t="n"/>
      <c r="L832" s="37" t="inlineStr">
        <is>
          <t>甘财扶贫[2021]9号</t>
        </is>
      </c>
      <c r="M832" s="41" t="inlineStr">
        <is>
          <t>解决群众出行及运输困难的问题。</t>
        </is>
      </c>
      <c r="N832" s="37" t="n">
        <v>1</v>
      </c>
      <c r="O832" s="37" t="n"/>
      <c r="P832" s="210">
        <f>Q832+R832</f>
        <v/>
      </c>
      <c r="Q832" s="212" t="n">
        <v>0.008500000000000001</v>
      </c>
      <c r="R832" s="212" t="n"/>
      <c r="S832" s="210">
        <f>T832+U832</f>
        <v/>
      </c>
      <c r="T832" s="212" t="n">
        <v>0.0348</v>
      </c>
      <c r="U832" s="212" t="n"/>
      <c r="V832" s="40" t="inlineStr">
        <is>
          <t>交运局</t>
        </is>
      </c>
      <c r="W832" s="37" t="inlineStr">
        <is>
          <t>张荣慧</t>
        </is>
      </c>
      <c r="X832" s="37" t="inlineStr">
        <is>
          <t>公路局</t>
        </is>
      </c>
      <c r="Y832" s="104" t="inlineStr">
        <is>
          <t>黄志鹏</t>
        </is>
      </c>
      <c r="Z832" s="69" t="inlineStr">
        <is>
          <t>环农领办发〔2021〕9号</t>
        </is>
      </c>
      <c r="AA832" s="90" t="inlineStr">
        <is>
          <t>中央二批</t>
        </is>
      </c>
    </row>
    <row r="833" ht="40.5" customFormat="1" customHeight="1" s="4">
      <c r="A833" s="104" t="n"/>
      <c r="B833" s="37" t="inlineStr">
        <is>
          <t>环县樊家川镇慕家河至邓寨子砂砾路工程</t>
        </is>
      </c>
      <c r="C833" s="37" t="inlineStr">
        <is>
          <t>续建</t>
        </is>
      </c>
      <c r="D833" s="37" t="inlineStr">
        <is>
          <t>2020.03-2021.11</t>
        </is>
      </c>
      <c r="E833" s="137" t="inlineStr">
        <is>
          <t>樊家川</t>
        </is>
      </c>
      <c r="F833" s="42" t="inlineStr">
        <is>
          <t>建设砂砾路工程7.456公里。</t>
        </is>
      </c>
      <c r="G833" s="37" t="n">
        <v>54</v>
      </c>
      <c r="H833" s="37" t="n">
        <v>54</v>
      </c>
      <c r="I833" s="37" t="n"/>
      <c r="J833" s="37" t="n"/>
      <c r="K833" s="37" t="n"/>
      <c r="L833" s="37" t="inlineStr">
        <is>
          <t>甘财扶贫[2021]9号</t>
        </is>
      </c>
      <c r="M833" s="41" t="inlineStr">
        <is>
          <t>解决群众出行及运输困难的问题。</t>
        </is>
      </c>
      <c r="N833" s="37" t="n">
        <v>1</v>
      </c>
      <c r="O833" s="37" t="n"/>
      <c r="P833" s="210">
        <f>Q833+R833</f>
        <v/>
      </c>
      <c r="Q833" s="212" t="n">
        <v>0.0222</v>
      </c>
      <c r="R833" s="212" t="n"/>
      <c r="S833" s="210">
        <f>T833+U833</f>
        <v/>
      </c>
      <c r="T833" s="212" t="n">
        <v>0.1029</v>
      </c>
      <c r="U833" s="212" t="n"/>
      <c r="V833" s="40" t="inlineStr">
        <is>
          <t>交运局</t>
        </is>
      </c>
      <c r="W833" s="37" t="inlineStr">
        <is>
          <t>张荣慧</t>
        </is>
      </c>
      <c r="X833" s="37" t="inlineStr">
        <is>
          <t>公路局</t>
        </is>
      </c>
      <c r="Y833" s="104" t="inlineStr">
        <is>
          <t>黄志鹏</t>
        </is>
      </c>
      <c r="Z833" s="69" t="inlineStr">
        <is>
          <t>环农领办发〔2021〕9号</t>
        </is>
      </c>
      <c r="AA833" s="90" t="inlineStr">
        <is>
          <t>中央二批</t>
        </is>
      </c>
    </row>
    <row r="834" ht="54" customFormat="1" customHeight="1" s="4">
      <c r="A834" s="104" t="n"/>
      <c r="B834" s="37" t="inlineStr">
        <is>
          <t>环县环城十八里村至樊家川慕家河村公路工程</t>
        </is>
      </c>
      <c r="C834" s="37" t="inlineStr">
        <is>
          <t>续建</t>
        </is>
      </c>
      <c r="D834" s="37" t="inlineStr">
        <is>
          <t>2020.03-2021.11</t>
        </is>
      </c>
      <c r="E834" s="137" t="inlineStr">
        <is>
          <t>环城</t>
        </is>
      </c>
      <c r="F834" s="50" t="inlineStr">
        <is>
          <t>建设公路工程23.237公里。</t>
        </is>
      </c>
      <c r="G834" s="37" t="n">
        <v>260</v>
      </c>
      <c r="H834" s="37" t="n">
        <v>260</v>
      </c>
      <c r="I834" s="37" t="n"/>
      <c r="J834" s="37" t="n"/>
      <c r="K834" s="37" t="n"/>
      <c r="L834" s="37" t="inlineStr">
        <is>
          <t>甘财扶贫[2021]9号</t>
        </is>
      </c>
      <c r="M834" s="41" t="inlineStr">
        <is>
          <t>解决群众出行及运输困难的问题。</t>
        </is>
      </c>
      <c r="N834" s="37" t="n">
        <v>1</v>
      </c>
      <c r="O834" s="37" t="n">
        <v>1</v>
      </c>
      <c r="P834" s="210">
        <f>Q834+R834</f>
        <v/>
      </c>
      <c r="Q834" s="212" t="n">
        <v>0.0262</v>
      </c>
      <c r="R834" s="212" t="n"/>
      <c r="S834" s="210">
        <f>T834+U834</f>
        <v/>
      </c>
      <c r="T834" s="212" t="n">
        <v>0.1195</v>
      </c>
      <c r="U834" s="212" t="n"/>
      <c r="V834" s="40" t="inlineStr">
        <is>
          <t>交运局</t>
        </is>
      </c>
      <c r="W834" s="37" t="inlineStr">
        <is>
          <t>张荣慧</t>
        </is>
      </c>
      <c r="X834" s="37" t="inlineStr">
        <is>
          <t>公路局</t>
        </is>
      </c>
      <c r="Y834" s="104" t="inlineStr">
        <is>
          <t>黄志鹏</t>
        </is>
      </c>
      <c r="Z834" s="69" t="inlineStr">
        <is>
          <t>环农领办发〔2021〕9号</t>
        </is>
      </c>
      <c r="AA834" s="90" t="inlineStr">
        <is>
          <t>中央二批</t>
        </is>
      </c>
    </row>
    <row r="835" ht="54" customFormat="1" customHeight="1" s="4">
      <c r="A835" s="104" t="n"/>
      <c r="B835" s="37" t="inlineStr">
        <is>
          <t>环县环城镇张淌村袁掌崾岘至宋家沟口砂砾路工程</t>
        </is>
      </c>
      <c r="C835" s="37" t="inlineStr">
        <is>
          <t>续建</t>
        </is>
      </c>
      <c r="D835" s="37" t="inlineStr">
        <is>
          <t>2020.03-2021.11</t>
        </is>
      </c>
      <c r="E835" s="37" t="inlineStr">
        <is>
          <t>环城</t>
        </is>
      </c>
      <c r="F835" s="42" t="inlineStr">
        <is>
          <t>建设砂砾路工程5.845公里。</t>
        </is>
      </c>
      <c r="G835" s="37" t="n">
        <v>40</v>
      </c>
      <c r="H835" s="37" t="n">
        <v>40</v>
      </c>
      <c r="I835" s="37" t="n"/>
      <c r="J835" s="37" t="n"/>
      <c r="K835" s="37" t="n"/>
      <c r="L835" s="37" t="inlineStr">
        <is>
          <t>甘财扶贫[2021]9号</t>
        </is>
      </c>
      <c r="M835" s="41" t="inlineStr">
        <is>
          <t>解决群众出行及运输困难的问题。</t>
        </is>
      </c>
      <c r="N835" s="37" t="n">
        <v>1</v>
      </c>
      <c r="O835" s="37" t="n"/>
      <c r="P835" s="210">
        <f>Q835+R835</f>
        <v/>
      </c>
      <c r="Q835" s="212" t="n">
        <v>0.0037</v>
      </c>
      <c r="R835" s="212" t="n"/>
      <c r="S835" s="210">
        <f>T835+U835</f>
        <v/>
      </c>
      <c r="T835" s="212" t="n">
        <v>0.014</v>
      </c>
      <c r="U835" s="212" t="n"/>
      <c r="V835" s="40" t="inlineStr">
        <is>
          <t>交运局</t>
        </is>
      </c>
      <c r="W835" s="37" t="inlineStr">
        <is>
          <t>张荣慧</t>
        </is>
      </c>
      <c r="X835" s="37" t="inlineStr">
        <is>
          <t>公路局</t>
        </is>
      </c>
      <c r="Y835" s="104" t="inlineStr">
        <is>
          <t>黄志鹏</t>
        </is>
      </c>
      <c r="Z835" s="69" t="inlineStr">
        <is>
          <t>环农领办发〔2021〕9号</t>
        </is>
      </c>
      <c r="AA835" s="90" t="inlineStr">
        <is>
          <t>中央二批</t>
        </is>
      </c>
    </row>
    <row r="836" ht="54" customFormat="1" customHeight="1" s="4">
      <c r="A836" s="104" t="n"/>
      <c r="B836" s="37" t="inlineStr">
        <is>
          <t>环县环城镇张淌村张崾岘至沈家庄至椅子山砂砾路工程</t>
        </is>
      </c>
      <c r="C836" s="37" t="inlineStr">
        <is>
          <t>续建</t>
        </is>
      </c>
      <c r="D836" s="37" t="inlineStr">
        <is>
          <t>2020.03-2021.11</t>
        </is>
      </c>
      <c r="E836" s="104" t="inlineStr">
        <is>
          <t>环城</t>
        </is>
      </c>
      <c r="F836" s="50" t="inlineStr">
        <is>
          <t>建设砂砾路工程12.458公里。</t>
        </is>
      </c>
      <c r="G836" s="37" t="n">
        <v>15</v>
      </c>
      <c r="H836" s="37" t="n">
        <v>15</v>
      </c>
      <c r="I836" s="37" t="n"/>
      <c r="J836" s="37" t="n"/>
      <c r="K836" s="37" t="n"/>
      <c r="L836" s="37" t="inlineStr">
        <is>
          <t>甘财扶贫[2021]9号</t>
        </is>
      </c>
      <c r="M836" s="41" t="inlineStr">
        <is>
          <t>解决群众出行及运输困难的问题。</t>
        </is>
      </c>
      <c r="N836" s="37" t="n"/>
      <c r="O836" s="37" t="n">
        <v>1</v>
      </c>
      <c r="P836" s="210">
        <f>Q836+R836</f>
        <v/>
      </c>
      <c r="Q836" s="212" t="n">
        <v>0.0011</v>
      </c>
      <c r="R836" s="212" t="n"/>
      <c r="S836" s="210">
        <f>T836+U836</f>
        <v/>
      </c>
      <c r="T836" s="212" t="n">
        <v>0.0045</v>
      </c>
      <c r="U836" s="212" t="n"/>
      <c r="V836" s="40" t="inlineStr">
        <is>
          <t>交运局</t>
        </is>
      </c>
      <c r="W836" s="37" t="inlineStr">
        <is>
          <t>张荣慧</t>
        </is>
      </c>
      <c r="X836" s="37" t="inlineStr">
        <is>
          <t>公路局</t>
        </is>
      </c>
      <c r="Y836" s="104" t="inlineStr">
        <is>
          <t>黄志鹏</t>
        </is>
      </c>
      <c r="Z836" s="69" t="inlineStr">
        <is>
          <t>环农领办发〔2021〕9号</t>
        </is>
      </c>
      <c r="AA836" s="90" t="inlineStr">
        <is>
          <t>中央二批</t>
        </is>
      </c>
    </row>
    <row r="837" ht="40.5" customFormat="1" customHeight="1" s="4">
      <c r="A837" s="104" t="n"/>
      <c r="B837" s="37" t="inlineStr">
        <is>
          <t>环县甜水镇何塬组至白家沟组砂砾路工程</t>
        </is>
      </c>
      <c r="C837" s="37" t="inlineStr">
        <is>
          <t>续建</t>
        </is>
      </c>
      <c r="D837" s="37" t="inlineStr">
        <is>
          <t>2020.03-2021.11</t>
        </is>
      </c>
      <c r="E837" s="37" t="inlineStr">
        <is>
          <t>甜水</t>
        </is>
      </c>
      <c r="F837" s="42" t="inlineStr">
        <is>
          <t>建设砂砾路工程7.089公里。</t>
        </is>
      </c>
      <c r="G837" s="37" t="n">
        <v>85</v>
      </c>
      <c r="H837" s="37" t="n">
        <v>85</v>
      </c>
      <c r="I837" s="37" t="n"/>
      <c r="J837" s="37" t="n"/>
      <c r="K837" s="37" t="n"/>
      <c r="L837" s="37" t="inlineStr">
        <is>
          <t>甘财扶贫[2021]9号</t>
        </is>
      </c>
      <c r="M837" s="41" t="inlineStr">
        <is>
          <t>解决群众出行及运输困难的问题。</t>
        </is>
      </c>
      <c r="N837" s="37" t="n">
        <v>1</v>
      </c>
      <c r="O837" s="37" t="n"/>
      <c r="P837" s="210">
        <f>Q837+R837</f>
        <v/>
      </c>
      <c r="Q837" s="212" t="n">
        <v>0.0016</v>
      </c>
      <c r="R837" s="212" t="n"/>
      <c r="S837" s="210">
        <f>T837+U837</f>
        <v/>
      </c>
      <c r="T837" s="212" t="n">
        <v>0.0046</v>
      </c>
      <c r="U837" s="212" t="n"/>
      <c r="V837" s="40" t="inlineStr">
        <is>
          <t>交运局</t>
        </is>
      </c>
      <c r="W837" s="37" t="inlineStr">
        <is>
          <t>张荣慧</t>
        </is>
      </c>
      <c r="X837" s="37" t="inlineStr">
        <is>
          <t>公路局</t>
        </is>
      </c>
      <c r="Y837" s="104" t="inlineStr">
        <is>
          <t>黄志鹏</t>
        </is>
      </c>
      <c r="Z837" s="69" t="inlineStr">
        <is>
          <t>环农领办发〔2021〕9号</t>
        </is>
      </c>
      <c r="AA837" s="90" t="inlineStr">
        <is>
          <t>中央二批</t>
        </is>
      </c>
    </row>
    <row r="838" ht="40.5" customFormat="1" customHeight="1" s="4">
      <c r="A838" s="104" t="n"/>
      <c r="B838" s="37" t="inlineStr">
        <is>
          <t>环县甜水镇何塬组至张崾岘组砂砾路工程</t>
        </is>
      </c>
      <c r="C838" s="37" t="inlineStr">
        <is>
          <t>续建</t>
        </is>
      </c>
      <c r="D838" s="37" t="inlineStr">
        <is>
          <t>2020.03-2021.11</t>
        </is>
      </c>
      <c r="E838" s="37" t="inlineStr">
        <is>
          <t>甜水</t>
        </is>
      </c>
      <c r="F838" s="42" t="inlineStr">
        <is>
          <t>建设砂砾路工程9.8公里。</t>
        </is>
      </c>
      <c r="G838" s="37" t="n">
        <v>85</v>
      </c>
      <c r="H838" s="37" t="n">
        <v>85</v>
      </c>
      <c r="I838" s="37" t="n"/>
      <c r="J838" s="37" t="n"/>
      <c r="K838" s="37" t="n"/>
      <c r="L838" s="37" t="inlineStr">
        <is>
          <t>甘财扶贫[2021]9号</t>
        </is>
      </c>
      <c r="M838" s="41" t="inlineStr">
        <is>
          <t>解决群众出行及运输困难的问题。</t>
        </is>
      </c>
      <c r="N838" s="37" t="n">
        <v>1</v>
      </c>
      <c r="O838" s="37" t="n"/>
      <c r="P838" s="210">
        <f>Q838+R838</f>
        <v/>
      </c>
      <c r="Q838" s="212" t="n">
        <v>0.0018</v>
      </c>
      <c r="R838" s="212" t="n"/>
      <c r="S838" s="210">
        <f>T838+U838</f>
        <v/>
      </c>
      <c r="T838" s="212" t="n">
        <v>0.0074</v>
      </c>
      <c r="U838" s="212" t="n"/>
      <c r="V838" s="40" t="inlineStr">
        <is>
          <t>交运局</t>
        </is>
      </c>
      <c r="W838" s="37" t="inlineStr">
        <is>
          <t>张荣慧</t>
        </is>
      </c>
      <c r="X838" s="37" t="inlineStr">
        <is>
          <t>公路局</t>
        </is>
      </c>
      <c r="Y838" s="104" t="inlineStr">
        <is>
          <t>黄志鹏</t>
        </is>
      </c>
      <c r="Z838" s="69" t="inlineStr">
        <is>
          <t>环农领办发〔2021〕9号</t>
        </is>
      </c>
      <c r="AA838" s="90" t="inlineStr">
        <is>
          <t>中央二批</t>
        </is>
      </c>
    </row>
    <row r="839" ht="67.5" customFormat="1" customHeight="1" s="4">
      <c r="A839" s="104" t="n"/>
      <c r="B839" s="37" t="inlineStr">
        <is>
          <t>环县耿湾乡耿河村村部至小李塬组砂砾路工程（耿湾村-慕油房组）</t>
        </is>
      </c>
      <c r="C839" s="37" t="inlineStr">
        <is>
          <t>续建</t>
        </is>
      </c>
      <c r="D839" s="37" t="inlineStr">
        <is>
          <t>2020.03-2021.11</t>
        </is>
      </c>
      <c r="E839" s="37" t="inlineStr">
        <is>
          <t>耿湾</t>
        </is>
      </c>
      <c r="F839" s="42" t="inlineStr">
        <is>
          <t>建设砂砾路工程8.39公里。</t>
        </is>
      </c>
      <c r="G839" s="37" t="n">
        <v>75</v>
      </c>
      <c r="H839" s="37" t="n">
        <v>75</v>
      </c>
      <c r="I839" s="37" t="n"/>
      <c r="J839" s="37" t="n"/>
      <c r="K839" s="37" t="n"/>
      <c r="L839" s="37" t="inlineStr">
        <is>
          <t>甘财扶贫[2021]9号</t>
        </is>
      </c>
      <c r="M839" s="41" t="inlineStr">
        <is>
          <t>解决群众出行及运输困难的问题。</t>
        </is>
      </c>
      <c r="N839" s="37" t="n">
        <v>1</v>
      </c>
      <c r="O839" s="37" t="n"/>
      <c r="P839" s="210">
        <f>Q839+R839</f>
        <v/>
      </c>
      <c r="Q839" s="212" t="n">
        <v>0.0151</v>
      </c>
      <c r="R839" s="212" t="n"/>
      <c r="S839" s="210">
        <f>T839+U839</f>
        <v/>
      </c>
      <c r="T839" s="212" t="n">
        <v>0.061</v>
      </c>
      <c r="U839" s="212" t="n"/>
      <c r="V839" s="40" t="inlineStr">
        <is>
          <t>交运局</t>
        </is>
      </c>
      <c r="W839" s="37" t="inlineStr">
        <is>
          <t>张荣慧</t>
        </is>
      </c>
      <c r="X839" s="37" t="inlineStr">
        <is>
          <t>公路局</t>
        </is>
      </c>
      <c r="Y839" s="104" t="inlineStr">
        <is>
          <t>黄志鹏</t>
        </is>
      </c>
      <c r="Z839" s="69" t="inlineStr">
        <is>
          <t>环农领办发〔2021〕9号</t>
        </is>
      </c>
      <c r="AA839" s="90" t="inlineStr">
        <is>
          <t>中央二批</t>
        </is>
      </c>
    </row>
    <row r="840" ht="40.5" customFormat="1" customHeight="1" s="4">
      <c r="A840" s="104" t="n"/>
      <c r="B840" s="37" t="inlineStr">
        <is>
          <t>环县毛井镇马趟村至筛子掌组沥青路工程</t>
        </is>
      </c>
      <c r="C840" s="37" t="inlineStr">
        <is>
          <t>续建</t>
        </is>
      </c>
      <c r="D840" s="37" t="inlineStr">
        <is>
          <t>2020.03-2021.11</t>
        </is>
      </c>
      <c r="E840" s="37" t="inlineStr">
        <is>
          <t>毛井</t>
        </is>
      </c>
      <c r="F840" s="42" t="inlineStr">
        <is>
          <t>建设沥青路工程5.083公里。</t>
        </is>
      </c>
      <c r="G840" s="37" t="n">
        <v>45</v>
      </c>
      <c r="H840" s="37" t="n">
        <v>45</v>
      </c>
      <c r="I840" s="37" t="n"/>
      <c r="J840" s="37" t="n"/>
      <c r="K840" s="37" t="n"/>
      <c r="L840" s="37" t="inlineStr">
        <is>
          <t>甘财扶贫[2021]9号</t>
        </is>
      </c>
      <c r="M840" s="41" t="inlineStr">
        <is>
          <t>解决群众出行及运输困难的问题。</t>
        </is>
      </c>
      <c r="N840" s="37" t="n">
        <v>1</v>
      </c>
      <c r="O840" s="37" t="n"/>
      <c r="P840" s="210">
        <f>Q840+R840</f>
        <v/>
      </c>
      <c r="Q840" s="212" t="n">
        <v>0.0151</v>
      </c>
      <c r="R840" s="212" t="n"/>
      <c r="S840" s="210">
        <f>T840+U840</f>
        <v/>
      </c>
      <c r="T840" s="212" t="n">
        <v>0.0601</v>
      </c>
      <c r="U840" s="212" t="n"/>
      <c r="V840" s="40" t="inlineStr">
        <is>
          <t>交运局</t>
        </is>
      </c>
      <c r="W840" s="37" t="inlineStr">
        <is>
          <t>张荣慧</t>
        </is>
      </c>
      <c r="X840" s="37" t="inlineStr">
        <is>
          <t>公路局</t>
        </is>
      </c>
      <c r="Y840" s="104" t="inlineStr">
        <is>
          <t>黄志鹏</t>
        </is>
      </c>
      <c r="Z840" s="69" t="inlineStr">
        <is>
          <t>环农领办发〔2021〕9号</t>
        </is>
      </c>
      <c r="AA840" s="90" t="inlineStr">
        <is>
          <t>中央二批</t>
        </is>
      </c>
    </row>
    <row r="841" ht="54" customFormat="1" customHeight="1" s="4">
      <c r="A841" s="104" t="n"/>
      <c r="B841" s="37" t="inlineStr">
        <is>
          <t>环县毛井镇黄寨柯村至堡子梁组自然村通硬化路工程</t>
        </is>
      </c>
      <c r="C841" s="37" t="inlineStr">
        <is>
          <t>续建</t>
        </is>
      </c>
      <c r="D841" s="37" t="inlineStr">
        <is>
          <t>2020.03-2021.11</t>
        </is>
      </c>
      <c r="E841" s="37" t="inlineStr">
        <is>
          <t>毛井</t>
        </is>
      </c>
      <c r="F841" s="42" t="inlineStr">
        <is>
          <t>建设硬化路工程3.954公里。</t>
        </is>
      </c>
      <c r="G841" s="37" t="n">
        <v>30</v>
      </c>
      <c r="H841" s="37" t="n">
        <v>30</v>
      </c>
      <c r="I841" s="37" t="n"/>
      <c r="J841" s="37" t="n"/>
      <c r="K841" s="37" t="n"/>
      <c r="L841" s="37" t="inlineStr">
        <is>
          <t>甘财扶贫[2021]9号</t>
        </is>
      </c>
      <c r="M841" s="41" t="inlineStr">
        <is>
          <t>解决群众出行及运输困难的问题。</t>
        </is>
      </c>
      <c r="N841" s="37" t="n">
        <v>1</v>
      </c>
      <c r="O841" s="37" t="n"/>
      <c r="P841" s="210">
        <f>Q841+R841</f>
        <v/>
      </c>
      <c r="Q841" s="212" t="n">
        <v>0.0149</v>
      </c>
      <c r="R841" s="212" t="n"/>
      <c r="S841" s="210">
        <f>T841+U841</f>
        <v/>
      </c>
      <c r="T841" s="212" t="n">
        <v>0.06519999999999999</v>
      </c>
      <c r="U841" s="212" t="n"/>
      <c r="V841" s="40" t="inlineStr">
        <is>
          <t>交运局</t>
        </is>
      </c>
      <c r="W841" s="37" t="inlineStr">
        <is>
          <t>张荣慧</t>
        </is>
      </c>
      <c r="X841" s="37" t="inlineStr">
        <is>
          <t>公路局</t>
        </is>
      </c>
      <c r="Y841" s="104" t="inlineStr">
        <is>
          <t>黄志鹏</t>
        </is>
      </c>
      <c r="Z841" s="69" t="inlineStr">
        <is>
          <t>环农领办发〔2021〕9号</t>
        </is>
      </c>
      <c r="AA841" s="90" t="inlineStr">
        <is>
          <t>中央二批</t>
        </is>
      </c>
    </row>
    <row r="842" ht="54" customFormat="1" customHeight="1" s="4">
      <c r="A842" s="104" t="n"/>
      <c r="B842" s="37" t="inlineStr">
        <is>
          <t>环县毛井镇黄寨柯村至黄庄组自然村通硬化路工程</t>
        </is>
      </c>
      <c r="C842" s="37" t="inlineStr">
        <is>
          <t>续建</t>
        </is>
      </c>
      <c r="D842" s="37" t="inlineStr">
        <is>
          <t>2020.03-2021.11</t>
        </is>
      </c>
      <c r="E842" s="37" t="inlineStr">
        <is>
          <t>毛井</t>
        </is>
      </c>
      <c r="F842" s="42" t="inlineStr">
        <is>
          <t>建设硬化路工程3.211公里。</t>
        </is>
      </c>
      <c r="G842" s="37" t="n">
        <v>26</v>
      </c>
      <c r="H842" s="37" t="n">
        <v>26</v>
      </c>
      <c r="I842" s="37" t="n"/>
      <c r="J842" s="37" t="n"/>
      <c r="K842" s="37" t="n"/>
      <c r="L842" s="37" t="inlineStr">
        <is>
          <t>甘财扶贫[2021]9号</t>
        </is>
      </c>
      <c r="M842" s="41" t="inlineStr">
        <is>
          <t>解决群众出行及运输困难的问题。</t>
        </is>
      </c>
      <c r="N842" s="37" t="n">
        <v>1</v>
      </c>
      <c r="O842" s="37" t="n"/>
      <c r="P842" s="210">
        <f>Q842+R842</f>
        <v/>
      </c>
      <c r="Q842" s="212" t="n">
        <v>0.0149</v>
      </c>
      <c r="R842" s="212" t="n"/>
      <c r="S842" s="210">
        <f>T842+U842</f>
        <v/>
      </c>
      <c r="T842" s="212" t="n">
        <v>0.06519999999999999</v>
      </c>
      <c r="U842" s="212" t="n"/>
      <c r="V842" s="40" t="inlineStr">
        <is>
          <t>交运局</t>
        </is>
      </c>
      <c r="W842" s="37" t="inlineStr">
        <is>
          <t>张荣慧</t>
        </is>
      </c>
      <c r="X842" s="37" t="inlineStr">
        <is>
          <t>公路局</t>
        </is>
      </c>
      <c r="Y842" s="104" t="inlineStr">
        <is>
          <t>黄志鹏</t>
        </is>
      </c>
      <c r="Z842" s="69" t="inlineStr">
        <is>
          <t>环农领办发〔2021〕9号</t>
        </is>
      </c>
      <c r="AA842" s="90" t="inlineStr">
        <is>
          <t>中央二批</t>
        </is>
      </c>
    </row>
    <row r="843" ht="54" customFormat="1" customHeight="1" s="4">
      <c r="A843" s="104" t="n"/>
      <c r="B843" s="37" t="inlineStr">
        <is>
          <t>环县毛井镇马趟村至郭堡子组自然村通硬化路工程</t>
        </is>
      </c>
      <c r="C843" s="37" t="inlineStr">
        <is>
          <t>续建</t>
        </is>
      </c>
      <c r="D843" s="37" t="inlineStr">
        <is>
          <t>2020.03-2021.11</t>
        </is>
      </c>
      <c r="E843" s="37" t="inlineStr">
        <is>
          <t>毛井</t>
        </is>
      </c>
      <c r="F843" s="42" t="inlineStr">
        <is>
          <t>建设硬化路工程4.541公里。</t>
        </is>
      </c>
      <c r="G843" s="37" t="n">
        <v>37</v>
      </c>
      <c r="H843" s="37" t="n">
        <v>37</v>
      </c>
      <c r="I843" s="37" t="n"/>
      <c r="J843" s="37" t="n"/>
      <c r="K843" s="37" t="n"/>
      <c r="L843" s="37" t="inlineStr">
        <is>
          <t>甘财扶贫[2021]9号</t>
        </is>
      </c>
      <c r="M843" s="41" t="inlineStr">
        <is>
          <t>解决群众出行及运输困难的问题。</t>
        </is>
      </c>
      <c r="N843" s="37" t="n">
        <v>1</v>
      </c>
      <c r="O843" s="37" t="n"/>
      <c r="P843" s="210">
        <f>Q843+R843</f>
        <v/>
      </c>
      <c r="Q843" s="212" t="n">
        <v>0.0151</v>
      </c>
      <c r="R843" s="212" t="n"/>
      <c r="S843" s="210">
        <f>T843+U843</f>
        <v/>
      </c>
      <c r="T843" s="212" t="n">
        <v>0.0601</v>
      </c>
      <c r="U843" s="212" t="n"/>
      <c r="V843" s="40" t="inlineStr">
        <is>
          <t>交运局</t>
        </is>
      </c>
      <c r="W843" s="37" t="inlineStr">
        <is>
          <t>张荣慧</t>
        </is>
      </c>
      <c r="X843" s="37" t="inlineStr">
        <is>
          <t>公路局</t>
        </is>
      </c>
      <c r="Y843" s="104" t="inlineStr">
        <is>
          <t>黄志鹏</t>
        </is>
      </c>
      <c r="Z843" s="69" t="inlineStr">
        <is>
          <t>环农领办发〔2021〕9号</t>
        </is>
      </c>
      <c r="AA843" s="90" t="inlineStr">
        <is>
          <t>中央二批</t>
        </is>
      </c>
    </row>
    <row r="844" ht="54" customFormat="1" customHeight="1" s="4">
      <c r="A844" s="104" t="n"/>
      <c r="B844" s="37" t="inlineStr">
        <is>
          <t>环县毛井镇乔崾岘村至刘半掌组自然村通硬化路工程</t>
        </is>
      </c>
      <c r="C844" s="37" t="inlineStr">
        <is>
          <t>续建</t>
        </is>
      </c>
      <c r="D844" s="37" t="inlineStr">
        <is>
          <t>2020.03-2021.11</t>
        </is>
      </c>
      <c r="E844" s="37" t="inlineStr">
        <is>
          <t>毛井</t>
        </is>
      </c>
      <c r="F844" s="42" t="inlineStr">
        <is>
          <t>建设硬化路工程6.33公里。</t>
        </is>
      </c>
      <c r="G844" s="37" t="n">
        <v>50</v>
      </c>
      <c r="H844" s="37" t="n">
        <v>50</v>
      </c>
      <c r="I844" s="37" t="n"/>
      <c r="J844" s="37" t="n"/>
      <c r="K844" s="37" t="n"/>
      <c r="L844" s="37" t="inlineStr">
        <is>
          <t>甘财扶贫[2021]9号</t>
        </is>
      </c>
      <c r="M844" s="41" t="inlineStr">
        <is>
          <t>解决群众出行及运输困难的问题。</t>
        </is>
      </c>
      <c r="N844" s="37" t="n">
        <v>1</v>
      </c>
      <c r="O844" s="37" t="n"/>
      <c r="P844" s="210">
        <f>Q844+R844</f>
        <v/>
      </c>
      <c r="Q844" s="212" t="n">
        <v>0.0194</v>
      </c>
      <c r="R844" s="212" t="n"/>
      <c r="S844" s="210">
        <f>T844+U844</f>
        <v/>
      </c>
      <c r="T844" s="212" t="n">
        <v>0.083</v>
      </c>
      <c r="U844" s="212" t="n"/>
      <c r="V844" s="40" t="inlineStr">
        <is>
          <t>交运局</t>
        </is>
      </c>
      <c r="W844" s="37" t="inlineStr">
        <is>
          <t>张荣慧</t>
        </is>
      </c>
      <c r="X844" s="37" t="inlineStr">
        <is>
          <t>公路局</t>
        </is>
      </c>
      <c r="Y844" s="104" t="inlineStr">
        <is>
          <t>黄志鹏</t>
        </is>
      </c>
      <c r="Z844" s="69" t="inlineStr">
        <is>
          <t>环农领办发〔2021〕9号</t>
        </is>
      </c>
      <c r="AA844" s="90" t="inlineStr">
        <is>
          <t>中央二批</t>
        </is>
      </c>
    </row>
    <row r="845" ht="40.5" customFormat="1" customHeight="1" s="4">
      <c r="A845" s="104" t="n"/>
      <c r="B845" s="37" t="inlineStr">
        <is>
          <t>环县洪德镇赵洼村李山口组漫水桥工程</t>
        </is>
      </c>
      <c r="C845" s="37" t="inlineStr">
        <is>
          <t>续建</t>
        </is>
      </c>
      <c r="D845" s="37" t="inlineStr">
        <is>
          <t>2020.03-2021.11</t>
        </is>
      </c>
      <c r="E845" s="37" t="inlineStr">
        <is>
          <t>洪德</t>
        </is>
      </c>
      <c r="F845" s="42" t="inlineStr">
        <is>
          <t>建设漫水桥一座38米。</t>
        </is>
      </c>
      <c r="G845" s="37" t="n">
        <v>66</v>
      </c>
      <c r="H845" s="37" t="n">
        <v>66</v>
      </c>
      <c r="I845" s="37" t="n"/>
      <c r="J845" s="37" t="n"/>
      <c r="K845" s="37" t="n"/>
      <c r="L845" s="37" t="inlineStr">
        <is>
          <t>甘财扶贫[2021]9号</t>
        </is>
      </c>
      <c r="M845" s="41" t="inlineStr">
        <is>
          <t>解决群众出行及运输困难的问题。</t>
        </is>
      </c>
      <c r="N845" s="37" t="n">
        <v>1</v>
      </c>
      <c r="O845" s="37" t="n"/>
      <c r="P845" s="210">
        <f>Q845+R845</f>
        <v/>
      </c>
      <c r="Q845" s="212" t="n">
        <v>0.0145</v>
      </c>
      <c r="R845" s="212" t="n"/>
      <c r="S845" s="210">
        <f>T845+U845</f>
        <v/>
      </c>
      <c r="T845" s="212" t="n">
        <v>0.0578</v>
      </c>
      <c r="U845" s="212" t="n"/>
      <c r="V845" s="40" t="inlineStr">
        <is>
          <t>交运局</t>
        </is>
      </c>
      <c r="W845" s="37" t="inlineStr">
        <is>
          <t>张荣慧</t>
        </is>
      </c>
      <c r="X845" s="37" t="inlineStr">
        <is>
          <t>公路局</t>
        </is>
      </c>
      <c r="Y845" s="104" t="inlineStr">
        <is>
          <t>黄志鹏</t>
        </is>
      </c>
      <c r="Z845" s="69" t="inlineStr">
        <is>
          <t>环农领办发〔2021〕9号</t>
        </is>
      </c>
      <c r="AA845" s="90" t="inlineStr">
        <is>
          <t>中央二批</t>
        </is>
      </c>
    </row>
    <row r="846" ht="54" customFormat="1" customHeight="1" s="4">
      <c r="A846" s="104" t="n"/>
      <c r="B846" s="37" t="inlineStr">
        <is>
          <t>环县木钵镇郭西掌村至李畔畔组至殷家桥村砂砾路工程</t>
        </is>
      </c>
      <c r="C846" s="37" t="inlineStr">
        <is>
          <t>续建</t>
        </is>
      </c>
      <c r="D846" s="37" t="inlineStr">
        <is>
          <t>2020.03-2021.11</t>
        </is>
      </c>
      <c r="E846" s="37" t="inlineStr">
        <is>
          <t>木钵</t>
        </is>
      </c>
      <c r="F846" s="42" t="inlineStr">
        <is>
          <t>建设砂砾路工程8.112公里。</t>
        </is>
      </c>
      <c r="G846" s="37" t="n">
        <v>84</v>
      </c>
      <c r="H846" s="37" t="n">
        <v>84</v>
      </c>
      <c r="I846" s="37" t="n"/>
      <c r="J846" s="37" t="n"/>
      <c r="K846" s="37" t="n"/>
      <c r="L846" s="37" t="inlineStr">
        <is>
          <t>甘财扶贫[2021]9号</t>
        </is>
      </c>
      <c r="M846" s="41" t="inlineStr">
        <is>
          <t>解决群众出行及运输困难的问题。</t>
        </is>
      </c>
      <c r="N846" s="37" t="n">
        <v>1</v>
      </c>
      <c r="O846" s="37" t="n"/>
      <c r="P846" s="210">
        <f>Q846+R846</f>
        <v/>
      </c>
      <c r="Q846" s="212" t="n">
        <v>0.0035</v>
      </c>
      <c r="R846" s="212" t="n"/>
      <c r="S846" s="210">
        <f>T846+U846</f>
        <v/>
      </c>
      <c r="T846" s="212" t="n">
        <v>0.0143</v>
      </c>
      <c r="U846" s="212" t="n"/>
      <c r="V846" s="40" t="inlineStr">
        <is>
          <t>交运局</t>
        </is>
      </c>
      <c r="W846" s="37" t="inlineStr">
        <is>
          <t>张荣慧</t>
        </is>
      </c>
      <c r="X846" s="37" t="inlineStr">
        <is>
          <t>公路局</t>
        </is>
      </c>
      <c r="Y846" s="104" t="inlineStr">
        <is>
          <t>黄志鹏</t>
        </is>
      </c>
      <c r="Z846" s="69" t="inlineStr">
        <is>
          <t>环农领办发〔2021〕9号</t>
        </is>
      </c>
      <c r="AA846" s="90" t="inlineStr">
        <is>
          <t>中央二批</t>
        </is>
      </c>
    </row>
    <row r="847" ht="54" customFormat="1" customHeight="1" s="4">
      <c r="A847" s="104" t="n"/>
      <c r="B847" s="37" t="inlineStr">
        <is>
          <t>环县合道镇辛坪村敬家山至里湾掌砂砾路工程</t>
        </is>
      </c>
      <c r="C847" s="37" t="inlineStr">
        <is>
          <t>续建</t>
        </is>
      </c>
      <c r="D847" s="37" t="inlineStr">
        <is>
          <t>2020.03-2021.11</t>
        </is>
      </c>
      <c r="E847" s="37" t="inlineStr">
        <is>
          <t>合道</t>
        </is>
      </c>
      <c r="F847" s="42" t="inlineStr">
        <is>
          <t>建设砂砾路工程7.77公里。</t>
        </is>
      </c>
      <c r="G847" s="37" t="n">
        <v>140</v>
      </c>
      <c r="H847" s="37" t="n">
        <v>140</v>
      </c>
      <c r="I847" s="37" t="n"/>
      <c r="J847" s="37" t="n"/>
      <c r="K847" s="37" t="n"/>
      <c r="L847" s="37" t="inlineStr">
        <is>
          <t>甘财扶贫[2021]9号</t>
        </is>
      </c>
      <c r="M847" s="41" t="inlineStr">
        <is>
          <t>解决群众出行及运输困难的问题。</t>
        </is>
      </c>
      <c r="N847" s="37" t="n">
        <v>1</v>
      </c>
      <c r="O847" s="37" t="n"/>
      <c r="P847" s="210">
        <f>Q847+R847</f>
        <v/>
      </c>
      <c r="Q847" s="212" t="n">
        <v>0.0016</v>
      </c>
      <c r="R847" s="212" t="n"/>
      <c r="S847" s="210">
        <f>T847+U847</f>
        <v/>
      </c>
      <c r="T847" s="212" t="n">
        <v>0.0073</v>
      </c>
      <c r="U847" s="212" t="n"/>
      <c r="V847" s="40" t="inlineStr">
        <is>
          <t>交运局</t>
        </is>
      </c>
      <c r="W847" s="37" t="inlineStr">
        <is>
          <t>张荣慧</t>
        </is>
      </c>
      <c r="X847" s="37" t="inlineStr">
        <is>
          <t>公路局</t>
        </is>
      </c>
      <c r="Y847" s="104" t="inlineStr">
        <is>
          <t>黄志鹏</t>
        </is>
      </c>
      <c r="Z847" s="69" t="inlineStr">
        <is>
          <t>环农领办发〔2021〕9号</t>
        </is>
      </c>
      <c r="AA847" s="90" t="inlineStr">
        <is>
          <t>中央二批</t>
        </is>
      </c>
    </row>
    <row r="848" ht="40.5" customFormat="1" customHeight="1" s="4">
      <c r="A848" s="104" t="n"/>
      <c r="B848" s="37" t="inlineStr">
        <is>
          <t>环县南湫至代家洼至乔儿咀砂砾路工程</t>
        </is>
      </c>
      <c r="C848" s="37" t="inlineStr">
        <is>
          <t>续建</t>
        </is>
      </c>
      <c r="D848" s="37" t="inlineStr">
        <is>
          <t>2020.03-2021.11</t>
        </is>
      </c>
      <c r="E848" s="137" t="inlineStr">
        <is>
          <t>南湫</t>
        </is>
      </c>
      <c r="F848" s="42" t="inlineStr">
        <is>
          <t>建设砂砾路工程13.878公里。</t>
        </is>
      </c>
      <c r="G848" s="37" t="n">
        <v>90</v>
      </c>
      <c r="H848" s="37" t="n">
        <v>90</v>
      </c>
      <c r="I848" s="37" t="n"/>
      <c r="J848" s="37" t="n"/>
      <c r="K848" s="37" t="n"/>
      <c r="L848" s="37" t="inlineStr">
        <is>
          <t>甘财扶贫[2021]9号</t>
        </is>
      </c>
      <c r="M848" s="41" t="inlineStr">
        <is>
          <t>解决群众出行及运输困难的问题。</t>
        </is>
      </c>
      <c r="N848" s="37" t="n">
        <v>1</v>
      </c>
      <c r="O848" s="37" t="n"/>
      <c r="P848" s="210">
        <f>Q848+R848</f>
        <v/>
      </c>
      <c r="Q848" s="212" t="n">
        <v>0.0363</v>
      </c>
      <c r="R848" s="212" t="n"/>
      <c r="S848" s="210">
        <f>T848+U848</f>
        <v/>
      </c>
      <c r="T848" s="212" t="n">
        <v>0.1291</v>
      </c>
      <c r="U848" s="212" t="n"/>
      <c r="V848" s="40" t="inlineStr">
        <is>
          <t>交运局</t>
        </is>
      </c>
      <c r="W848" s="37" t="inlineStr">
        <is>
          <t>张荣慧</t>
        </is>
      </c>
      <c r="X848" s="37" t="inlineStr">
        <is>
          <t>公路局</t>
        </is>
      </c>
      <c r="Y848" s="104" t="inlineStr">
        <is>
          <t>黄志鹏</t>
        </is>
      </c>
      <c r="Z848" s="69" t="inlineStr">
        <is>
          <t>环农领办发〔2021〕9号</t>
        </is>
      </c>
      <c r="AA848" s="90" t="inlineStr">
        <is>
          <t>中央二批</t>
        </is>
      </c>
    </row>
    <row r="849" ht="40.5" customFormat="1" customHeight="1" s="4">
      <c r="A849" s="104" t="n"/>
      <c r="B849" s="37" t="inlineStr">
        <is>
          <t>环县毛井镇马趟村至平路渠组沥青路工程</t>
        </is>
      </c>
      <c r="C849" s="37" t="inlineStr">
        <is>
          <t>续建</t>
        </is>
      </c>
      <c r="D849" s="37" t="inlineStr">
        <is>
          <t>2020.03-2021.11</t>
        </is>
      </c>
      <c r="E849" s="137" t="inlineStr">
        <is>
          <t>毛井</t>
        </is>
      </c>
      <c r="F849" s="42" t="inlineStr">
        <is>
          <t>建设沥青路工程3.993公里。</t>
        </is>
      </c>
      <c r="G849" s="37" t="n">
        <v>71</v>
      </c>
      <c r="H849" s="37" t="n">
        <v>71</v>
      </c>
      <c r="I849" s="37" t="n"/>
      <c r="J849" s="37" t="n"/>
      <c r="K849" s="37" t="n"/>
      <c r="L849" s="37" t="inlineStr">
        <is>
          <t>甘财扶贫[2021]9号</t>
        </is>
      </c>
      <c r="M849" s="41" t="inlineStr">
        <is>
          <t>解决群众出行及运输困难的问题。</t>
        </is>
      </c>
      <c r="N849" s="37" t="n">
        <v>1</v>
      </c>
      <c r="O849" s="37" t="n"/>
      <c r="P849" s="210">
        <f>Q849+R849</f>
        <v/>
      </c>
      <c r="Q849" s="212" t="n">
        <v>0.0151</v>
      </c>
      <c r="R849" s="212" t="n"/>
      <c r="S849" s="210">
        <f>T849+U849</f>
        <v/>
      </c>
      <c r="T849" s="212" t="n">
        <v>0.0601</v>
      </c>
      <c r="U849" s="212" t="n"/>
      <c r="V849" s="40" t="inlineStr">
        <is>
          <t>交运局</t>
        </is>
      </c>
      <c r="W849" s="37" t="inlineStr">
        <is>
          <t>张荣慧</t>
        </is>
      </c>
      <c r="X849" s="37" t="inlineStr">
        <is>
          <t>公路局</t>
        </is>
      </c>
      <c r="Y849" s="104" t="inlineStr">
        <is>
          <t>黄志鹏</t>
        </is>
      </c>
      <c r="Z849" s="69" t="inlineStr">
        <is>
          <t>环农领办发〔2021〕9号</t>
        </is>
      </c>
      <c r="AA849" s="90" t="inlineStr">
        <is>
          <t>中央二批</t>
        </is>
      </c>
    </row>
    <row r="850" ht="54" customFormat="1" customHeight="1" s="4">
      <c r="A850" s="104" t="n"/>
      <c r="B850" s="37" t="inlineStr">
        <is>
          <t>环县小南沟乡陈掌村马路塬组至悬马壕砂砾路工程</t>
        </is>
      </c>
      <c r="C850" s="37" t="inlineStr">
        <is>
          <t>续建</t>
        </is>
      </c>
      <c r="D850" s="37" t="inlineStr">
        <is>
          <t>2020.03-2021.11</t>
        </is>
      </c>
      <c r="E850" s="137" t="inlineStr">
        <is>
          <t>小南沟</t>
        </is>
      </c>
      <c r="F850" s="42" t="inlineStr">
        <is>
          <t>建设砂砾路工程2.642公里。</t>
        </is>
      </c>
      <c r="G850" s="37" t="n">
        <v>20</v>
      </c>
      <c r="H850" s="37" t="n">
        <v>20</v>
      </c>
      <c r="I850" s="37" t="n"/>
      <c r="J850" s="37" t="n"/>
      <c r="K850" s="37" t="n"/>
      <c r="L850" s="37" t="inlineStr">
        <is>
          <t>甘财扶贫[2021]9号</t>
        </is>
      </c>
      <c r="M850" s="41" t="inlineStr">
        <is>
          <t>解决群众出行及运输困难的问题。</t>
        </is>
      </c>
      <c r="N850" s="37" t="n">
        <v>1</v>
      </c>
      <c r="O850" s="37" t="n"/>
      <c r="P850" s="210">
        <f>Q850+R850</f>
        <v/>
      </c>
      <c r="Q850" s="212" t="n">
        <v>0.0004</v>
      </c>
      <c r="R850" s="212" t="n"/>
      <c r="S850" s="210">
        <f>T850+U850</f>
        <v/>
      </c>
      <c r="T850" s="212" t="n">
        <v>0.0018</v>
      </c>
      <c r="U850" s="212" t="n"/>
      <c r="V850" s="40" t="inlineStr">
        <is>
          <t>交运局</t>
        </is>
      </c>
      <c r="W850" s="37" t="inlineStr">
        <is>
          <t>张荣慧</t>
        </is>
      </c>
      <c r="X850" s="37" t="inlineStr">
        <is>
          <t>公路局</t>
        </is>
      </c>
      <c r="Y850" s="104" t="inlineStr">
        <is>
          <t>黄志鹏</t>
        </is>
      </c>
      <c r="Z850" s="69" t="inlineStr">
        <is>
          <t>环农领办发〔2021〕9号</t>
        </is>
      </c>
      <c r="AA850" s="90" t="inlineStr">
        <is>
          <t>中央二批</t>
        </is>
      </c>
    </row>
    <row r="851" ht="40.5" customFormat="1" customHeight="1" s="4">
      <c r="A851" s="104" t="n"/>
      <c r="B851" s="37" t="inlineStr">
        <is>
          <t>环县八珠乡塔儿咀村寨子沟桥梁工程</t>
        </is>
      </c>
      <c r="C851" s="37" t="inlineStr">
        <is>
          <t>续建</t>
        </is>
      </c>
      <c r="D851" s="37" t="inlineStr">
        <is>
          <t>2020.03-2021.11</t>
        </is>
      </c>
      <c r="E851" s="37" t="inlineStr">
        <is>
          <t>八珠</t>
        </is>
      </c>
      <c r="F851" s="42" t="inlineStr">
        <is>
          <t>建设漫水桥一座27.54米。</t>
        </is>
      </c>
      <c r="G851" s="37" t="n">
        <v>15</v>
      </c>
      <c r="H851" s="37" t="n">
        <v>15</v>
      </c>
      <c r="I851" s="37" t="n"/>
      <c r="J851" s="37" t="n"/>
      <c r="K851" s="37" t="n"/>
      <c r="L851" s="37" t="inlineStr">
        <is>
          <t>甘财扶贫[2021]9号</t>
        </is>
      </c>
      <c r="M851" s="41" t="inlineStr">
        <is>
          <t>解决群众出行及运输困难的问题。</t>
        </is>
      </c>
      <c r="N851" s="37" t="n">
        <v>1</v>
      </c>
      <c r="O851" s="37" t="n"/>
      <c r="P851" s="210">
        <f>Q851+R851</f>
        <v/>
      </c>
      <c r="Q851" s="212" t="n">
        <v>0.0065</v>
      </c>
      <c r="R851" s="212" t="n"/>
      <c r="S851" s="210">
        <f>T851+U851</f>
        <v/>
      </c>
      <c r="T851" s="212" t="n">
        <v>0.0665</v>
      </c>
      <c r="U851" s="212" t="n"/>
      <c r="V851" s="40" t="inlineStr">
        <is>
          <t>交运局</t>
        </is>
      </c>
      <c r="W851" s="37" t="inlineStr">
        <is>
          <t>张荣慧</t>
        </is>
      </c>
      <c r="X851" s="37" t="inlineStr">
        <is>
          <t>公路局</t>
        </is>
      </c>
      <c r="Y851" s="104" t="inlineStr">
        <is>
          <t>黄志鹏</t>
        </is>
      </c>
      <c r="Z851" s="69" t="inlineStr">
        <is>
          <t>环农领办发〔2021〕9号</t>
        </is>
      </c>
      <c r="AA851" s="90" t="inlineStr">
        <is>
          <t>中央二批</t>
        </is>
      </c>
    </row>
    <row r="852" ht="40.5" customFormat="1" customHeight="1" s="4">
      <c r="A852" s="104" t="n"/>
      <c r="B852" s="37" t="inlineStr">
        <is>
          <t>环县洪德镇梁岔至董沟门砂砾路工程</t>
        </is>
      </c>
      <c r="C852" s="37" t="inlineStr">
        <is>
          <t>续建</t>
        </is>
      </c>
      <c r="D852" s="37" t="inlineStr">
        <is>
          <t>2020.03-2021.11</t>
        </is>
      </c>
      <c r="E852" s="37" t="inlineStr">
        <is>
          <t>洪德</t>
        </is>
      </c>
      <c r="F852" s="42" t="inlineStr">
        <is>
          <t>建设砂砾路工程1.249公里。</t>
        </is>
      </c>
      <c r="G852" s="37" t="n">
        <v>30</v>
      </c>
      <c r="H852" s="37" t="n">
        <v>30</v>
      </c>
      <c r="I852" s="37" t="n"/>
      <c r="J852" s="37" t="n"/>
      <c r="K852" s="37" t="n"/>
      <c r="L852" s="37" t="inlineStr">
        <is>
          <t>甘财扶贫[2021]9号</t>
        </is>
      </c>
      <c r="M852" s="41" t="inlineStr">
        <is>
          <t>解决群众出行及运输困难的问题。</t>
        </is>
      </c>
      <c r="N852" s="37" t="n">
        <v>1</v>
      </c>
      <c r="O852" s="37" t="n"/>
      <c r="P852" s="210">
        <f>Q852+R852</f>
        <v/>
      </c>
      <c r="Q852" s="212" t="n">
        <v>0.015</v>
      </c>
      <c r="R852" s="212" t="n"/>
      <c r="S852" s="210">
        <f>T852+U852</f>
        <v/>
      </c>
      <c r="T852" s="212" t="n">
        <v>0.08649999999999999</v>
      </c>
      <c r="U852" s="212" t="n"/>
      <c r="V852" s="40" t="inlineStr">
        <is>
          <t>交运局</t>
        </is>
      </c>
      <c r="W852" s="37" t="inlineStr">
        <is>
          <t>张荣慧</t>
        </is>
      </c>
      <c r="X852" s="37" t="inlineStr">
        <is>
          <t>公路局</t>
        </is>
      </c>
      <c r="Y852" s="104" t="inlineStr">
        <is>
          <t>黄志鹏</t>
        </is>
      </c>
      <c r="Z852" s="69" t="inlineStr">
        <is>
          <t>环农领办发〔2021〕9号</t>
        </is>
      </c>
      <c r="AA852" s="90" t="inlineStr">
        <is>
          <t>中央二批</t>
        </is>
      </c>
    </row>
    <row r="853" ht="54" customFormat="1" customHeight="1" s="4">
      <c r="A853" s="104" t="n"/>
      <c r="B853" s="37" t="inlineStr">
        <is>
          <t>环县南湫乡洪涝池村徐沟泉组通组砂砾路工程</t>
        </is>
      </c>
      <c r="C853" s="37" t="inlineStr">
        <is>
          <t>续建</t>
        </is>
      </c>
      <c r="D853" s="37" t="inlineStr">
        <is>
          <t>2020.03-2021.11</t>
        </is>
      </c>
      <c r="E853" s="37" t="inlineStr">
        <is>
          <t>南湫</t>
        </is>
      </c>
      <c r="F853" s="42" t="inlineStr">
        <is>
          <t>建设砂砾路工程3.811公里。</t>
        </is>
      </c>
      <c r="G853" s="37" t="n">
        <v>40</v>
      </c>
      <c r="H853" s="37" t="n">
        <v>40</v>
      </c>
      <c r="I853" s="37" t="n"/>
      <c r="J853" s="37" t="n"/>
      <c r="K853" s="37" t="n"/>
      <c r="L853" s="37" t="inlineStr">
        <is>
          <t>甘财扶贫[2021]9号</t>
        </is>
      </c>
      <c r="M853" s="41" t="inlineStr">
        <is>
          <t>解决群众出行及运输困难的问题。</t>
        </is>
      </c>
      <c r="N853" s="37" t="n">
        <v>1</v>
      </c>
      <c r="O853" s="37" t="n"/>
      <c r="P853" s="210">
        <f>Q853+R853</f>
        <v/>
      </c>
      <c r="Q853" s="212" t="n">
        <v>0.031</v>
      </c>
      <c r="R853" s="212" t="n"/>
      <c r="S853" s="210">
        <f>T853+U853</f>
        <v/>
      </c>
      <c r="T853" s="212" t="n">
        <v>0.1278</v>
      </c>
      <c r="U853" s="212" t="n"/>
      <c r="V853" s="40" t="inlineStr">
        <is>
          <t>交运局</t>
        </is>
      </c>
      <c r="W853" s="37" t="inlineStr">
        <is>
          <t>张荣慧</t>
        </is>
      </c>
      <c r="X853" s="37" t="inlineStr">
        <is>
          <t>公路局</t>
        </is>
      </c>
      <c r="Y853" s="104" t="inlineStr">
        <is>
          <t>黄志鹏</t>
        </is>
      </c>
      <c r="Z853" s="69" t="inlineStr">
        <is>
          <t>环农领办发〔2021〕9号</t>
        </is>
      </c>
      <c r="AA853" s="90" t="inlineStr">
        <is>
          <t>中央二批</t>
        </is>
      </c>
    </row>
    <row r="854" ht="81" customFormat="1" customHeight="1" s="4">
      <c r="A854" s="104" t="n"/>
      <c r="B854" s="37" t="inlineStr">
        <is>
          <t>环县车道镇三角城村阳山林场至小福地、张咀子沟至小庙掌崾岘砂砾路工程</t>
        </is>
      </c>
      <c r="C854" s="37" t="inlineStr">
        <is>
          <t>续建</t>
        </is>
      </c>
      <c r="D854" s="37" t="inlineStr">
        <is>
          <t>2020.03-2021.11</t>
        </is>
      </c>
      <c r="E854" s="37" t="inlineStr">
        <is>
          <t>车道</t>
        </is>
      </c>
      <c r="F854" s="42" t="inlineStr">
        <is>
          <t>建设砂砾路工程4.332公里。</t>
        </is>
      </c>
      <c r="G854" s="37" t="n">
        <v>25</v>
      </c>
      <c r="H854" s="37" t="n">
        <v>25</v>
      </c>
      <c r="I854" s="37" t="n"/>
      <c r="J854" s="37" t="n"/>
      <c r="K854" s="37" t="n"/>
      <c r="L854" s="37" t="inlineStr">
        <is>
          <t>甘财扶贫[2021]9号</t>
        </is>
      </c>
      <c r="M854" s="41" t="inlineStr">
        <is>
          <t>解决群众出行及运输困难的问题。</t>
        </is>
      </c>
      <c r="N854" s="37" t="n">
        <v>1</v>
      </c>
      <c r="O854" s="37" t="n"/>
      <c r="P854" s="210">
        <f>Q854+R854</f>
        <v/>
      </c>
      <c r="Q854" s="212" t="n">
        <v>0.0058</v>
      </c>
      <c r="R854" s="212" t="n"/>
      <c r="S854" s="210">
        <f>T854+U854</f>
        <v/>
      </c>
      <c r="T854" s="212" t="n">
        <v>0.0247</v>
      </c>
      <c r="U854" s="212" t="n"/>
      <c r="V854" s="40" t="inlineStr">
        <is>
          <t>交运局</t>
        </is>
      </c>
      <c r="W854" s="37" t="inlineStr">
        <is>
          <t>张荣慧</t>
        </is>
      </c>
      <c r="X854" s="37" t="inlineStr">
        <is>
          <t>公路局</t>
        </is>
      </c>
      <c r="Y854" s="104" t="inlineStr">
        <is>
          <t>黄志鹏</t>
        </is>
      </c>
      <c r="Z854" s="69" t="inlineStr">
        <is>
          <t>环农领办发〔2021〕9号</t>
        </is>
      </c>
      <c r="AA854" s="90" t="inlineStr">
        <is>
          <t>中央二批</t>
        </is>
      </c>
    </row>
    <row r="855" ht="54" customFormat="1" customHeight="1" s="4">
      <c r="A855" s="104" t="n"/>
      <c r="B855" s="37" t="inlineStr">
        <is>
          <t>环县耿湾乡四合原村至井崾岘组村组道路工程</t>
        </is>
      </c>
      <c r="C855" s="37" t="inlineStr">
        <is>
          <t>续建</t>
        </is>
      </c>
      <c r="D855" s="37" t="inlineStr">
        <is>
          <t>2020.03-2021.11</t>
        </is>
      </c>
      <c r="E855" s="37" t="inlineStr">
        <is>
          <t>耿湾</t>
        </is>
      </c>
      <c r="F855" s="42" t="inlineStr">
        <is>
          <t>建设道路工程0.743公里。</t>
        </is>
      </c>
      <c r="G855" s="37" t="n">
        <v>12</v>
      </c>
      <c r="H855" s="37" t="n">
        <v>12</v>
      </c>
      <c r="I855" s="37" t="n"/>
      <c r="J855" s="37" t="n"/>
      <c r="K855" s="37" t="n"/>
      <c r="L855" s="37" t="inlineStr">
        <is>
          <t>甘财扶贫[2021]9号</t>
        </is>
      </c>
      <c r="M855" s="41" t="inlineStr">
        <is>
          <t>解决群众出行及运输困难的问题。</t>
        </is>
      </c>
      <c r="N855" s="37" t="n">
        <v>1</v>
      </c>
      <c r="O855" s="37" t="n"/>
      <c r="P855" s="210">
        <f>Q855+R855</f>
        <v/>
      </c>
      <c r="Q855" s="212" t="n">
        <v>0.0019</v>
      </c>
      <c r="R855" s="212" t="n"/>
      <c r="S855" s="210">
        <f>T855+U855</f>
        <v/>
      </c>
      <c r="T855" s="212" t="n">
        <v>0.0061</v>
      </c>
      <c r="U855" s="212" t="n"/>
      <c r="V855" s="40" t="inlineStr">
        <is>
          <t>交运局</t>
        </is>
      </c>
      <c r="W855" s="37" t="inlineStr">
        <is>
          <t>张荣慧</t>
        </is>
      </c>
      <c r="X855" s="37" t="inlineStr">
        <is>
          <t>公路局</t>
        </is>
      </c>
      <c r="Y855" s="104" t="inlineStr">
        <is>
          <t>黄志鹏</t>
        </is>
      </c>
      <c r="Z855" s="69" t="inlineStr">
        <is>
          <t>环农领办发〔2021〕9号</t>
        </is>
      </c>
      <c r="AA855" s="90" t="inlineStr">
        <is>
          <t>中央二批</t>
        </is>
      </c>
    </row>
    <row r="856" ht="54" customFormat="1" customHeight="1" s="4">
      <c r="A856" s="104" t="n"/>
      <c r="B856" s="37" t="inlineStr">
        <is>
          <t>环县环城镇城东沟至宁老庄张石咀油路工程</t>
        </is>
      </c>
      <c r="C856" s="37" t="inlineStr">
        <is>
          <t>续建</t>
        </is>
      </c>
      <c r="D856" s="37" t="inlineStr">
        <is>
          <t>2020.03-2021.11</t>
        </is>
      </c>
      <c r="E856" s="37" t="inlineStr">
        <is>
          <t>环城</t>
        </is>
      </c>
      <c r="F856" s="42" t="inlineStr">
        <is>
          <t>建设油路工程2.09公里。</t>
        </is>
      </c>
      <c r="G856" s="37" t="n">
        <v>35</v>
      </c>
      <c r="H856" s="37" t="n">
        <v>35</v>
      </c>
      <c r="I856" s="37" t="n"/>
      <c r="J856" s="37" t="n"/>
      <c r="K856" s="37" t="n"/>
      <c r="L856" s="37" t="inlineStr">
        <is>
          <t>甘财扶贫[2021]9号</t>
        </is>
      </c>
      <c r="M856" s="41" t="inlineStr">
        <is>
          <t>解决群众出行及运输困难的问题。</t>
        </is>
      </c>
      <c r="N856" s="37" t="n">
        <v>4</v>
      </c>
      <c r="O856" s="37" t="n"/>
      <c r="P856" s="210">
        <f>Q856+R856</f>
        <v/>
      </c>
      <c r="Q856" s="212" t="n">
        <v>0.1388</v>
      </c>
      <c r="R856" s="212" t="n"/>
      <c r="S856" s="210">
        <f>T856+U856</f>
        <v/>
      </c>
      <c r="T856" s="212" t="n">
        <v>0.576</v>
      </c>
      <c r="U856" s="212" t="n"/>
      <c r="V856" s="40" t="inlineStr">
        <is>
          <t>交运局</t>
        </is>
      </c>
      <c r="W856" s="37" t="inlineStr">
        <is>
          <t>张荣慧</t>
        </is>
      </c>
      <c r="X856" s="37" t="inlineStr">
        <is>
          <t>公路局</t>
        </is>
      </c>
      <c r="Y856" s="104" t="inlineStr">
        <is>
          <t>黄志鹏</t>
        </is>
      </c>
      <c r="Z856" s="69" t="inlineStr">
        <is>
          <t>环农领办发〔2021〕9号</t>
        </is>
      </c>
      <c r="AA856" s="90" t="inlineStr">
        <is>
          <t>中央二批</t>
        </is>
      </c>
    </row>
    <row r="857" ht="40.5" customFormat="1" customHeight="1" s="4">
      <c r="A857" s="104" t="n"/>
      <c r="B857" s="37" t="inlineStr">
        <is>
          <t>环县环城镇张滩滩村至郭山沟砂砾路工程</t>
        </is>
      </c>
      <c r="C857" s="37" t="inlineStr">
        <is>
          <t>续建</t>
        </is>
      </c>
      <c r="D857" s="37" t="inlineStr">
        <is>
          <t>2020.03-2021.11</t>
        </is>
      </c>
      <c r="E857" s="37" t="inlineStr">
        <is>
          <t>环城</t>
        </is>
      </c>
      <c r="F857" s="42" t="inlineStr">
        <is>
          <t>建设砂砾路工程0.11公里。</t>
        </is>
      </c>
      <c r="G857" s="37" t="n">
        <v>25</v>
      </c>
      <c r="H857" s="37" t="n">
        <v>25</v>
      </c>
      <c r="I857" s="37" t="n"/>
      <c r="J857" s="37" t="n"/>
      <c r="K857" s="37" t="n"/>
      <c r="L857" s="37" t="inlineStr">
        <is>
          <t>甘财扶贫[2021]9号</t>
        </is>
      </c>
      <c r="M857" s="41" t="inlineStr">
        <is>
          <t>解决群众出行及运输困难的问题。</t>
        </is>
      </c>
      <c r="N857" s="37" t="n"/>
      <c r="O857" s="37" t="n">
        <v>1</v>
      </c>
      <c r="P857" s="210">
        <f>Q857+R857</f>
        <v/>
      </c>
      <c r="Q857" s="212" t="n">
        <v>0.0057</v>
      </c>
      <c r="R857" s="212" t="n"/>
      <c r="S857" s="210">
        <f>T857+U857</f>
        <v/>
      </c>
      <c r="T857" s="212" t="n">
        <v>0.0231</v>
      </c>
      <c r="U857" s="212" t="n"/>
      <c r="V857" s="40" t="inlineStr">
        <is>
          <t>交运局</t>
        </is>
      </c>
      <c r="W857" s="37" t="inlineStr">
        <is>
          <t>张荣慧</t>
        </is>
      </c>
      <c r="X857" s="37" t="inlineStr">
        <is>
          <t>公路局</t>
        </is>
      </c>
      <c r="Y857" s="104" t="inlineStr">
        <is>
          <t>黄志鹏</t>
        </is>
      </c>
      <c r="Z857" s="69" t="inlineStr">
        <is>
          <t>环农领办发〔2021〕9号</t>
        </is>
      </c>
      <c r="AA857" s="90" t="inlineStr">
        <is>
          <t>中央二批</t>
        </is>
      </c>
    </row>
    <row r="858" ht="54" customFormat="1" customHeight="1" s="4">
      <c r="A858" s="104" t="n"/>
      <c r="B858" s="37" t="inlineStr">
        <is>
          <t>环县小南沟粉子山村马庄组至韩川组砂砾路工程</t>
        </is>
      </c>
      <c r="C858" s="37" t="inlineStr">
        <is>
          <t>续建</t>
        </is>
      </c>
      <c r="D858" s="37" t="inlineStr">
        <is>
          <t>2020.03-2021.11</t>
        </is>
      </c>
      <c r="E858" s="37" t="inlineStr">
        <is>
          <t>小南沟</t>
        </is>
      </c>
      <c r="F858" s="42" t="inlineStr">
        <is>
          <t>建设砂砾路工程4.36公里。</t>
        </is>
      </c>
      <c r="G858" s="37" t="n">
        <v>20</v>
      </c>
      <c r="H858" s="37" t="n">
        <v>20</v>
      </c>
      <c r="I858" s="37" t="n"/>
      <c r="J858" s="37" t="n"/>
      <c r="K858" s="37" t="n"/>
      <c r="L858" s="37" t="inlineStr">
        <is>
          <t>甘财扶贫[2021]9号</t>
        </is>
      </c>
      <c r="M858" s="41" t="inlineStr">
        <is>
          <t>解决群众出行及运输困难的问题。</t>
        </is>
      </c>
      <c r="N858" s="37" t="n">
        <v>1</v>
      </c>
      <c r="O858" s="37" t="n"/>
      <c r="P858" s="210">
        <f>Q858+R858</f>
        <v/>
      </c>
      <c r="Q858" s="212" t="n">
        <v>0.0121</v>
      </c>
      <c r="R858" s="212" t="n"/>
      <c r="S858" s="210">
        <f>T858+U858</f>
        <v/>
      </c>
      <c r="T858" s="212" t="n">
        <v>0.0522</v>
      </c>
      <c r="U858" s="212" t="n"/>
      <c r="V858" s="40" t="inlineStr">
        <is>
          <t>交运局</t>
        </is>
      </c>
      <c r="W858" s="37" t="inlineStr">
        <is>
          <t>张荣慧</t>
        </is>
      </c>
      <c r="X858" s="37" t="inlineStr">
        <is>
          <t>公路局</t>
        </is>
      </c>
      <c r="Y858" s="104" t="inlineStr">
        <is>
          <t>黄志鹏</t>
        </is>
      </c>
      <c r="Z858" s="69" t="inlineStr">
        <is>
          <t>环农领办发〔2021〕9号</t>
        </is>
      </c>
      <c r="AA858" s="90" t="inlineStr">
        <is>
          <t>中央二批</t>
        </is>
      </c>
    </row>
    <row r="859" ht="40.5" customFormat="1" customHeight="1" s="4">
      <c r="A859" s="104" t="n"/>
      <c r="B859" s="37" t="inlineStr">
        <is>
          <t>毛井镇山西掌至芦家湾乡井川联网路</t>
        </is>
      </c>
      <c r="C859" s="37" t="inlineStr">
        <is>
          <t>续建</t>
        </is>
      </c>
      <c r="D859" s="37" t="inlineStr">
        <is>
          <t>2020.03-2021.11</t>
        </is>
      </c>
      <c r="E859" s="37" t="inlineStr">
        <is>
          <t>毛井、芦家湾</t>
        </is>
      </c>
      <c r="F859" s="42" t="inlineStr">
        <is>
          <t>建设油路工程17.62公里。</t>
        </is>
      </c>
      <c r="G859" s="37" t="n">
        <v>160</v>
      </c>
      <c r="H859" s="37" t="n">
        <v>160</v>
      </c>
      <c r="I859" s="37" t="n"/>
      <c r="J859" s="37" t="n"/>
      <c r="K859" s="37" t="n"/>
      <c r="L859" s="37" t="inlineStr">
        <is>
          <t>甘财扶贫[2021]9号</t>
        </is>
      </c>
      <c r="M859" s="41" t="inlineStr">
        <is>
          <t>解决群众出行及运输困难的问题。</t>
        </is>
      </c>
      <c r="N859" s="37" t="n">
        <v>4</v>
      </c>
      <c r="O859" s="37" t="n"/>
      <c r="P859" s="210">
        <f>Q859+R859</f>
        <v/>
      </c>
      <c r="Q859" s="212" t="n">
        <v>0.1045</v>
      </c>
      <c r="R859" s="212" t="n"/>
      <c r="S859" s="210">
        <f>T859+U859</f>
        <v/>
      </c>
      <c r="T859" s="212" t="n">
        <v>0.1174</v>
      </c>
      <c r="U859" s="212" t="n"/>
      <c r="V859" s="40" t="inlineStr">
        <is>
          <t>交运局</t>
        </is>
      </c>
      <c r="W859" s="37" t="inlineStr">
        <is>
          <t>张荣慧</t>
        </is>
      </c>
      <c r="X859" s="37" t="inlineStr">
        <is>
          <t>公路局</t>
        </is>
      </c>
      <c r="Y859" s="104" t="inlineStr">
        <is>
          <t>黄志鹏</t>
        </is>
      </c>
      <c r="Z859" s="69" t="inlineStr">
        <is>
          <t>环农领办发〔2021〕9号</t>
        </is>
      </c>
      <c r="AA859" s="90" t="inlineStr">
        <is>
          <t>中央二批</t>
        </is>
      </c>
    </row>
    <row r="860" ht="67.5" customFormat="1" customHeight="1" s="4">
      <c r="A860" s="104" t="n"/>
      <c r="B860" s="37" t="inlineStr">
        <is>
          <t>环县合道镇梁坪村西沟渠至柳树湾砂砾路工程（梁坪村漫水桥工程）</t>
        </is>
      </c>
      <c r="C860" s="37" t="inlineStr">
        <is>
          <t>续建</t>
        </is>
      </c>
      <c r="D860" s="37" t="inlineStr">
        <is>
          <t>2020.03-2021.11</t>
        </is>
      </c>
      <c r="E860" s="37" t="inlineStr">
        <is>
          <t>合道</t>
        </is>
      </c>
      <c r="F860" s="42" t="inlineStr">
        <is>
          <t>建设砂砾路工程5.577公里。</t>
        </is>
      </c>
      <c r="G860" s="37" t="n">
        <v>90</v>
      </c>
      <c r="H860" s="37" t="n">
        <v>90</v>
      </c>
      <c r="I860" s="37" t="n"/>
      <c r="J860" s="37" t="n"/>
      <c r="K860" s="37" t="n"/>
      <c r="L860" s="37" t="inlineStr">
        <is>
          <t>甘财扶贫[2021]9号</t>
        </is>
      </c>
      <c r="M860" s="41" t="inlineStr">
        <is>
          <t>解决群众出行及运输困难的问题。</t>
        </is>
      </c>
      <c r="N860" s="37" t="n">
        <v>1</v>
      </c>
      <c r="O860" s="37" t="n"/>
      <c r="P860" s="210">
        <f>Q860+R860</f>
        <v/>
      </c>
      <c r="Q860" s="212" t="n">
        <v>0.0035</v>
      </c>
      <c r="R860" s="212" t="n"/>
      <c r="S860" s="210">
        <f>T860+U860</f>
        <v/>
      </c>
      <c r="T860" s="212" t="n">
        <v>0.0166</v>
      </c>
      <c r="U860" s="212" t="n"/>
      <c r="V860" s="40" t="inlineStr">
        <is>
          <t>交运局</t>
        </is>
      </c>
      <c r="W860" s="37" t="inlineStr">
        <is>
          <t>张荣慧</t>
        </is>
      </c>
      <c r="X860" s="37" t="inlineStr">
        <is>
          <t>公路局</t>
        </is>
      </c>
      <c r="Y860" s="104" t="inlineStr">
        <is>
          <t>黄志鹏</t>
        </is>
      </c>
      <c r="Z860" s="69" t="inlineStr">
        <is>
          <t>环农领办发〔2021〕9号</t>
        </is>
      </c>
      <c r="AA860" s="90" t="inlineStr">
        <is>
          <t>中央二批</t>
        </is>
      </c>
    </row>
    <row r="861" ht="67.5" customFormat="1" customHeight="1" s="4">
      <c r="A861" s="104" t="n"/>
      <c r="B861" s="37" t="inlineStr">
        <is>
          <t>环县演武乡佛岔至叶台碾子崾岘砂砾路工程（佛家岔村-叶台组）</t>
        </is>
      </c>
      <c r="C861" s="37" t="inlineStr">
        <is>
          <t>续建</t>
        </is>
      </c>
      <c r="D861" s="37" t="inlineStr">
        <is>
          <t>2020.03-2021.11</t>
        </is>
      </c>
      <c r="E861" s="37" t="inlineStr">
        <is>
          <t>演武</t>
        </is>
      </c>
      <c r="F861" s="42" t="inlineStr">
        <is>
          <t>建设砂砾路工程7.465公里。</t>
        </is>
      </c>
      <c r="G861" s="37" t="n">
        <v>82</v>
      </c>
      <c r="H861" s="37" t="n">
        <v>82</v>
      </c>
      <c r="I861" s="37" t="n"/>
      <c r="J861" s="37" t="n"/>
      <c r="K861" s="37" t="n"/>
      <c r="L861" s="37" t="inlineStr">
        <is>
          <t>甘财扶贫[2021]9号</t>
        </is>
      </c>
      <c r="M861" s="41" t="inlineStr">
        <is>
          <t>解决群众出行及运输困难的问题。</t>
        </is>
      </c>
      <c r="N861" s="37" t="n">
        <v>1</v>
      </c>
      <c r="O861" s="37" t="n"/>
      <c r="P861" s="210">
        <f>Q861+R861</f>
        <v/>
      </c>
      <c r="Q861" s="212" t="n">
        <v>0.0163</v>
      </c>
      <c r="R861" s="212" t="n"/>
      <c r="S861" s="210">
        <f>T861+U861</f>
        <v/>
      </c>
      <c r="T861" s="212" t="n">
        <v>0.0765</v>
      </c>
      <c r="U861" s="212" t="n"/>
      <c r="V861" s="40" t="inlineStr">
        <is>
          <t>交运局</t>
        </is>
      </c>
      <c r="W861" s="37" t="inlineStr">
        <is>
          <t>张荣慧</t>
        </is>
      </c>
      <c r="X861" s="37" t="inlineStr">
        <is>
          <t>公路局</t>
        </is>
      </c>
      <c r="Y861" s="104" t="inlineStr">
        <is>
          <t>黄志鹏</t>
        </is>
      </c>
      <c r="Z861" s="69" t="inlineStr">
        <is>
          <t>环农领办发〔2021〕9号</t>
        </is>
      </c>
      <c r="AA861" s="90" t="inlineStr">
        <is>
          <t>中央二批</t>
        </is>
      </c>
    </row>
    <row r="862" ht="54" customFormat="1" customHeight="1" s="4">
      <c r="A862" s="104" t="n"/>
      <c r="B862" s="37" t="inlineStr">
        <is>
          <t>环县南湫代家洼双庙组至朱家山组通组砂砾路工程</t>
        </is>
      </c>
      <c r="C862" s="37" t="inlineStr">
        <is>
          <t>续建</t>
        </is>
      </c>
      <c r="D862" s="37" t="inlineStr">
        <is>
          <t>2020.03-2021.11</t>
        </is>
      </c>
      <c r="E862" s="37" t="inlineStr">
        <is>
          <t>南湫</t>
        </is>
      </c>
      <c r="F862" s="42" t="inlineStr">
        <is>
          <t>建设砂砾路工程8.586公里。</t>
        </is>
      </c>
      <c r="G862" s="37" t="n">
        <v>35</v>
      </c>
      <c r="H862" s="37" t="n">
        <v>35</v>
      </c>
      <c r="I862" s="37" t="n"/>
      <c r="J862" s="37" t="n"/>
      <c r="K862" s="37" t="n"/>
      <c r="L862" s="37" t="inlineStr">
        <is>
          <t>甘财扶贫[2021]9号</t>
        </is>
      </c>
      <c r="M862" s="41" t="inlineStr">
        <is>
          <t>解决群众出行及运输困难的问题。</t>
        </is>
      </c>
      <c r="N862" s="37" t="n">
        <v>1</v>
      </c>
      <c r="O862" s="37" t="n"/>
      <c r="P862" s="210">
        <f>Q862+R862</f>
        <v/>
      </c>
      <c r="Q862" s="212" t="n">
        <v>0.0363</v>
      </c>
      <c r="R862" s="212" t="n"/>
      <c r="S862" s="210">
        <f>T862+U862</f>
        <v/>
      </c>
      <c r="T862" s="212" t="n">
        <v>0.1291</v>
      </c>
      <c r="U862" s="212" t="n"/>
      <c r="V862" s="40" t="inlineStr">
        <is>
          <t>交运局</t>
        </is>
      </c>
      <c r="W862" s="37" t="inlineStr">
        <is>
          <t>张荣慧</t>
        </is>
      </c>
      <c r="X862" s="37" t="inlineStr">
        <is>
          <t>公路局</t>
        </is>
      </c>
      <c r="Y862" s="104" t="inlineStr">
        <is>
          <t>黄志鹏</t>
        </is>
      </c>
      <c r="Z862" s="69" t="inlineStr">
        <is>
          <t>环农领办发〔2021〕9号</t>
        </is>
      </c>
      <c r="AA862" s="90" t="inlineStr">
        <is>
          <t>中央二批</t>
        </is>
      </c>
    </row>
    <row r="863" ht="54" customFormat="1" customHeight="1" s="4">
      <c r="A863" s="104" t="n"/>
      <c r="B863" s="37" t="inlineStr">
        <is>
          <t>环县车道镇万安村刘上梁至常畔砂砾路工程</t>
        </is>
      </c>
      <c r="C863" s="37" t="inlineStr">
        <is>
          <t>续建</t>
        </is>
      </c>
      <c r="D863" s="37" t="inlineStr">
        <is>
          <t>2020.03-2021.11</t>
        </is>
      </c>
      <c r="E863" s="37" t="inlineStr">
        <is>
          <t>车道</t>
        </is>
      </c>
      <c r="F863" s="42" t="inlineStr">
        <is>
          <t>建设砂砾路工程2.66公里。</t>
        </is>
      </c>
      <c r="G863" s="37" t="n">
        <v>36</v>
      </c>
      <c r="H863" s="37" t="n">
        <v>36</v>
      </c>
      <c r="I863" s="37" t="n"/>
      <c r="J863" s="37" t="n"/>
      <c r="K863" s="37" t="n"/>
      <c r="L863" s="37" t="inlineStr">
        <is>
          <t>甘财扶贫[2021]9号</t>
        </is>
      </c>
      <c r="M863" s="41" t="inlineStr">
        <is>
          <t>解决群众出行及运输困难的问题。</t>
        </is>
      </c>
      <c r="N863" s="37" t="n">
        <v>1</v>
      </c>
      <c r="O863" s="37" t="n"/>
      <c r="P863" s="210">
        <f>Q863+R863</f>
        <v/>
      </c>
      <c r="Q863" s="212" t="n">
        <v>0.0042</v>
      </c>
      <c r="R863" s="212" t="n"/>
      <c r="S863" s="210">
        <f>T863+U863</f>
        <v/>
      </c>
      <c r="T863" s="212" t="n">
        <v>0.0164</v>
      </c>
      <c r="U863" s="212" t="n"/>
      <c r="V863" s="40" t="inlineStr">
        <is>
          <t>交运局</t>
        </is>
      </c>
      <c r="W863" s="37" t="inlineStr">
        <is>
          <t>张荣慧</t>
        </is>
      </c>
      <c r="X863" s="37" t="inlineStr">
        <is>
          <t>公路局</t>
        </is>
      </c>
      <c r="Y863" s="104" t="inlineStr">
        <is>
          <t>黄志鹏</t>
        </is>
      </c>
      <c r="Z863" s="69" t="inlineStr">
        <is>
          <t>环农领办发〔2021〕9号</t>
        </is>
      </c>
      <c r="AA863" s="90" t="inlineStr">
        <is>
          <t>中央二批</t>
        </is>
      </c>
    </row>
    <row r="864" ht="54" customFormat="1" customHeight="1" s="4">
      <c r="A864" s="104" t="n"/>
      <c r="B864" s="37" t="inlineStr">
        <is>
          <t>环县耿湾乡许家掌村虎家沟口至高湾塬砂砾路工程</t>
        </is>
      </c>
      <c r="C864" s="37" t="inlineStr">
        <is>
          <t>续建</t>
        </is>
      </c>
      <c r="D864" s="37" t="inlineStr">
        <is>
          <t>2020.03-2021.11</t>
        </is>
      </c>
      <c r="E864" s="37" t="inlineStr">
        <is>
          <t>耿湾</t>
        </is>
      </c>
      <c r="F864" s="42" t="inlineStr">
        <is>
          <t>建设砂砾路工程15.104公里。</t>
        </is>
      </c>
      <c r="G864" s="37" t="n">
        <v>20</v>
      </c>
      <c r="H864" s="37" t="n">
        <v>20</v>
      </c>
      <c r="I864" s="37" t="n"/>
      <c r="J864" s="37" t="n"/>
      <c r="K864" s="37" t="n"/>
      <c r="L864" s="37" t="inlineStr">
        <is>
          <t>甘财扶贫[2021]9号</t>
        </is>
      </c>
      <c r="M864" s="41" t="inlineStr">
        <is>
          <t>解决群众出行及运输困难的问题。</t>
        </is>
      </c>
      <c r="N864" s="37" t="n">
        <v>1</v>
      </c>
      <c r="O864" s="37" t="n"/>
      <c r="P864" s="210">
        <f>Q864+R864</f>
        <v/>
      </c>
      <c r="Q864" s="212" t="n">
        <v>0.0142</v>
      </c>
      <c r="R864" s="212" t="n"/>
      <c r="S864" s="210">
        <f>T864+U864</f>
        <v/>
      </c>
      <c r="T864" s="212" t="n">
        <v>0.0512</v>
      </c>
      <c r="U864" s="212" t="n"/>
      <c r="V864" s="40" t="inlineStr">
        <is>
          <t>交运局</t>
        </is>
      </c>
      <c r="W864" s="37" t="inlineStr">
        <is>
          <t>张荣慧</t>
        </is>
      </c>
      <c r="X864" s="37" t="inlineStr">
        <is>
          <t>公路局</t>
        </is>
      </c>
      <c r="Y864" s="104" t="inlineStr">
        <is>
          <t>黄志鹏</t>
        </is>
      </c>
      <c r="Z864" s="69" t="inlineStr">
        <is>
          <t>环农领办发〔2021〕9号</t>
        </is>
      </c>
      <c r="AA864" s="90" t="inlineStr">
        <is>
          <t>中央二批</t>
        </is>
      </c>
    </row>
    <row r="865" ht="67.5" customFormat="1" customHeight="1" s="4">
      <c r="A865" s="104" t="n"/>
      <c r="B865" s="104" t="inlineStr">
        <is>
          <t>环县罗山川乡苇芝城熊咀子组至王洼子组高洼子砂砾路工程</t>
        </is>
      </c>
      <c r="C865" s="104" t="inlineStr">
        <is>
          <t>新建</t>
        </is>
      </c>
      <c r="D865" s="104" t="inlineStr">
        <is>
          <t>2021.03-2021.11</t>
        </is>
      </c>
      <c r="E865" s="104" t="inlineStr">
        <is>
          <t>罗山川</t>
        </is>
      </c>
      <c r="F865" s="105" t="inlineStr">
        <is>
          <t>建设砂砾路工程14.696公里。</t>
        </is>
      </c>
      <c r="G865" s="37" t="n">
        <v>70</v>
      </c>
      <c r="H865" s="37" t="n"/>
      <c r="I865" s="104" t="n">
        <v>70</v>
      </c>
      <c r="J865" s="37" t="n"/>
      <c r="K865" s="37" t="n"/>
      <c r="L865" s="37" t="inlineStr">
        <is>
          <t>甘财扶贫[2021]10号</t>
        </is>
      </c>
      <c r="M865" s="50" t="inlineStr">
        <is>
          <t>解决群众出行及运输困难的问题。</t>
        </is>
      </c>
      <c r="N865" s="104" t="n">
        <v>1</v>
      </c>
      <c r="O865" s="104" t="n"/>
      <c r="P865" s="210">
        <f>Q865+R865</f>
        <v/>
      </c>
      <c r="Q865" s="210" t="n">
        <v>0.0022</v>
      </c>
      <c r="R865" s="210" t="n"/>
      <c r="S865" s="210">
        <f>T865+U865</f>
        <v/>
      </c>
      <c r="T865" s="210" t="n">
        <v>0.009599999999999999</v>
      </c>
      <c r="U865" s="210" t="n"/>
      <c r="V865" s="213" t="inlineStr">
        <is>
          <t>交运局</t>
        </is>
      </c>
      <c r="W865" s="37" t="inlineStr">
        <is>
          <t>张荣慧</t>
        </is>
      </c>
      <c r="X865" s="224" t="inlineStr">
        <is>
          <t>公路局</t>
        </is>
      </c>
      <c r="Y865" s="104" t="inlineStr">
        <is>
          <t>黄志鹏</t>
        </is>
      </c>
      <c r="Z865" s="69" t="inlineStr">
        <is>
          <t>环农领办发〔2021〕10号</t>
        </is>
      </c>
      <c r="AA865" s="90" t="inlineStr">
        <is>
          <t>省级一批</t>
        </is>
      </c>
    </row>
    <row r="866" ht="54" customFormat="1" customHeight="1" s="4">
      <c r="A866" s="104" t="n"/>
      <c r="B866" s="104" t="inlineStr">
        <is>
          <t>环县环城镇唐塬村沈阳山至西川沈家塬砂砾路工程</t>
        </is>
      </c>
      <c r="C866" s="104" t="inlineStr">
        <is>
          <t>新建</t>
        </is>
      </c>
      <c r="D866" s="104" t="inlineStr">
        <is>
          <t>2021.03-2021.11</t>
        </is>
      </c>
      <c r="E866" s="104" t="inlineStr">
        <is>
          <t>环城</t>
        </is>
      </c>
      <c r="F866" s="105" t="inlineStr">
        <is>
          <t>建设砂砾路工程8.819公里。</t>
        </is>
      </c>
      <c r="G866" s="37" t="n">
        <v>70.63</v>
      </c>
      <c r="H866" s="37" t="n"/>
      <c r="I866" s="104" t="n">
        <v>70.63</v>
      </c>
      <c r="J866" s="37" t="n"/>
      <c r="K866" s="37" t="n"/>
      <c r="L866" s="37" t="inlineStr">
        <is>
          <t>甘财扶贫[2021]10号</t>
        </is>
      </c>
      <c r="M866" s="50" t="inlineStr">
        <is>
          <t>解决群众出行及运输困难的问题。</t>
        </is>
      </c>
      <c r="N866" s="104" t="n">
        <v>1</v>
      </c>
      <c r="O866" s="104" t="n"/>
      <c r="P866" s="210">
        <f>Q866+R866</f>
        <v/>
      </c>
      <c r="Q866" s="210" t="n">
        <v>0.0109</v>
      </c>
      <c r="R866" s="210" t="n"/>
      <c r="S866" s="210">
        <f>T866+U866</f>
        <v/>
      </c>
      <c r="T866" s="210" t="n">
        <v>0.041</v>
      </c>
      <c r="U866" s="210" t="n"/>
      <c r="V866" s="213" t="inlineStr">
        <is>
          <t>交运局</t>
        </is>
      </c>
      <c r="W866" s="37" t="inlineStr">
        <is>
          <t>张荣慧</t>
        </is>
      </c>
      <c r="X866" s="224" t="inlineStr">
        <is>
          <t>公路局</t>
        </is>
      </c>
      <c r="Y866" s="104" t="inlineStr">
        <is>
          <t>黄志鹏</t>
        </is>
      </c>
      <c r="Z866" s="69" t="inlineStr">
        <is>
          <t>环农领办发〔2021〕10号</t>
        </is>
      </c>
      <c r="AA866" s="90" t="inlineStr">
        <is>
          <t>省级一批</t>
        </is>
      </c>
    </row>
    <row r="867" ht="54" customFormat="1" customHeight="1" s="4">
      <c r="A867" s="104" t="n"/>
      <c r="B867" s="104" t="inlineStr">
        <is>
          <t>环县虎洞镇半个城村西塬畔通组砂砾路工程</t>
        </is>
      </c>
      <c r="C867" s="104" t="inlineStr">
        <is>
          <t>新建</t>
        </is>
      </c>
      <c r="D867" s="104" t="inlineStr">
        <is>
          <t>2021.03-2021.11</t>
        </is>
      </c>
      <c r="E867" s="104" t="inlineStr">
        <is>
          <t>虎洞</t>
        </is>
      </c>
      <c r="F867" s="105" t="inlineStr">
        <is>
          <t>建设砂砾路工程9.278公里。</t>
        </is>
      </c>
      <c r="G867" s="37" t="n">
        <v>150</v>
      </c>
      <c r="H867" s="37" t="n"/>
      <c r="I867" s="104" t="n">
        <v>150</v>
      </c>
      <c r="J867" s="37" t="n"/>
      <c r="K867" s="37" t="n"/>
      <c r="L867" s="37" t="inlineStr">
        <is>
          <t>甘财扶贫[2021]10号</t>
        </is>
      </c>
      <c r="M867" s="50" t="inlineStr">
        <is>
          <t>解决群众出行及运输困难的问题。</t>
        </is>
      </c>
      <c r="N867" s="104" t="n">
        <v>1</v>
      </c>
      <c r="O867" s="104" t="n"/>
      <c r="P867" s="210">
        <f>Q867+R867</f>
        <v/>
      </c>
      <c r="Q867" s="210" t="n">
        <v>0.011</v>
      </c>
      <c r="R867" s="210" t="n"/>
      <c r="S867" s="210">
        <f>T867+U867</f>
        <v/>
      </c>
      <c r="T867" s="210" t="n">
        <v>0.0501</v>
      </c>
      <c r="U867" s="210" t="n"/>
      <c r="V867" s="213" t="inlineStr">
        <is>
          <t>交运局</t>
        </is>
      </c>
      <c r="W867" s="37" t="inlineStr">
        <is>
          <t>张荣慧</t>
        </is>
      </c>
      <c r="X867" s="224" t="inlineStr">
        <is>
          <t>公路局</t>
        </is>
      </c>
      <c r="Y867" s="104" t="inlineStr">
        <is>
          <t>黄志鹏</t>
        </is>
      </c>
      <c r="Z867" s="69" t="inlineStr">
        <is>
          <t>环农领办发〔2021〕10号</t>
        </is>
      </c>
      <c r="AA867" s="90" t="inlineStr">
        <is>
          <t>省级一批</t>
        </is>
      </c>
    </row>
    <row r="868" ht="67.5" customFormat="1" customHeight="1" s="4">
      <c r="A868" s="104" t="n"/>
      <c r="B868" s="104" t="inlineStr">
        <is>
          <t>环县八珠乡冯家湾村安家掌至李大台至石旗塬砂砾路工程</t>
        </is>
      </c>
      <c r="C868" s="104" t="inlineStr">
        <is>
          <t>新建</t>
        </is>
      </c>
      <c r="D868" s="104" t="inlineStr">
        <is>
          <t>2021.03-2021.11</t>
        </is>
      </c>
      <c r="E868" s="104" t="inlineStr">
        <is>
          <t>八珠</t>
        </is>
      </c>
      <c r="F868" s="105" t="inlineStr">
        <is>
          <t>建设砂砾路工程7.248公里。</t>
        </is>
      </c>
      <c r="G868" s="37" t="n">
        <v>110</v>
      </c>
      <c r="H868" s="37" t="n"/>
      <c r="I868" s="104" t="n">
        <v>110</v>
      </c>
      <c r="J868" s="37" t="n"/>
      <c r="K868" s="37" t="n"/>
      <c r="L868" s="37" t="inlineStr">
        <is>
          <t>甘财扶贫[2021]10号</t>
        </is>
      </c>
      <c r="M868" s="50" t="inlineStr">
        <is>
          <t>解决群众出行及运输困难的问题。</t>
        </is>
      </c>
      <c r="N868" s="104" t="n">
        <v>1</v>
      </c>
      <c r="O868" s="104" t="n"/>
      <c r="P868" s="210">
        <f>Q868+R868</f>
        <v/>
      </c>
      <c r="Q868" s="210" t="n">
        <v>0.0075</v>
      </c>
      <c r="R868" s="210" t="n"/>
      <c r="S868" s="210">
        <f>T868+U868</f>
        <v/>
      </c>
      <c r="T868" s="210" t="n">
        <v>0.0578</v>
      </c>
      <c r="U868" s="210" t="n"/>
      <c r="V868" s="213" t="inlineStr">
        <is>
          <t>交运局</t>
        </is>
      </c>
      <c r="W868" s="37" t="inlineStr">
        <is>
          <t>张荣慧</t>
        </is>
      </c>
      <c r="X868" s="224" t="inlineStr">
        <is>
          <t>公路局</t>
        </is>
      </c>
      <c r="Y868" s="104" t="inlineStr">
        <is>
          <t>黄志鹏</t>
        </is>
      </c>
      <c r="Z868" s="69" t="inlineStr">
        <is>
          <t>环农领办发〔2021〕10号</t>
        </is>
      </c>
      <c r="AA868" s="90" t="inlineStr">
        <is>
          <t>省级一批</t>
        </is>
      </c>
    </row>
    <row r="869" ht="54" customFormat="1" customHeight="1" s="4">
      <c r="A869" s="104" t="n"/>
      <c r="B869" s="104" t="inlineStr">
        <is>
          <t>环县合道镇尚西坪村唐家洼组至席梁组砂砾路工程</t>
        </is>
      </c>
      <c r="C869" s="104" t="inlineStr">
        <is>
          <t>新建</t>
        </is>
      </c>
      <c r="D869" s="104" t="inlineStr">
        <is>
          <t>2021.03-2021.11</t>
        </is>
      </c>
      <c r="E869" s="104" t="inlineStr">
        <is>
          <t>合道</t>
        </is>
      </c>
      <c r="F869" s="105" t="inlineStr">
        <is>
          <t>建设砂砾路工程7.803公里。</t>
        </is>
      </c>
      <c r="G869" s="37" t="n">
        <v>120</v>
      </c>
      <c r="H869" s="37" t="n"/>
      <c r="I869" s="104" t="n">
        <v>120</v>
      </c>
      <c r="J869" s="37" t="n"/>
      <c r="K869" s="37" t="n"/>
      <c r="L869" s="37" t="inlineStr">
        <is>
          <t>甘财扶贫[2021]10号</t>
        </is>
      </c>
      <c r="M869" s="50" t="inlineStr">
        <is>
          <t>解决群众出行及运输困难的问题。</t>
        </is>
      </c>
      <c r="N869" s="104" t="n">
        <v>1</v>
      </c>
      <c r="O869" s="104" t="n"/>
      <c r="P869" s="210">
        <f>Q869+R869</f>
        <v/>
      </c>
      <c r="Q869" s="210" t="n">
        <v>0.0139</v>
      </c>
      <c r="R869" s="210" t="n"/>
      <c r="S869" s="210">
        <f>T869+U869</f>
        <v/>
      </c>
      <c r="T869" s="210" t="n">
        <v>0.0552</v>
      </c>
      <c r="U869" s="210" t="n"/>
      <c r="V869" s="213" t="inlineStr">
        <is>
          <t>交运局</t>
        </is>
      </c>
      <c r="W869" s="37" t="inlineStr">
        <is>
          <t>张荣慧</t>
        </is>
      </c>
      <c r="X869" s="224" t="inlineStr">
        <is>
          <t>公路局</t>
        </is>
      </c>
      <c r="Y869" s="104" t="inlineStr">
        <is>
          <t>黄志鹏</t>
        </is>
      </c>
      <c r="Z869" s="69" t="inlineStr">
        <is>
          <t>环农领办发〔2021〕10号</t>
        </is>
      </c>
      <c r="AA869" s="90" t="inlineStr">
        <is>
          <t>省级一批</t>
        </is>
      </c>
    </row>
    <row r="870" ht="54" customFormat="1" customHeight="1" s="4">
      <c r="A870" s="104" t="n"/>
      <c r="B870" s="104" t="inlineStr">
        <is>
          <t>环县木钵镇韩洼子至八珠乡苟塬砂砾路工程</t>
        </is>
      </c>
      <c r="C870" s="104" t="inlineStr">
        <is>
          <t>新建</t>
        </is>
      </c>
      <c r="D870" s="104" t="inlineStr">
        <is>
          <t>2021.03-2021.11</t>
        </is>
      </c>
      <c r="E870" s="104" t="inlineStr">
        <is>
          <t>木钵</t>
        </is>
      </c>
      <c r="F870" s="105" t="inlineStr">
        <is>
          <t>建设砂砾路工程10.077公里。</t>
        </is>
      </c>
      <c r="G870" s="37" t="n">
        <v>140</v>
      </c>
      <c r="H870" s="37" t="n"/>
      <c r="I870" s="104" t="n">
        <v>140</v>
      </c>
      <c r="J870" s="37" t="n"/>
      <c r="K870" s="37" t="n"/>
      <c r="L870" s="37" t="inlineStr">
        <is>
          <t>甘财扶贫[2021]10号</t>
        </is>
      </c>
      <c r="M870" s="50" t="inlineStr">
        <is>
          <t>解决群众出行及运输困难的问题。</t>
        </is>
      </c>
      <c r="N870" s="104" t="n">
        <v>1</v>
      </c>
      <c r="O870" s="104" t="n"/>
      <c r="P870" s="210">
        <f>Q870+R870</f>
        <v/>
      </c>
      <c r="Q870" s="210" t="n">
        <v>0.0036</v>
      </c>
      <c r="R870" s="210" t="n"/>
      <c r="S870" s="210">
        <f>T870+U870</f>
        <v/>
      </c>
      <c r="T870" s="210" t="n">
        <v>0.0157</v>
      </c>
      <c r="U870" s="210" t="n"/>
      <c r="V870" s="213" t="inlineStr">
        <is>
          <t>交运局</t>
        </is>
      </c>
      <c r="W870" s="37" t="inlineStr">
        <is>
          <t>张荣慧</t>
        </is>
      </c>
      <c r="X870" s="224" t="inlineStr">
        <is>
          <t>公路局</t>
        </is>
      </c>
      <c r="Y870" s="104" t="inlineStr">
        <is>
          <t>黄志鹏</t>
        </is>
      </c>
      <c r="Z870" s="69" t="inlineStr">
        <is>
          <t>环农领办发〔2021〕10号</t>
        </is>
      </c>
      <c r="AA870" s="90" t="inlineStr">
        <is>
          <t>省级一批</t>
        </is>
      </c>
    </row>
    <row r="871" ht="67.5" customFormat="1" customHeight="1" s="4">
      <c r="A871" s="104" t="n"/>
      <c r="B871" s="104" t="inlineStr">
        <is>
          <t>环县天池乡殷屈河村贾塬组康湾至贾塬组中咀梁砂砾路工程</t>
        </is>
      </c>
      <c r="C871" s="104" t="inlineStr">
        <is>
          <t>新建</t>
        </is>
      </c>
      <c r="D871" s="104" t="inlineStr">
        <is>
          <t>2021.03-2021.11</t>
        </is>
      </c>
      <c r="E871" s="104" t="inlineStr">
        <is>
          <t>天池</t>
        </is>
      </c>
      <c r="F871" s="105" t="inlineStr">
        <is>
          <t>建设砂砾路工程6.363公里。</t>
        </is>
      </c>
      <c r="G871" s="37" t="n">
        <v>70</v>
      </c>
      <c r="H871" s="37" t="n"/>
      <c r="I871" s="104" t="n">
        <v>70</v>
      </c>
      <c r="J871" s="37" t="n"/>
      <c r="K871" s="37" t="n"/>
      <c r="L871" s="37" t="inlineStr">
        <is>
          <t>甘财扶贫[2021]10号</t>
        </is>
      </c>
      <c r="M871" s="50" t="inlineStr">
        <is>
          <t>解决群众出行及运输困难的问题。</t>
        </is>
      </c>
      <c r="N871" s="104" t="n">
        <v>1</v>
      </c>
      <c r="O871" s="104" t="n"/>
      <c r="P871" s="210">
        <f>Q871+R871</f>
        <v/>
      </c>
      <c r="Q871" s="210" t="n">
        <v>0.0419</v>
      </c>
      <c r="R871" s="210" t="n"/>
      <c r="S871" s="210">
        <f>T871+U871</f>
        <v/>
      </c>
      <c r="T871" s="210" t="n">
        <v>0.1583</v>
      </c>
      <c r="U871" s="210" t="n"/>
      <c r="V871" s="213" t="inlineStr">
        <is>
          <t>交运局</t>
        </is>
      </c>
      <c r="W871" s="37" t="inlineStr">
        <is>
          <t>张荣慧</t>
        </is>
      </c>
      <c r="X871" s="224" t="inlineStr">
        <is>
          <t>公路局</t>
        </is>
      </c>
      <c r="Y871" s="104" t="inlineStr">
        <is>
          <t>黄志鹏</t>
        </is>
      </c>
      <c r="Z871" s="69" t="inlineStr">
        <is>
          <t>环农领办发〔2021〕10号</t>
        </is>
      </c>
      <c r="AA871" s="90" t="inlineStr">
        <is>
          <t>省级一批</t>
        </is>
      </c>
    </row>
    <row r="872" ht="40.5" customFormat="1" customHeight="1" s="4">
      <c r="A872" s="104" t="n"/>
      <c r="B872" s="104" t="inlineStr">
        <is>
          <t>环县合道镇陶洼子至红崖洼道路硬化工程</t>
        </is>
      </c>
      <c r="C872" s="104" t="inlineStr">
        <is>
          <t>新建</t>
        </is>
      </c>
      <c r="D872" s="104" t="inlineStr">
        <is>
          <t>2021.03-2021.11</t>
        </is>
      </c>
      <c r="E872" s="104" t="inlineStr">
        <is>
          <t>合道</t>
        </is>
      </c>
      <c r="F872" s="105" t="inlineStr">
        <is>
          <t>建设硬化路工程8.188公里。</t>
        </is>
      </c>
      <c r="G872" s="37" t="n">
        <v>180</v>
      </c>
      <c r="H872" s="37" t="n"/>
      <c r="I872" s="104" t="n">
        <v>180</v>
      </c>
      <c r="J872" s="37" t="n"/>
      <c r="K872" s="37" t="n"/>
      <c r="L872" s="37" t="inlineStr">
        <is>
          <t>甘财扶贫[2021]10号</t>
        </is>
      </c>
      <c r="M872" s="50" t="inlineStr">
        <is>
          <t>解决群众出行及运输困难的问题。</t>
        </is>
      </c>
      <c r="N872" s="104" t="n">
        <v>1</v>
      </c>
      <c r="O872" s="104" t="n"/>
      <c r="P872" s="210">
        <f>Q872+R872</f>
        <v/>
      </c>
      <c r="Q872" s="210" t="n">
        <v>0.01</v>
      </c>
      <c r="R872" s="210" t="n"/>
      <c r="S872" s="210">
        <f>T872+U872</f>
        <v/>
      </c>
      <c r="T872" s="210" t="n">
        <v>0.04</v>
      </c>
      <c r="U872" s="210" t="n"/>
      <c r="V872" s="213" t="inlineStr">
        <is>
          <t>交运局</t>
        </is>
      </c>
      <c r="W872" s="37" t="inlineStr">
        <is>
          <t>张荣慧</t>
        </is>
      </c>
      <c r="X872" s="224" t="inlineStr">
        <is>
          <t>公路局</t>
        </is>
      </c>
      <c r="Y872" s="104" t="inlineStr">
        <is>
          <t>黄志鹏</t>
        </is>
      </c>
      <c r="Z872" s="69" t="inlineStr">
        <is>
          <t>环农领办发〔2021〕10号</t>
        </is>
      </c>
      <c r="AA872" s="90" t="inlineStr">
        <is>
          <t>省级一批</t>
        </is>
      </c>
    </row>
    <row r="873" ht="54" customFormat="1" customHeight="1" s="4">
      <c r="A873" s="104" t="n"/>
      <c r="B873" s="104" t="inlineStr">
        <is>
          <t>环县合道镇寨子坪柳洼组至路坪瓦厂砂砾路工程</t>
        </is>
      </c>
      <c r="C873" s="104" t="inlineStr">
        <is>
          <t>新建</t>
        </is>
      </c>
      <c r="D873" s="104" t="inlineStr">
        <is>
          <t>2021.03-2021.11</t>
        </is>
      </c>
      <c r="E873" s="104" t="inlineStr">
        <is>
          <t>合道</t>
        </is>
      </c>
      <c r="F873" s="105" t="inlineStr">
        <is>
          <t>建设砂砾路工程3.763公里。</t>
        </is>
      </c>
      <c r="G873" s="37" t="n">
        <v>80</v>
      </c>
      <c r="H873" s="37" t="n"/>
      <c r="I873" s="104" t="n">
        <v>80</v>
      </c>
      <c r="J873" s="37" t="n"/>
      <c r="K873" s="37" t="n"/>
      <c r="L873" s="37" t="inlineStr">
        <is>
          <t>甘财扶贫[2021]10号</t>
        </is>
      </c>
      <c r="M873" s="50" t="inlineStr">
        <is>
          <t>解决群众出行及运输困难的问题。</t>
        </is>
      </c>
      <c r="N873" s="104" t="n">
        <v>1</v>
      </c>
      <c r="O873" s="104" t="n"/>
      <c r="P873" s="210">
        <f>Q873+R873</f>
        <v/>
      </c>
      <c r="Q873" s="210" t="n">
        <v>0.0067</v>
      </c>
      <c r="R873" s="210" t="n"/>
      <c r="S873" s="210">
        <f>T873+U873</f>
        <v/>
      </c>
      <c r="T873" s="210" t="n">
        <v>0.0283</v>
      </c>
      <c r="U873" s="210" t="n"/>
      <c r="V873" s="213" t="inlineStr">
        <is>
          <t>交运局</t>
        </is>
      </c>
      <c r="W873" s="37" t="inlineStr">
        <is>
          <t>张荣慧</t>
        </is>
      </c>
      <c r="X873" s="104" t="inlineStr">
        <is>
          <t>公路局</t>
        </is>
      </c>
      <c r="Y873" s="104" t="inlineStr">
        <is>
          <t>黄志鹏</t>
        </is>
      </c>
      <c r="Z873" s="69" t="inlineStr">
        <is>
          <t>环农领办发〔2021〕10号</t>
        </is>
      </c>
      <c r="AA873" s="90" t="inlineStr">
        <is>
          <t>省级一批</t>
        </is>
      </c>
    </row>
    <row r="874" ht="54" customFormat="1" customHeight="1" s="4">
      <c r="A874" s="104" t="n"/>
      <c r="B874" s="104" t="inlineStr">
        <is>
          <t>环县合道镇朱家塬村牛条湾至堡子沟砂砾路工程</t>
        </is>
      </c>
      <c r="C874" s="104" t="inlineStr">
        <is>
          <t>新建</t>
        </is>
      </c>
      <c r="D874" s="104" t="inlineStr">
        <is>
          <t>2021.03-2021.11</t>
        </is>
      </c>
      <c r="E874" s="104" t="inlineStr">
        <is>
          <t>合道</t>
        </is>
      </c>
      <c r="F874" s="105" t="inlineStr">
        <is>
          <t>建设砂砾路工程11.57公里。</t>
        </is>
      </c>
      <c r="G874" s="37" t="n">
        <v>110</v>
      </c>
      <c r="H874" s="37" t="n"/>
      <c r="I874" s="104" t="n">
        <v>110</v>
      </c>
      <c r="J874" s="37" t="n"/>
      <c r="K874" s="37" t="n"/>
      <c r="L874" s="37" t="inlineStr">
        <is>
          <t>甘财扶贫[2021]10号</t>
        </is>
      </c>
      <c r="M874" s="50" t="inlineStr">
        <is>
          <t>解决群众出行及运输困难的问题。</t>
        </is>
      </c>
      <c r="N874" s="104" t="n">
        <v>1</v>
      </c>
      <c r="O874" s="104" t="n"/>
      <c r="P874" s="210">
        <f>Q874+R874</f>
        <v/>
      </c>
      <c r="Q874" s="210" t="n">
        <v>0.0052</v>
      </c>
      <c r="R874" s="210" t="n"/>
      <c r="S874" s="210">
        <f>T874+U874</f>
        <v/>
      </c>
      <c r="T874" s="210" t="n">
        <v>0.0113</v>
      </c>
      <c r="U874" s="210" t="n"/>
      <c r="V874" s="213" t="inlineStr">
        <is>
          <t>交运局</t>
        </is>
      </c>
      <c r="W874" s="37" t="inlineStr">
        <is>
          <t>张荣慧</t>
        </is>
      </c>
      <c r="X874" s="224" t="inlineStr">
        <is>
          <t>公路局</t>
        </is>
      </c>
      <c r="Y874" s="104" t="inlineStr">
        <is>
          <t>黄志鹏</t>
        </is>
      </c>
      <c r="Z874" s="69" t="inlineStr">
        <is>
          <t>环农领办发〔2021〕10号</t>
        </is>
      </c>
      <c r="AA874" s="90" t="inlineStr">
        <is>
          <t>省级一批</t>
        </is>
      </c>
    </row>
    <row r="875" ht="54" customFormat="1" customHeight="1" s="4">
      <c r="A875" s="104" t="n"/>
      <c r="B875" s="104" t="inlineStr">
        <is>
          <t>环县罗山川乡龙柏山村至西阳洼村砂砾路工程</t>
        </is>
      </c>
      <c r="C875" s="104" t="inlineStr">
        <is>
          <t>新建</t>
        </is>
      </c>
      <c r="D875" s="104" t="inlineStr">
        <is>
          <t>2021.03-2021.11</t>
        </is>
      </c>
      <c r="E875" s="104" t="inlineStr">
        <is>
          <t>罗山川</t>
        </is>
      </c>
      <c r="F875" s="105" t="inlineStr">
        <is>
          <t>建设砂砾路工程7.54公里。</t>
        </is>
      </c>
      <c r="G875" s="37" t="n">
        <v>140</v>
      </c>
      <c r="H875" s="37" t="n"/>
      <c r="I875" s="104" t="n">
        <v>140</v>
      </c>
      <c r="J875" s="37" t="n"/>
      <c r="K875" s="37" t="n"/>
      <c r="L875" s="37" t="inlineStr">
        <is>
          <t>甘财扶贫[2021]10号</t>
        </is>
      </c>
      <c r="M875" s="50" t="inlineStr">
        <is>
          <t>解决群众出行及运输困难的问题。</t>
        </is>
      </c>
      <c r="N875" s="104" t="n">
        <v>1</v>
      </c>
      <c r="O875" s="104" t="n"/>
      <c r="P875" s="210">
        <f>Q875+R875</f>
        <v/>
      </c>
      <c r="Q875" s="210" t="n">
        <v>0.0168</v>
      </c>
      <c r="R875" s="210" t="n"/>
      <c r="S875" s="210">
        <f>T875+U875</f>
        <v/>
      </c>
      <c r="T875" s="210" t="n">
        <v>0.0736</v>
      </c>
      <c r="U875" s="210" t="n"/>
      <c r="V875" s="213" t="inlineStr">
        <is>
          <t>交运局</t>
        </is>
      </c>
      <c r="W875" s="37" t="inlineStr">
        <is>
          <t>张荣慧</t>
        </is>
      </c>
      <c r="X875" s="224" t="inlineStr">
        <is>
          <t>公路局</t>
        </is>
      </c>
      <c r="Y875" s="104" t="inlineStr">
        <is>
          <t>黄志鹏</t>
        </is>
      </c>
      <c r="Z875" s="69" t="inlineStr">
        <is>
          <t>环农领办发〔2021〕10号</t>
        </is>
      </c>
      <c r="AA875" s="90" t="inlineStr">
        <is>
          <t>省级一批</t>
        </is>
      </c>
    </row>
    <row r="876" ht="54" customFormat="1" customHeight="1" s="4">
      <c r="A876" s="104" t="n"/>
      <c r="B876" s="104" t="inlineStr">
        <is>
          <t>环县洪德镇梁岔村龚河至丁阳渠村梁塬组砂砾路工程</t>
        </is>
      </c>
      <c r="C876" s="104" t="inlineStr">
        <is>
          <t>新建</t>
        </is>
      </c>
      <c r="D876" s="104" t="inlineStr">
        <is>
          <t>2021.03-2021.11</t>
        </is>
      </c>
      <c r="E876" s="104" t="inlineStr">
        <is>
          <t>洪德</t>
        </is>
      </c>
      <c r="F876" s="105" t="inlineStr">
        <is>
          <t>建设砂砾路工程5.9公里。</t>
        </is>
      </c>
      <c r="G876" s="37" t="n">
        <v>130</v>
      </c>
      <c r="H876" s="37" t="n"/>
      <c r="I876" s="104" t="n">
        <v>130</v>
      </c>
      <c r="J876" s="37" t="n"/>
      <c r="K876" s="37" t="n"/>
      <c r="L876" s="37" t="inlineStr">
        <is>
          <t>甘财扶贫[2021]10号</t>
        </is>
      </c>
      <c r="M876" s="50" t="inlineStr">
        <is>
          <t>解决群众出行及运输困难的问题。</t>
        </is>
      </c>
      <c r="N876" s="104" t="n">
        <v>2</v>
      </c>
      <c r="O876" s="104" t="n"/>
      <c r="P876" s="210">
        <f>Q876+R876</f>
        <v/>
      </c>
      <c r="Q876" s="210" t="n">
        <v>0.0045</v>
      </c>
      <c r="R876" s="210" t="n"/>
      <c r="S876" s="210">
        <f>T876+U876</f>
        <v/>
      </c>
      <c r="T876" s="210" t="n">
        <v>0.0194</v>
      </c>
      <c r="U876" s="210" t="n"/>
      <c r="V876" s="213" t="inlineStr">
        <is>
          <t>交运局</t>
        </is>
      </c>
      <c r="W876" s="37" t="inlineStr">
        <is>
          <t>张荣慧</t>
        </is>
      </c>
      <c r="X876" s="224" t="inlineStr">
        <is>
          <t>公路局</t>
        </is>
      </c>
      <c r="Y876" s="104" t="inlineStr">
        <is>
          <t>黄志鹏</t>
        </is>
      </c>
      <c r="Z876" s="69" t="inlineStr">
        <is>
          <t>环农领办发〔2021〕10号</t>
        </is>
      </c>
      <c r="AA876" s="90" t="inlineStr">
        <is>
          <t>省级一批</t>
        </is>
      </c>
    </row>
    <row r="877" ht="54" customFormat="1" customHeight="1" s="4">
      <c r="A877" s="104" t="n"/>
      <c r="B877" s="104" t="inlineStr">
        <is>
          <t>环县天池乡梁家河村至曲子楼房子油路工程</t>
        </is>
      </c>
      <c r="C877" s="104" t="inlineStr">
        <is>
          <t>新建</t>
        </is>
      </c>
      <c r="D877" s="104" t="inlineStr">
        <is>
          <t>2021.03-2021.11</t>
        </is>
      </c>
      <c r="E877" s="104" t="inlineStr">
        <is>
          <t>天池、曲子</t>
        </is>
      </c>
      <c r="F877" s="105" t="inlineStr">
        <is>
          <t>建设油路工程9.18公里。</t>
        </is>
      </c>
      <c r="G877" s="37" t="n">
        <v>160</v>
      </c>
      <c r="H877" s="37" t="n"/>
      <c r="I877" s="104" t="n">
        <v>160</v>
      </c>
      <c r="J877" s="37" t="n"/>
      <c r="K877" s="37" t="n"/>
      <c r="L877" s="37" t="inlineStr">
        <is>
          <t>甘财扶贫[2021]10号</t>
        </is>
      </c>
      <c r="M877" s="50" t="inlineStr">
        <is>
          <t>解决群众出行及运输困难的问题。</t>
        </is>
      </c>
      <c r="N877" s="104" t="n">
        <v>1</v>
      </c>
      <c r="O877" s="104" t="n"/>
      <c r="P877" s="210">
        <f>Q877+R877</f>
        <v/>
      </c>
      <c r="Q877" s="210" t="n">
        <v>0.0268</v>
      </c>
      <c r="R877" s="210" t="n"/>
      <c r="S877" s="210">
        <f>T877+U877</f>
        <v/>
      </c>
      <c r="T877" s="210" t="n">
        <v>0.1047</v>
      </c>
      <c r="U877" s="210" t="n"/>
      <c r="V877" s="213" t="inlineStr">
        <is>
          <t>交运局</t>
        </is>
      </c>
      <c r="W877" s="37" t="inlineStr">
        <is>
          <t>张荣慧</t>
        </is>
      </c>
      <c r="X877" s="224" t="inlineStr">
        <is>
          <t>公路局</t>
        </is>
      </c>
      <c r="Y877" s="104" t="inlineStr">
        <is>
          <t>黄志鹏</t>
        </is>
      </c>
      <c r="Z877" s="69" t="inlineStr">
        <is>
          <t>环农领办发〔2021〕10号</t>
        </is>
      </c>
      <c r="AA877" s="90" t="inlineStr">
        <is>
          <t>省级一批</t>
        </is>
      </c>
    </row>
    <row r="878" ht="40.5" customFormat="1" customHeight="1" s="4">
      <c r="A878" s="104" t="n"/>
      <c r="B878" s="104" t="inlineStr">
        <is>
          <t>环县洪德镇苗河至大户塬油路工程</t>
        </is>
      </c>
      <c r="C878" s="104" t="inlineStr">
        <is>
          <t>新建</t>
        </is>
      </c>
      <c r="D878" s="104" t="inlineStr">
        <is>
          <t>2021.03-2021.11</t>
        </is>
      </c>
      <c r="E878" s="214" t="inlineStr">
        <is>
          <t>洪德</t>
        </is>
      </c>
      <c r="F878" s="105" t="inlineStr">
        <is>
          <t>建设油路工程9.462公里。</t>
        </is>
      </c>
      <c r="G878" s="37" t="n">
        <v>200</v>
      </c>
      <c r="H878" s="37" t="n"/>
      <c r="I878" s="104" t="n">
        <v>200</v>
      </c>
      <c r="J878" s="37" t="n"/>
      <c r="K878" s="37" t="n"/>
      <c r="L878" s="37" t="inlineStr">
        <is>
          <t>甘财扶贫[2021]10号</t>
        </is>
      </c>
      <c r="M878" s="50" t="inlineStr">
        <is>
          <t>解决群众出行及运输困难的问题。</t>
        </is>
      </c>
      <c r="N878" s="104" t="n">
        <v>2</v>
      </c>
      <c r="O878" s="104" t="n"/>
      <c r="P878" s="210">
        <f>Q878+R878</f>
        <v/>
      </c>
      <c r="Q878" s="210" t="n">
        <v>0.0092</v>
      </c>
      <c r="R878" s="210" t="n"/>
      <c r="S878" s="210">
        <f>T878+U878</f>
        <v/>
      </c>
      <c r="T878" s="210" t="n">
        <v>0.0476</v>
      </c>
      <c r="U878" s="210" t="n"/>
      <c r="V878" s="213" t="inlineStr">
        <is>
          <t>交运局</t>
        </is>
      </c>
      <c r="W878" s="37" t="inlineStr">
        <is>
          <t>张荣慧</t>
        </is>
      </c>
      <c r="X878" s="214" t="inlineStr">
        <is>
          <t>公路局</t>
        </is>
      </c>
      <c r="Y878" s="104" t="inlineStr">
        <is>
          <t>黄志鹏</t>
        </is>
      </c>
      <c r="Z878" s="69" t="inlineStr">
        <is>
          <t>环农领办发〔2021〕10号</t>
        </is>
      </c>
      <c r="AA878" s="90" t="inlineStr">
        <is>
          <t>省级一批</t>
        </is>
      </c>
    </row>
    <row r="879" ht="54" customFormat="1" customHeight="1" s="4">
      <c r="A879" s="104" t="n"/>
      <c r="B879" s="104" t="inlineStr">
        <is>
          <t>环县樊家川镇马驿沟城子组至冉旗寨陈塬砂砾路工程</t>
        </is>
      </c>
      <c r="C879" s="104" t="inlineStr">
        <is>
          <t>新建</t>
        </is>
      </c>
      <c r="D879" s="104" t="inlineStr">
        <is>
          <t>2021.03-2021.11</t>
        </is>
      </c>
      <c r="E879" s="214" t="inlineStr">
        <is>
          <t>樊家川、环城</t>
        </is>
      </c>
      <c r="F879" s="105" t="inlineStr">
        <is>
          <t>建设砂砾路工程4.88公里。</t>
        </is>
      </c>
      <c r="G879" s="37" t="n">
        <v>80</v>
      </c>
      <c r="H879" s="37" t="n"/>
      <c r="I879" s="104" t="n">
        <v>80</v>
      </c>
      <c r="J879" s="37" t="n"/>
      <c r="K879" s="37" t="n"/>
      <c r="L879" s="37" t="inlineStr">
        <is>
          <t>甘财扶贫[2021]10号</t>
        </is>
      </c>
      <c r="M879" s="50" t="inlineStr">
        <is>
          <t>解决群众出行及运输困难的问题。</t>
        </is>
      </c>
      <c r="N879" s="104" t="n">
        <v>1</v>
      </c>
      <c r="O879" s="104" t="n"/>
      <c r="P879" s="210">
        <f>Q879+R879</f>
        <v/>
      </c>
      <c r="Q879" s="210" t="n">
        <v>0.0062</v>
      </c>
      <c r="R879" s="210" t="n"/>
      <c r="S879" s="210">
        <f>T879+U879</f>
        <v/>
      </c>
      <c r="T879" s="210" t="n">
        <v>0.0326</v>
      </c>
      <c r="U879" s="210" t="n"/>
      <c r="V879" s="213" t="inlineStr">
        <is>
          <t>交运局</t>
        </is>
      </c>
      <c r="W879" s="37" t="inlineStr">
        <is>
          <t>张荣慧</t>
        </is>
      </c>
      <c r="X879" s="214" t="inlineStr">
        <is>
          <t>公路局</t>
        </is>
      </c>
      <c r="Y879" s="104" t="inlineStr">
        <is>
          <t>黄志鹏</t>
        </is>
      </c>
      <c r="Z879" s="69" t="inlineStr">
        <is>
          <t>环农领办发〔2021〕10号</t>
        </is>
      </c>
      <c r="AA879" s="90" t="inlineStr">
        <is>
          <t>省级一批</t>
        </is>
      </c>
    </row>
    <row r="880" ht="55" customFormat="1" customHeight="1" s="4">
      <c r="A880" s="104" t="n"/>
      <c r="B880" s="104" t="inlineStr">
        <is>
          <t>环县洪德镇寇河至211国道道路工程</t>
        </is>
      </c>
      <c r="C880" s="104" t="inlineStr">
        <is>
          <t>新建</t>
        </is>
      </c>
      <c r="D880" s="104" t="inlineStr">
        <is>
          <t>2021.03-2021.11</t>
        </is>
      </c>
      <c r="E880" s="214" t="inlineStr">
        <is>
          <t>洪德</t>
        </is>
      </c>
      <c r="F880" s="105" t="inlineStr">
        <is>
          <t>建设固化剂道路工程6.834公里。</t>
        </is>
      </c>
      <c r="G880" s="37" t="n">
        <v>30</v>
      </c>
      <c r="H880" s="37" t="n"/>
      <c r="I880" s="104" t="n">
        <v>30</v>
      </c>
      <c r="J880" s="37" t="n"/>
      <c r="K880" s="37" t="n"/>
      <c r="L880" s="37" t="inlineStr">
        <is>
          <t>甘财扶贫[2021]10号</t>
        </is>
      </c>
      <c r="M880" s="50" t="inlineStr">
        <is>
          <t>解决群众出行及运输困难的问题。</t>
        </is>
      </c>
      <c r="N880" s="104" t="n">
        <v>1</v>
      </c>
      <c r="O880" s="104" t="n"/>
      <c r="P880" s="210">
        <f>Q880+R880</f>
        <v/>
      </c>
      <c r="Q880" s="210" t="n">
        <v>0.0158</v>
      </c>
      <c r="R880" s="210" t="n"/>
      <c r="S880" s="210">
        <f>T880+U880</f>
        <v/>
      </c>
      <c r="T880" s="210" t="n">
        <v>0.079</v>
      </c>
      <c r="U880" s="210" t="n"/>
      <c r="V880" s="213" t="inlineStr">
        <is>
          <t>交运局</t>
        </is>
      </c>
      <c r="W880" s="37" t="inlineStr">
        <is>
          <t>张荣慧</t>
        </is>
      </c>
      <c r="X880" s="214" t="inlineStr">
        <is>
          <t>公路局</t>
        </is>
      </c>
      <c r="Y880" s="104" t="inlineStr">
        <is>
          <t>黄志鹏</t>
        </is>
      </c>
      <c r="Z880" s="69" t="inlineStr">
        <is>
          <t>环农领办发〔2021〕10号</t>
        </is>
      </c>
      <c r="AA880" s="90" t="inlineStr">
        <is>
          <t>省级一批</t>
        </is>
      </c>
    </row>
    <row r="881" ht="67.5" customFormat="1" customHeight="1" s="4">
      <c r="A881" s="104" t="n"/>
      <c r="B881" s="104" t="inlineStr">
        <is>
          <t>环县毛井镇高家洼村至温汉渠组柏油(沥青)路建设项目</t>
        </is>
      </c>
      <c r="C881" s="104" t="inlineStr">
        <is>
          <t>新建</t>
        </is>
      </c>
      <c r="D881" s="104" t="inlineStr">
        <is>
          <t>2021.03-2021.11</t>
        </is>
      </c>
      <c r="E881" s="214" t="inlineStr">
        <is>
          <t>毛井</t>
        </is>
      </c>
      <c r="F881" s="105" t="inlineStr">
        <is>
          <t>建设沥青路工程7.9公里。</t>
        </is>
      </c>
      <c r="G881" s="37" t="n">
        <v>20</v>
      </c>
      <c r="H881" s="37" t="n"/>
      <c r="I881" s="104" t="n">
        <v>20</v>
      </c>
      <c r="J881" s="37" t="n"/>
      <c r="K881" s="37" t="n"/>
      <c r="L881" s="37" t="inlineStr">
        <is>
          <t>甘财扶贫[2021]10号</t>
        </is>
      </c>
      <c r="M881" s="50" t="inlineStr">
        <is>
          <t>解决群众出行及运输困难的问题。</t>
        </is>
      </c>
      <c r="N881" s="104" t="n">
        <v>1</v>
      </c>
      <c r="O881" s="104" t="n"/>
      <c r="P881" s="210">
        <f>Q881+R881</f>
        <v/>
      </c>
      <c r="Q881" s="210" t="n">
        <v>0.0069</v>
      </c>
      <c r="R881" s="210" t="n"/>
      <c r="S881" s="210">
        <f>T881+U881</f>
        <v/>
      </c>
      <c r="T881" s="210" t="n">
        <v>0.0336</v>
      </c>
      <c r="U881" s="210" t="n"/>
      <c r="V881" s="213" t="inlineStr">
        <is>
          <t>交运局</t>
        </is>
      </c>
      <c r="W881" s="37" t="inlineStr">
        <is>
          <t>张荣慧</t>
        </is>
      </c>
      <c r="X881" s="214" t="inlineStr">
        <is>
          <t>公路局</t>
        </is>
      </c>
      <c r="Y881" s="104" t="inlineStr">
        <is>
          <t>黄志鹏</t>
        </is>
      </c>
      <c r="Z881" s="69" t="inlineStr">
        <is>
          <t>环农领办发〔2021〕10号</t>
        </is>
      </c>
      <c r="AA881" s="90" t="inlineStr">
        <is>
          <t>省级一批</t>
        </is>
      </c>
    </row>
    <row r="882" ht="99" customFormat="1" customHeight="1" s="4">
      <c r="A882" s="104" t="n"/>
      <c r="B882" s="104" t="inlineStr">
        <is>
          <t>八珠乡塔儿咀村部至马莲掌村温家湾崾岘、骆驼圈至华池刘沟岔砂砾路工程</t>
        </is>
      </c>
      <c r="C882" s="104" t="inlineStr">
        <is>
          <t>新建</t>
        </is>
      </c>
      <c r="D882" s="104" t="inlineStr">
        <is>
          <t>2021.03-2021.11</t>
        </is>
      </c>
      <c r="E882" s="214" t="inlineStr">
        <is>
          <t>八珠</t>
        </is>
      </c>
      <c r="F882" s="105" t="inlineStr">
        <is>
          <t>新建砂砾路工程4.49公里。</t>
        </is>
      </c>
      <c r="G882" s="37" t="n">
        <v>50</v>
      </c>
      <c r="H882" s="37" t="n"/>
      <c r="I882" s="104" t="n">
        <v>50</v>
      </c>
      <c r="J882" s="37" t="n"/>
      <c r="K882" s="37" t="n"/>
      <c r="L882" s="37" t="inlineStr">
        <is>
          <t>甘财扶贫[2021]10号</t>
        </is>
      </c>
      <c r="M882" s="50" t="inlineStr">
        <is>
          <t>解决群众出行及运输困难的问题。</t>
        </is>
      </c>
      <c r="N882" s="104" t="n">
        <v>3</v>
      </c>
      <c r="O882" s="104" t="n"/>
      <c r="P882" s="210">
        <f>Q882+R882</f>
        <v/>
      </c>
      <c r="Q882" s="210" t="n">
        <v>0.01</v>
      </c>
      <c r="R882" s="210" t="n"/>
      <c r="S882" s="210">
        <f>T882+U882</f>
        <v/>
      </c>
      <c r="T882" s="210" t="n">
        <v>0.0582</v>
      </c>
      <c r="U882" s="210" t="n"/>
      <c r="V882" s="213" t="inlineStr">
        <is>
          <t>交运局</t>
        </is>
      </c>
      <c r="W882" s="37" t="inlineStr">
        <is>
          <t>张荣慧</t>
        </is>
      </c>
      <c r="X882" s="104" t="inlineStr">
        <is>
          <t>公路局</t>
        </is>
      </c>
      <c r="Y882" s="104" t="inlineStr">
        <is>
          <t>黄志鹏</t>
        </is>
      </c>
      <c r="Z882" s="69" t="inlineStr">
        <is>
          <t>环农领办发〔2021〕10号</t>
        </is>
      </c>
      <c r="AA882" s="90" t="inlineStr">
        <is>
          <t>省级一批</t>
        </is>
      </c>
    </row>
    <row r="883" ht="69" customFormat="1" customHeight="1" s="4">
      <c r="A883" s="104" t="n"/>
      <c r="B883" s="104" t="inlineStr">
        <is>
          <t>环城镇十八里刘台至鸳鸯沟天子塬村组油路工程</t>
        </is>
      </c>
      <c r="C883" s="104" t="inlineStr">
        <is>
          <t>新建</t>
        </is>
      </c>
      <c r="D883" s="104" t="inlineStr">
        <is>
          <t>2021.03-2021.11</t>
        </is>
      </c>
      <c r="E883" s="214" t="inlineStr">
        <is>
          <t>环城</t>
        </is>
      </c>
      <c r="F883" s="105" t="inlineStr">
        <is>
          <t>新建油路工程5.94公里。</t>
        </is>
      </c>
      <c r="G883" s="37" t="n">
        <v>60</v>
      </c>
      <c r="H883" s="37" t="n"/>
      <c r="I883" s="104" t="n">
        <v>60</v>
      </c>
      <c r="J883" s="37" t="n"/>
      <c r="K883" s="37" t="n"/>
      <c r="L883" s="37" t="inlineStr">
        <is>
          <t>甘财扶贫[2021]10号</t>
        </is>
      </c>
      <c r="M883" s="50" t="inlineStr">
        <is>
          <t>解决群众出行及运输困难的问题。</t>
        </is>
      </c>
      <c r="N883" s="104" t="n"/>
      <c r="O883" s="104" t="n">
        <v>2</v>
      </c>
      <c r="P883" s="210">
        <f>Q883+R883</f>
        <v/>
      </c>
      <c r="Q883" s="210" t="n">
        <v>0.012</v>
      </c>
      <c r="R883" s="210" t="n"/>
      <c r="S883" s="210">
        <f>T883+U883</f>
        <v/>
      </c>
      <c r="T883" s="210" t="n">
        <v>0.0503</v>
      </c>
      <c r="U883" s="210" t="n"/>
      <c r="V883" s="213" t="inlineStr">
        <is>
          <t>交运局</t>
        </is>
      </c>
      <c r="W883" s="37" t="inlineStr">
        <is>
          <t>张荣慧</t>
        </is>
      </c>
      <c r="X883" s="104" t="inlineStr">
        <is>
          <t>公路局</t>
        </is>
      </c>
      <c r="Y883" s="104" t="inlineStr">
        <is>
          <t>黄志鹏</t>
        </is>
      </c>
      <c r="Z883" s="69" t="inlineStr">
        <is>
          <t>环农领办发〔2021〕10号</t>
        </is>
      </c>
      <c r="AA883" s="90" t="inlineStr">
        <is>
          <t>省级一批</t>
        </is>
      </c>
    </row>
    <row r="884" ht="81" customFormat="1" customHeight="1" s="4">
      <c r="A884" s="104" t="n"/>
      <c r="B884" s="104" t="inlineStr">
        <is>
          <t>环县合道陶洼子钻洞子组吊庄渠至陈旗塬村陈旗塬组袁家庄砂砾路工程</t>
        </is>
      </c>
      <c r="C884" s="104" t="inlineStr">
        <is>
          <t>新建</t>
        </is>
      </c>
      <c r="D884" s="104" t="inlineStr">
        <is>
          <t>2021.03-2021.11</t>
        </is>
      </c>
      <c r="E884" s="214" t="inlineStr">
        <is>
          <t>合道</t>
        </is>
      </c>
      <c r="F884" s="105" t="inlineStr">
        <is>
          <t>新建砂砾路工程5.84公里。</t>
        </is>
      </c>
      <c r="G884" s="37" t="n">
        <v>90</v>
      </c>
      <c r="H884" s="37" t="n"/>
      <c r="I884" s="104" t="n">
        <v>90</v>
      </c>
      <c r="J884" s="37" t="n"/>
      <c r="K884" s="37" t="n"/>
      <c r="L884" s="37" t="inlineStr">
        <is>
          <t>甘财扶贫[2021]10号</t>
        </is>
      </c>
      <c r="M884" s="50" t="inlineStr">
        <is>
          <t>解决群众出行及运输困难的问题。</t>
        </is>
      </c>
      <c r="N884" s="104" t="n">
        <v>2</v>
      </c>
      <c r="O884" s="104" t="n"/>
      <c r="P884" s="210">
        <f>Q884+R884</f>
        <v/>
      </c>
      <c r="Q884" s="210" t="n">
        <v>0.0024</v>
      </c>
      <c r="R884" s="210" t="n"/>
      <c r="S884" s="210">
        <f>T884+U884</f>
        <v/>
      </c>
      <c r="T884" s="210" t="n">
        <v>0.0102</v>
      </c>
      <c r="U884" s="210" t="n"/>
      <c r="V884" s="213" t="inlineStr">
        <is>
          <t>交运局</t>
        </is>
      </c>
      <c r="W884" s="37" t="inlineStr">
        <is>
          <t>张荣慧</t>
        </is>
      </c>
      <c r="X884" s="214" t="inlineStr">
        <is>
          <t>公路局</t>
        </is>
      </c>
      <c r="Y884" s="104" t="inlineStr">
        <is>
          <t>黄志鹏</t>
        </is>
      </c>
      <c r="Z884" s="69" t="inlineStr">
        <is>
          <t>环农领办发〔2021〕10号</t>
        </is>
      </c>
      <c r="AA884" s="90" t="inlineStr">
        <is>
          <t>省级一批</t>
        </is>
      </c>
    </row>
    <row r="885" ht="53" customFormat="1" customHeight="1" s="4">
      <c r="A885" s="104" t="n"/>
      <c r="B885" s="104" t="inlineStr">
        <is>
          <t>环县合道镇赵塬至小王沟砂砾路工程</t>
        </is>
      </c>
      <c r="C885" s="104" t="inlineStr">
        <is>
          <t>新建</t>
        </is>
      </c>
      <c r="D885" s="104" t="inlineStr">
        <is>
          <t>2021.03-2021.11</t>
        </is>
      </c>
      <c r="E885" s="214" t="inlineStr">
        <is>
          <t>合道</t>
        </is>
      </c>
      <c r="F885" s="105" t="inlineStr">
        <is>
          <t>新建砂砾路工程5.558公里。</t>
        </is>
      </c>
      <c r="G885" s="37" t="n">
        <v>80</v>
      </c>
      <c r="H885" s="37" t="n"/>
      <c r="I885" s="104" t="n">
        <v>80</v>
      </c>
      <c r="J885" s="37" t="n"/>
      <c r="K885" s="37" t="n"/>
      <c r="L885" s="37" t="inlineStr">
        <is>
          <t>甘财扶贫[2021]10号</t>
        </is>
      </c>
      <c r="M885" s="50" t="inlineStr">
        <is>
          <t>解决群众出行及运输困难的问题。</t>
        </is>
      </c>
      <c r="N885" s="104" t="n">
        <v>1</v>
      </c>
      <c r="O885" s="104" t="n"/>
      <c r="P885" s="210">
        <f>Q885+R885</f>
        <v/>
      </c>
      <c r="Q885" s="210" t="n">
        <v>0.0016</v>
      </c>
      <c r="R885" s="210" t="n"/>
      <c r="S885" s="210">
        <f>T885+U885</f>
        <v/>
      </c>
      <c r="T885" s="210" t="n">
        <v>0.0058</v>
      </c>
      <c r="U885" s="210" t="n"/>
      <c r="V885" s="213" t="inlineStr">
        <is>
          <t>交运局</t>
        </is>
      </c>
      <c r="W885" s="37" t="inlineStr">
        <is>
          <t>张荣慧</t>
        </is>
      </c>
      <c r="X885" s="214" t="inlineStr">
        <is>
          <t>公路局</t>
        </is>
      </c>
      <c r="Y885" s="104" t="inlineStr">
        <is>
          <t>黄志鹏</t>
        </is>
      </c>
      <c r="Z885" s="69" t="inlineStr">
        <is>
          <t>环农领办发〔2021〕10号</t>
        </is>
      </c>
      <c r="AA885" s="90" t="inlineStr">
        <is>
          <t>省级一批</t>
        </is>
      </c>
    </row>
    <row r="886" ht="65" customFormat="1" customHeight="1" s="4">
      <c r="A886" s="104" t="n"/>
      <c r="B886" s="104" t="inlineStr">
        <is>
          <t>环县曲子镇宋家塬村部至李旗沟、李家塬组砂砾路工程</t>
        </is>
      </c>
      <c r="C886" s="104" t="inlineStr">
        <is>
          <t>新建</t>
        </is>
      </c>
      <c r="D886" s="104" t="inlineStr">
        <is>
          <t>2021.03-2021.11</t>
        </is>
      </c>
      <c r="E886" s="214" t="inlineStr">
        <is>
          <t>曲子</t>
        </is>
      </c>
      <c r="F886" s="105" t="inlineStr">
        <is>
          <t>新建砂砾路工程17.892公里。</t>
        </is>
      </c>
      <c r="G886" s="37" t="n">
        <v>170</v>
      </c>
      <c r="H886" s="37" t="n"/>
      <c r="I886" s="104" t="n">
        <v>170</v>
      </c>
      <c r="J886" s="37" t="n"/>
      <c r="K886" s="37" t="n"/>
      <c r="L886" s="37" t="inlineStr">
        <is>
          <t>甘财扶贫[2021]10号</t>
        </is>
      </c>
      <c r="M886" s="50" t="inlineStr">
        <is>
          <t>解决群众出行及运输困难的问题。</t>
        </is>
      </c>
      <c r="N886" s="104" t="n">
        <v>1</v>
      </c>
      <c r="O886" s="104" t="n"/>
      <c r="P886" s="210">
        <f>Q886+R886</f>
        <v/>
      </c>
      <c r="Q886" s="210" t="n">
        <v>0.0005999999999999999</v>
      </c>
      <c r="R886" s="210" t="n"/>
      <c r="S886" s="210">
        <f>T886+U886</f>
        <v/>
      </c>
      <c r="T886" s="210" t="n">
        <v>0.0027</v>
      </c>
      <c r="U886" s="210" t="n"/>
      <c r="V886" s="213" t="inlineStr">
        <is>
          <t>交运局</t>
        </is>
      </c>
      <c r="W886" s="37" t="inlineStr">
        <is>
          <t>张荣慧</t>
        </is>
      </c>
      <c r="X886" s="224" t="inlineStr">
        <is>
          <t>公路局</t>
        </is>
      </c>
      <c r="Y886" s="104" t="inlineStr">
        <is>
          <t>黄志鹏</t>
        </is>
      </c>
      <c r="Z886" s="69" t="inlineStr">
        <is>
          <t>环农领办发〔2021〕10号</t>
        </is>
      </c>
      <c r="AA886" s="90" t="inlineStr">
        <is>
          <t>省级一批</t>
        </is>
      </c>
    </row>
    <row r="887" ht="37" customFormat="1" customHeight="1" s="4">
      <c r="A887" s="104" t="n"/>
      <c r="B887" s="104" t="inlineStr">
        <is>
          <t>环县洪德镇耿塬畔村至耿塬畔组平安村组示范路工程</t>
        </is>
      </c>
      <c r="C887" s="104" t="inlineStr">
        <is>
          <t>新建</t>
        </is>
      </c>
      <c r="D887" s="104" t="inlineStr">
        <is>
          <t>2021.03-2021.11</t>
        </is>
      </c>
      <c r="E887" s="104" t="inlineStr">
        <is>
          <t>洪德</t>
        </is>
      </c>
      <c r="F887" s="50" t="inlineStr">
        <is>
          <t>新建油路工程3.815公里。</t>
        </is>
      </c>
      <c r="G887" s="37" t="n">
        <v>160</v>
      </c>
      <c r="H887" s="37" t="n"/>
      <c r="I887" s="104" t="n">
        <v>160</v>
      </c>
      <c r="J887" s="37" t="n"/>
      <c r="K887" s="37" t="n"/>
      <c r="L887" s="37" t="inlineStr">
        <is>
          <t>甘财扶贫[2021]10号</t>
        </is>
      </c>
      <c r="M887" s="50" t="inlineStr">
        <is>
          <t>解决群众出行及运输困难的问题。</t>
        </is>
      </c>
      <c r="N887" s="104" t="n">
        <v>1</v>
      </c>
      <c r="O887" s="104" t="n"/>
      <c r="P887" s="104">
        <f>Q887+R887</f>
        <v/>
      </c>
      <c r="Q887" s="104" t="n">
        <v>0.0041</v>
      </c>
      <c r="R887" s="104" t="n"/>
      <c r="S887" s="104">
        <f>T887+U887</f>
        <v/>
      </c>
      <c r="T887" s="104" t="n">
        <v>0.0125</v>
      </c>
      <c r="U887" s="104" t="n"/>
      <c r="V887" s="213" t="inlineStr">
        <is>
          <t>交运局</t>
        </is>
      </c>
      <c r="W887" s="37" t="inlineStr">
        <is>
          <t>张荣慧</t>
        </is>
      </c>
      <c r="X887" s="214" t="inlineStr">
        <is>
          <t>公路局</t>
        </is>
      </c>
      <c r="Y887" s="104" t="inlineStr">
        <is>
          <t>黄志鹏</t>
        </is>
      </c>
      <c r="Z887" s="69" t="inlineStr">
        <is>
          <t>环农领办发〔2021〕10号</t>
        </is>
      </c>
      <c r="AA887" s="90" t="inlineStr">
        <is>
          <t>省级一批</t>
        </is>
      </c>
    </row>
    <row r="888" ht="40" customFormat="1" customHeight="1" s="4">
      <c r="A888" s="208" t="n"/>
      <c r="B888" s="208" t="n"/>
      <c r="C888" s="208" t="n"/>
      <c r="D888" s="208" t="n"/>
      <c r="E888" s="208" t="n"/>
      <c r="F888" s="208" t="n"/>
      <c r="G888" s="37" t="n">
        <v>80</v>
      </c>
      <c r="H888" s="37" t="n"/>
      <c r="I888" s="104" t="n">
        <v>80</v>
      </c>
      <c r="J888" s="37" t="n"/>
      <c r="K888" s="37" t="n"/>
      <c r="L888" s="37" t="inlineStr">
        <is>
          <t>甘财扶贫[2021]10号</t>
        </is>
      </c>
      <c r="M888" s="50" t="inlineStr">
        <is>
          <t>解决群众出行及运输困难的问题。</t>
        </is>
      </c>
      <c r="N888" s="208" t="n"/>
      <c r="O888" s="208" t="n"/>
      <c r="P888" s="208" t="n"/>
      <c r="Q888" s="208" t="n"/>
      <c r="R888" s="208" t="n"/>
      <c r="S888" s="208" t="n"/>
      <c r="T888" s="208" t="n"/>
      <c r="U888" s="208" t="n"/>
      <c r="V888" s="213" t="inlineStr">
        <is>
          <t>交运局</t>
        </is>
      </c>
      <c r="W888" s="37" t="inlineStr">
        <is>
          <t>张荣慧</t>
        </is>
      </c>
      <c r="X888" s="214" t="inlineStr">
        <is>
          <t>公路局</t>
        </is>
      </c>
      <c r="Y888" s="104" t="inlineStr">
        <is>
          <t>黄志鹏</t>
        </is>
      </c>
      <c r="Z888" s="69" t="inlineStr">
        <is>
          <t>环农领办发〔2021〕10号</t>
        </is>
      </c>
      <c r="AA888" s="90" t="inlineStr">
        <is>
          <t>省级一批</t>
        </is>
      </c>
    </row>
    <row r="889" ht="27" customFormat="1" customHeight="1" s="4">
      <c r="A889" s="104" t="n"/>
      <c r="B889" s="104" t="inlineStr">
        <is>
          <t>洪德镇肖关村凉水湾组道路</t>
        </is>
      </c>
      <c r="C889" s="104" t="inlineStr">
        <is>
          <t>新建</t>
        </is>
      </c>
      <c r="D889" s="104" t="inlineStr">
        <is>
          <t>2021.03-2021.11</t>
        </is>
      </c>
      <c r="E889" s="104" t="inlineStr">
        <is>
          <t>洪德</t>
        </is>
      </c>
      <c r="F889" s="105" t="inlineStr">
        <is>
          <t>新建水泥路工程2.947公里。</t>
        </is>
      </c>
      <c r="G889" s="37" t="n">
        <v>40</v>
      </c>
      <c r="H889" s="37" t="n"/>
      <c r="I889" s="104" t="n">
        <v>40</v>
      </c>
      <c r="J889" s="37" t="n"/>
      <c r="K889" s="37" t="n"/>
      <c r="L889" s="37" t="inlineStr">
        <is>
          <t>甘财扶贫[2021]10号</t>
        </is>
      </c>
      <c r="M889" s="50" t="inlineStr">
        <is>
          <t>解决群众出行及运输困难的问题。</t>
        </is>
      </c>
      <c r="N889" s="104" t="n">
        <v>1</v>
      </c>
      <c r="O889" s="104" t="n"/>
      <c r="P889" s="210">
        <f>Q889+R889</f>
        <v/>
      </c>
      <c r="Q889" s="210" t="n">
        <v>0.0031</v>
      </c>
      <c r="R889" s="210" t="n"/>
      <c r="S889" s="210">
        <f>T889+U889</f>
        <v/>
      </c>
      <c r="T889" s="210" t="n">
        <v>0.0189</v>
      </c>
      <c r="U889" s="210" t="n"/>
      <c r="V889" s="213" t="inlineStr">
        <is>
          <t>交运局</t>
        </is>
      </c>
      <c r="W889" s="37" t="inlineStr">
        <is>
          <t>张荣慧</t>
        </is>
      </c>
      <c r="X889" s="104" t="inlineStr">
        <is>
          <t>公路局</t>
        </is>
      </c>
      <c r="Y889" s="104" t="inlineStr">
        <is>
          <t>黄志鹏</t>
        </is>
      </c>
      <c r="Z889" s="69" t="inlineStr">
        <is>
          <t>环农领办发〔2021〕10号</t>
        </is>
      </c>
      <c r="AA889" s="90" t="inlineStr">
        <is>
          <t>省级一批</t>
        </is>
      </c>
    </row>
    <row r="890" ht="54" customFormat="1" customHeight="1" s="4">
      <c r="A890" s="104" t="n"/>
      <c r="B890" s="104" t="inlineStr">
        <is>
          <t>天池乡殷屈河村贾塬组张塬至老虎梁砂砾路</t>
        </is>
      </c>
      <c r="C890" s="104" t="inlineStr">
        <is>
          <t>新建</t>
        </is>
      </c>
      <c r="D890" s="104" t="inlineStr">
        <is>
          <t>2021.03-2021.11</t>
        </is>
      </c>
      <c r="E890" s="104" t="inlineStr">
        <is>
          <t>天池</t>
        </is>
      </c>
      <c r="F890" s="105" t="inlineStr">
        <is>
          <t>新建砂砾路4.6公里。</t>
        </is>
      </c>
      <c r="G890" s="37" t="n">
        <v>40</v>
      </c>
      <c r="H890" s="37" t="n"/>
      <c r="I890" s="104" t="n">
        <v>40</v>
      </c>
      <c r="J890" s="37" t="n"/>
      <c r="K890" s="37" t="n"/>
      <c r="L890" s="37" t="inlineStr">
        <is>
          <t>甘财扶贫[2021]10号</t>
        </is>
      </c>
      <c r="M890" s="50" t="inlineStr">
        <is>
          <t>解决群众出行及运输困难的问题。</t>
        </is>
      </c>
      <c r="N890" s="104" t="n">
        <v>1</v>
      </c>
      <c r="O890" s="104" t="n"/>
      <c r="P890" s="210">
        <f>Q890+R890</f>
        <v/>
      </c>
      <c r="Q890" s="210" t="n">
        <v>0.0039</v>
      </c>
      <c r="R890" s="210" t="n"/>
      <c r="S890" s="210">
        <f>T890+U890</f>
        <v/>
      </c>
      <c r="T890" s="210" t="n">
        <v>0.0174</v>
      </c>
      <c r="U890" s="210" t="n"/>
      <c r="V890" s="213" t="inlineStr">
        <is>
          <t>交运局</t>
        </is>
      </c>
      <c r="W890" s="37" t="inlineStr">
        <is>
          <t>张荣慧</t>
        </is>
      </c>
      <c r="X890" s="104" t="inlineStr">
        <is>
          <t>公路局</t>
        </is>
      </c>
      <c r="Y890" s="104" t="inlineStr">
        <is>
          <t>黄志鹏</t>
        </is>
      </c>
      <c r="Z890" s="69" t="inlineStr">
        <is>
          <t>环农领办发〔2021〕10号</t>
        </is>
      </c>
      <c r="AA890" s="90" t="inlineStr">
        <is>
          <t>省级一批</t>
        </is>
      </c>
    </row>
    <row r="891" ht="54" customFormat="1" customHeight="1" s="4">
      <c r="A891" s="104" t="n"/>
      <c r="B891" s="104" t="inlineStr">
        <is>
          <t>车道镇元峁村连井组老家壕口至古儿岔村组砂砾路</t>
        </is>
      </c>
      <c r="C891" s="104" t="inlineStr">
        <is>
          <t>新建</t>
        </is>
      </c>
      <c r="D891" s="104" t="inlineStr">
        <is>
          <t>2021.03-2021.11</t>
        </is>
      </c>
      <c r="E891" s="104" t="inlineStr">
        <is>
          <t>车道</t>
        </is>
      </c>
      <c r="F891" s="105" t="inlineStr">
        <is>
          <t>新建砂砾路5.2公里。</t>
        </is>
      </c>
      <c r="G891" s="37" t="n">
        <v>110</v>
      </c>
      <c r="H891" s="37" t="n"/>
      <c r="I891" s="104" t="n">
        <v>110</v>
      </c>
      <c r="J891" s="37" t="n"/>
      <c r="K891" s="37" t="n"/>
      <c r="L891" s="37" t="inlineStr">
        <is>
          <t>甘财扶贫[2021]10号</t>
        </is>
      </c>
      <c r="M891" s="50" t="inlineStr">
        <is>
          <t>解决群众出行及运输困难的问题。</t>
        </is>
      </c>
      <c r="N891" s="104" t="n">
        <v>1</v>
      </c>
      <c r="O891" s="104" t="n"/>
      <c r="P891" s="210">
        <f>Q891+R891</f>
        <v/>
      </c>
      <c r="Q891" s="210" t="n">
        <v>0.0046</v>
      </c>
      <c r="R891" s="210" t="n"/>
      <c r="S891" s="210">
        <f>T891+U891</f>
        <v/>
      </c>
      <c r="T891" s="210" t="n">
        <v>0.0202</v>
      </c>
      <c r="U891" s="210" t="n"/>
      <c r="V891" s="213" t="inlineStr">
        <is>
          <t>交运局</t>
        </is>
      </c>
      <c r="W891" s="37" t="inlineStr">
        <is>
          <t>张荣慧</t>
        </is>
      </c>
      <c r="X891" s="104" t="inlineStr">
        <is>
          <t>公路局</t>
        </is>
      </c>
      <c r="Y891" s="104" t="inlineStr">
        <is>
          <t>黄志鹏</t>
        </is>
      </c>
      <c r="Z891" s="69" t="inlineStr">
        <is>
          <t>环农领办发〔2021〕10号</t>
        </is>
      </c>
      <c r="AA891" s="90" t="inlineStr">
        <is>
          <t>省级一批</t>
        </is>
      </c>
    </row>
    <row r="892" ht="27" customFormat="1" customHeight="1" s="4">
      <c r="A892" s="104" t="n"/>
      <c r="B892" s="104" t="inlineStr">
        <is>
          <t>张塬路口至吕河中台砂砾路</t>
        </is>
      </c>
      <c r="C892" s="104" t="inlineStr">
        <is>
          <t>新建</t>
        </is>
      </c>
      <c r="D892" s="104" t="inlineStr">
        <is>
          <t>2021.03-2021.11</t>
        </is>
      </c>
      <c r="E892" s="104" t="inlineStr">
        <is>
          <t>耿湾</t>
        </is>
      </c>
      <c r="F892" s="105" t="inlineStr">
        <is>
          <t>新建砂砾路7.4公里。</t>
        </is>
      </c>
      <c r="G892" s="37" t="n">
        <v>65</v>
      </c>
      <c r="H892" s="37" t="n"/>
      <c r="I892" s="104" t="n">
        <v>65</v>
      </c>
      <c r="J892" s="37" t="n"/>
      <c r="K892" s="37" t="n"/>
      <c r="L892" s="37" t="inlineStr">
        <is>
          <t>甘财扶贫[2021]10号</t>
        </is>
      </c>
      <c r="M892" s="50" t="inlineStr">
        <is>
          <t>解决群众出行及运输困难的问题。</t>
        </is>
      </c>
      <c r="N892" s="104" t="n">
        <v>1</v>
      </c>
      <c r="O892" s="104" t="n"/>
      <c r="P892" s="210">
        <f>Q892+R892</f>
        <v/>
      </c>
      <c r="Q892" s="210" t="n">
        <v>0.0021</v>
      </c>
      <c r="R892" s="210" t="n"/>
      <c r="S892" s="210">
        <f>T892+U892</f>
        <v/>
      </c>
      <c r="T892" s="210" t="n">
        <v>0.0152</v>
      </c>
      <c r="U892" s="210" t="n"/>
      <c r="V892" s="213" t="inlineStr">
        <is>
          <t>交运局</t>
        </is>
      </c>
      <c r="W892" s="37" t="inlineStr">
        <is>
          <t>张荣慧</t>
        </is>
      </c>
      <c r="X892" s="104" t="inlineStr">
        <is>
          <t>公路局</t>
        </is>
      </c>
      <c r="Y892" s="104" t="inlineStr">
        <is>
          <t>黄志鹏</t>
        </is>
      </c>
      <c r="Z892" s="69" t="inlineStr">
        <is>
          <t>环农领办发〔2021〕10号</t>
        </is>
      </c>
      <c r="AA892" s="90" t="inlineStr">
        <is>
          <t>省级一批</t>
        </is>
      </c>
    </row>
    <row r="893" ht="66" customFormat="1" customHeight="1" s="4">
      <c r="A893" s="104" t="n"/>
      <c r="B893" s="104" t="inlineStr">
        <is>
          <t>曲子镇宋家塬村部至小庄子村孙家湾村组砂砾路工程</t>
        </is>
      </c>
      <c r="C893" s="104" t="inlineStr">
        <is>
          <t>新建</t>
        </is>
      </c>
      <c r="D893" s="104" t="inlineStr">
        <is>
          <t>2021.03-2021.11</t>
        </is>
      </c>
      <c r="E893" s="104" t="inlineStr">
        <is>
          <t>曲子镇宋家塬村</t>
        </is>
      </c>
      <c r="F893" s="50" t="inlineStr">
        <is>
          <t>新修曲子镇宋家塬村部至小庄子村孙家湾村组砂砾路10公里，配套实施边沟及护坡工程。</t>
        </is>
      </c>
      <c r="G893" s="104" t="n">
        <v>350</v>
      </c>
      <c r="H893" s="37" t="n">
        <v>350</v>
      </c>
      <c r="I893" s="37" t="n"/>
      <c r="J893" s="37" t="n"/>
      <c r="K893" s="37" t="n"/>
      <c r="L893" s="37" t="inlineStr">
        <is>
          <t>甘财扶贫[2021]9号</t>
        </is>
      </c>
      <c r="M893" s="50" t="inlineStr">
        <is>
          <t>解决群众出行及运输困难的问题。</t>
        </is>
      </c>
      <c r="N893" s="104" t="n"/>
      <c r="O893" s="104" t="n">
        <v>1</v>
      </c>
      <c r="P893" s="210">
        <f>Q893+R893</f>
        <v/>
      </c>
      <c r="Q893" s="210" t="n">
        <v>0.009299999999999999</v>
      </c>
      <c r="R893" s="210" t="n"/>
      <c r="S893" s="210">
        <f>T893+U893</f>
        <v/>
      </c>
      <c r="T893" s="210" t="n">
        <v>0.0403</v>
      </c>
      <c r="U893" s="210" t="n"/>
      <c r="V893" s="104" t="inlineStr">
        <is>
          <t>发改局</t>
        </is>
      </c>
      <c r="W893" s="104" t="inlineStr">
        <is>
          <t>邓志勇</t>
        </is>
      </c>
      <c r="X893" s="104" t="inlineStr">
        <is>
          <t>曲子镇</t>
        </is>
      </c>
      <c r="Y893" s="104" t="inlineStr">
        <is>
          <t>段斌杰</t>
        </is>
      </c>
      <c r="Z893" s="69" t="inlineStr">
        <is>
          <t>环农领办发〔2021〕13号</t>
        </is>
      </c>
      <c r="AA893" s="168" t="inlineStr">
        <is>
          <t>二批整合</t>
        </is>
      </c>
    </row>
    <row r="894" ht="67.5" customFormat="1" customHeight="1" s="4">
      <c r="A894" s="104" t="n"/>
      <c r="B894" s="104" t="inlineStr">
        <is>
          <t>樊家川镇闫塬村胡洼组油路口至李崾岘村油路砂砾路工程</t>
        </is>
      </c>
      <c r="C894" s="104" t="inlineStr">
        <is>
          <t>新建</t>
        </is>
      </c>
      <c r="D894" s="104" t="inlineStr">
        <is>
          <t>2021.03-2021.11</t>
        </is>
      </c>
      <c r="E894" s="104" t="inlineStr">
        <is>
          <t>樊家川镇闫塬村</t>
        </is>
      </c>
      <c r="F894" s="50" t="inlineStr">
        <is>
          <t>闫塬村胡洼组前崾岘油路口至陈子山接李崾岘村油路口新修一条长3.5公里，路基宽6米（其中砂砾路面3.5米）的砂砾路一条。</t>
        </is>
      </c>
      <c r="G894" s="104" t="n">
        <v>129</v>
      </c>
      <c r="H894" s="37" t="n">
        <v>129</v>
      </c>
      <c r="I894" s="37" t="n"/>
      <c r="J894" s="37" t="n"/>
      <c r="K894" s="37" t="n"/>
      <c r="L894" s="37" t="inlineStr">
        <is>
          <t>甘财扶贫[2021]9号</t>
        </is>
      </c>
      <c r="M894" s="50" t="inlineStr">
        <is>
          <t>解决群众出行及运输困难的问题。</t>
        </is>
      </c>
      <c r="N894" s="104" t="n">
        <v>1</v>
      </c>
      <c r="O894" s="104" t="n"/>
      <c r="P894" s="210">
        <f>Q894+R894</f>
        <v/>
      </c>
      <c r="Q894" s="210" t="n">
        <v>0.0184</v>
      </c>
      <c r="R894" s="210" t="n"/>
      <c r="S894" s="210">
        <f>T894+U894</f>
        <v/>
      </c>
      <c r="T894" s="210" t="n">
        <v>0.0722</v>
      </c>
      <c r="U894" s="210" t="n"/>
      <c r="V894" s="104" t="inlineStr">
        <is>
          <t>发改局</t>
        </is>
      </c>
      <c r="W894" s="104" t="inlineStr">
        <is>
          <t>邓志勇</t>
        </is>
      </c>
      <c r="X894" s="104" t="inlineStr">
        <is>
          <t>樊家川</t>
        </is>
      </c>
      <c r="Y894" s="37" t="inlineStr">
        <is>
          <t>王治峰</t>
        </is>
      </c>
      <c r="Z894" s="69" t="inlineStr">
        <is>
          <t>环农领办发〔2021〕13号</t>
        </is>
      </c>
      <c r="AA894" s="168" t="inlineStr">
        <is>
          <t>二批整合</t>
        </is>
      </c>
    </row>
    <row r="895" ht="40.5" customFormat="1" customHeight="1" s="4">
      <c r="A895" s="104" t="n"/>
      <c r="B895" s="104" t="inlineStr">
        <is>
          <t>村道安全生命防护工程</t>
        </is>
      </c>
      <c r="C895" s="104" t="inlineStr">
        <is>
          <t>新建</t>
        </is>
      </c>
      <c r="D895" s="104" t="inlineStr">
        <is>
          <t>2021.03-2021.12</t>
        </is>
      </c>
      <c r="E895" s="104" t="inlineStr">
        <is>
          <t>各乡镇</t>
        </is>
      </c>
      <c r="F895" s="50" t="inlineStr">
        <is>
          <t>实施80公里村道安全生命防护工程。</t>
        </is>
      </c>
      <c r="G895" s="104" t="n">
        <v>720</v>
      </c>
      <c r="H895" s="37" t="n">
        <v>701</v>
      </c>
      <c r="I895" s="37" t="n">
        <v>19</v>
      </c>
      <c r="J895" s="37" t="n"/>
      <c r="K895" s="37" t="n"/>
      <c r="L895" s="37" t="inlineStr">
        <is>
          <t>甘财农[2021]73号（227）</t>
        </is>
      </c>
      <c r="M895" s="50" t="inlineStr">
        <is>
          <t>解决隐患道路安全防护问题，保障群众生命安全。</t>
        </is>
      </c>
      <c r="N895" s="104" t="n">
        <v>120</v>
      </c>
      <c r="O895" s="104" t="n"/>
      <c r="P895" s="210">
        <f>Q895+R895</f>
        <v/>
      </c>
      <c r="Q895" s="210" t="n">
        <v>2.241</v>
      </c>
      <c r="R895" s="210" t="n">
        <v>1.8942</v>
      </c>
      <c r="S895" s="210">
        <f>T895+U895</f>
        <v/>
      </c>
      <c r="T895" s="210" t="n">
        <v>8.924099999999999</v>
      </c>
      <c r="U895" s="210" t="n">
        <v>7.6123</v>
      </c>
      <c r="V895" s="213" t="inlineStr">
        <is>
          <t>交运局</t>
        </is>
      </c>
      <c r="W895" s="37" t="inlineStr">
        <is>
          <t>张荣慧</t>
        </is>
      </c>
      <c r="X895" s="104" t="inlineStr">
        <is>
          <t>公路局</t>
        </is>
      </c>
      <c r="Y895" s="104" t="inlineStr">
        <is>
          <t>黄志鹏</t>
        </is>
      </c>
      <c r="Z895" s="69" t="inlineStr">
        <is>
          <t>环农领办发〔2021〕18号</t>
        </is>
      </c>
      <c r="AA895" s="168" t="inlineStr">
        <is>
          <t>三批整合</t>
        </is>
      </c>
    </row>
    <row r="896" ht="48.95" customFormat="1" customHeight="1" s="10">
      <c r="A896" s="161" t="n"/>
      <c r="B896" s="81" t="inlineStr">
        <is>
          <t>（二）农村水利发展</t>
        </is>
      </c>
      <c r="C896" s="204" t="n"/>
      <c r="D896" s="204" t="n"/>
      <c r="E896" s="205" t="n"/>
      <c r="F896" s="162" t="n"/>
      <c r="G896" s="163">
        <f>G897+G954</f>
        <v/>
      </c>
      <c r="H896" s="163">
        <f>H897+H954</f>
        <v/>
      </c>
      <c r="I896" s="163">
        <f>I897+I954</f>
        <v/>
      </c>
      <c r="J896" s="163">
        <f>J897+J954</f>
        <v/>
      </c>
      <c r="K896" s="163">
        <f>K897+K954</f>
        <v/>
      </c>
      <c r="L896" s="163" t="n"/>
      <c r="M896" s="164" t="n"/>
      <c r="N896" s="163" t="n"/>
      <c r="O896" s="163" t="n"/>
      <c r="P896" s="238" t="n"/>
      <c r="Q896" s="238" t="n"/>
      <c r="R896" s="238" t="n"/>
      <c r="S896" s="239" t="n"/>
      <c r="T896" s="238" t="n"/>
      <c r="U896" s="238" t="n"/>
      <c r="V896" s="167" t="n"/>
      <c r="W896" s="167" t="n"/>
      <c r="X896" s="163" t="n"/>
      <c r="Y896" s="163" t="n"/>
      <c r="Z896" s="169" t="n"/>
      <c r="AA896" s="169" t="n"/>
    </row>
    <row r="897" ht="41.1" customFormat="1" customHeight="1" s="7">
      <c r="A897" s="170" t="n"/>
      <c r="B897" s="98" t="inlineStr">
        <is>
          <t>1.农村水利设施</t>
        </is>
      </c>
      <c r="C897" s="204" t="n"/>
      <c r="D897" s="204" t="n"/>
      <c r="E897" s="205" t="n"/>
      <c r="F897" s="171" t="n"/>
      <c r="G897" s="109">
        <f>G898</f>
        <v/>
      </c>
      <c r="H897" s="109">
        <f>H898</f>
        <v/>
      </c>
      <c r="I897" s="109">
        <f>I898</f>
        <v/>
      </c>
      <c r="J897" s="109">
        <f>J898</f>
        <v/>
      </c>
      <c r="K897" s="109">
        <f>K898</f>
        <v/>
      </c>
      <c r="L897" s="109" t="n"/>
      <c r="M897" s="48" t="n"/>
      <c r="N897" s="109" t="n"/>
      <c r="O897" s="109" t="n"/>
      <c r="P897" s="240" t="n"/>
      <c r="Q897" s="240" t="n"/>
      <c r="R897" s="240" t="n"/>
      <c r="S897" s="225" t="n"/>
      <c r="T897" s="240" t="n"/>
      <c r="U897" s="240" t="n"/>
      <c r="V897" s="186" t="n"/>
      <c r="W897" s="186" t="n"/>
      <c r="X897" s="109" t="n"/>
      <c r="Y897" s="109" t="n"/>
      <c r="Z897" s="187" t="n"/>
      <c r="AA897" s="187" t="n"/>
    </row>
    <row r="898" ht="65.09999999999999" customFormat="1" customHeight="1" s="4">
      <c r="A898" s="37" t="n"/>
      <c r="B898" s="37" t="inlineStr">
        <is>
          <t>集中供水工程建设</t>
        </is>
      </c>
      <c r="C898" s="37" t="inlineStr">
        <is>
          <t>新建续建</t>
        </is>
      </c>
      <c r="D898" s="37" t="inlineStr">
        <is>
          <t>2021.01-2021.12</t>
        </is>
      </c>
      <c r="E898" s="37" t="inlineStr">
        <is>
          <t>小计</t>
        </is>
      </c>
      <c r="F898" s="117" t="inlineStr">
        <is>
          <t>续建、新建集中供水工程。</t>
        </is>
      </c>
      <c r="G898" s="37">
        <f>SUM(G899:G953)</f>
        <v/>
      </c>
      <c r="H898" s="37">
        <f>SUM(H899:H953)</f>
        <v/>
      </c>
      <c r="I898" s="37">
        <f>SUM(I899:I953)</f>
        <v/>
      </c>
      <c r="J898" s="37">
        <f>SUM(J899:J953)</f>
        <v/>
      </c>
      <c r="K898" s="37">
        <f>SUM(K899:K953)</f>
        <v/>
      </c>
      <c r="L898" s="37" t="n"/>
      <c r="M898" s="117" t="inlineStr">
        <is>
          <t>解决农村安全饮水问题。</t>
        </is>
      </c>
      <c r="N898" s="37" t="n"/>
      <c r="O898" s="37" t="n"/>
      <c r="P898" s="212" t="n"/>
      <c r="Q898" s="212" t="n"/>
      <c r="R898" s="212" t="n"/>
      <c r="S898" s="210" t="n"/>
      <c r="T898" s="212" t="n"/>
      <c r="U898" s="212" t="n"/>
      <c r="V898" s="37" t="n"/>
      <c r="W898" s="40" t="n"/>
      <c r="X898" s="37" t="n"/>
      <c r="Y898" s="37" t="n"/>
      <c r="Z898" s="69" t="inlineStr">
        <is>
          <t>环脱贫领办发〔2021〕10号</t>
        </is>
      </c>
      <c r="AA898" s="69" t="inlineStr">
        <is>
          <t>中央一批</t>
        </is>
      </c>
    </row>
    <row r="899" ht="45" customFormat="1" customHeight="1" s="4">
      <c r="A899" s="37" t="n"/>
      <c r="B899" s="37" t="inlineStr">
        <is>
          <t>环县曲子镇孟家寨村及甜水镇甜水街村农村饮水水源置换工程</t>
        </is>
      </c>
      <c r="C899" s="37" t="inlineStr">
        <is>
          <t>新建</t>
        </is>
      </c>
      <c r="D899" s="37" t="inlineStr">
        <is>
          <t>2021.01-2021.12</t>
        </is>
      </c>
      <c r="E899" s="37" t="inlineStr">
        <is>
          <t>环县曲子镇、甜水镇</t>
        </is>
      </c>
      <c r="F899" s="117" t="inlineStr">
        <is>
          <t>曲子镇建设内容：埋设输水管26674m，新建闸阀井18座等配套项目，管道穿路281处,新建镇墩16座。安装管道标志桩25个,配套入户187户。甜水镇建设内容：配套入户17户。</t>
        </is>
      </c>
      <c r="G899" s="37" t="n">
        <v>95.91</v>
      </c>
      <c r="H899" s="37" t="n">
        <v>95.91</v>
      </c>
      <c r="I899" s="37" t="n"/>
      <c r="J899" s="37" t="n"/>
      <c r="K899" s="37" t="n"/>
      <c r="L899" s="37" t="inlineStr">
        <is>
          <t>甘财扶贫[2020]42号</t>
        </is>
      </c>
      <c r="M899" s="37" t="inlineStr">
        <is>
          <t>该工程共涉及环县曲子镇、甜水镇2个镇6个行政村8个自然村，进一步巩固提升204户933人的饮水问题。</t>
        </is>
      </c>
      <c r="N899" s="37" t="n">
        <v>1</v>
      </c>
      <c r="O899" s="37" t="n">
        <v>1</v>
      </c>
      <c r="P899" s="212">
        <f>Q899+R899</f>
        <v/>
      </c>
      <c r="Q899" s="212" t="n">
        <v>0.0204</v>
      </c>
      <c r="R899" s="212" t="n"/>
      <c r="S899" s="212">
        <f>T899+U899</f>
        <v/>
      </c>
      <c r="T899" s="212" t="n">
        <v>0.09329999999999999</v>
      </c>
      <c r="U899" s="212" t="n"/>
      <c r="V899" s="37" t="inlineStr">
        <is>
          <t>水务局</t>
        </is>
      </c>
      <c r="W899" s="40" t="inlineStr">
        <is>
          <t>尚红锁</t>
        </is>
      </c>
      <c r="X899" s="37" t="inlineStr">
        <is>
          <t>水务局</t>
        </is>
      </c>
      <c r="Y899" s="37" t="inlineStr">
        <is>
          <t>尚红锁</t>
        </is>
      </c>
      <c r="Z899" s="69" t="inlineStr">
        <is>
          <t>环脱贫领办发〔2021〕10号</t>
        </is>
      </c>
      <c r="AA899" s="69" t="inlineStr">
        <is>
          <t>中央一批</t>
        </is>
      </c>
    </row>
    <row r="900" ht="45" customFormat="1" customHeight="1" s="4">
      <c r="A900" s="208" t="n"/>
      <c r="B900" s="208" t="n"/>
      <c r="C900" s="208" t="n"/>
      <c r="D900" s="208" t="n"/>
      <c r="E900" s="208" t="n"/>
      <c r="F900" s="208" t="n"/>
      <c r="G900" s="37" t="n">
        <v>46</v>
      </c>
      <c r="H900" s="37" t="n">
        <v>46</v>
      </c>
      <c r="I900" s="37" t="n"/>
      <c r="J900" s="37" t="n"/>
      <c r="K900" s="37" t="n"/>
      <c r="L900" s="37" t="inlineStr">
        <is>
          <t>甘财扶贫[2021]9号</t>
        </is>
      </c>
      <c r="M900" s="208" t="n"/>
      <c r="N900" s="208" t="n"/>
      <c r="O900" s="208" t="n"/>
      <c r="P900" s="208" t="n"/>
      <c r="Q900" s="208" t="n"/>
      <c r="R900" s="208" t="n"/>
      <c r="S900" s="208" t="n"/>
      <c r="T900" s="208" t="n"/>
      <c r="U900" s="208" t="n"/>
      <c r="V900" s="40" t="inlineStr">
        <is>
          <t>水务局</t>
        </is>
      </c>
      <c r="W900" s="40" t="inlineStr">
        <is>
          <t>尚红锁</t>
        </is>
      </c>
      <c r="X900" s="37" t="inlineStr">
        <is>
          <t>水务局</t>
        </is>
      </c>
      <c r="Y900" s="37" t="inlineStr">
        <is>
          <t>尚红锁</t>
        </is>
      </c>
      <c r="Z900" s="69" t="inlineStr">
        <is>
          <t>环农领办发〔2021〕9号</t>
        </is>
      </c>
      <c r="AA900" s="69" t="inlineStr">
        <is>
          <t>中央二批</t>
        </is>
      </c>
    </row>
    <row r="901" ht="45.95" customFormat="1" customHeight="1" s="4">
      <c r="A901" s="104" t="n"/>
      <c r="B901" s="104" t="inlineStr">
        <is>
          <t>环县环城镇白草原村供水工程</t>
        </is>
      </c>
      <c r="C901" s="104" t="inlineStr">
        <is>
          <t>新建</t>
        </is>
      </c>
      <c r="D901" s="104" t="inlineStr">
        <is>
          <t>2021.01-2021.12</t>
        </is>
      </c>
      <c r="E901" s="104" t="inlineStr">
        <is>
          <t>环城镇白草塬村</t>
        </is>
      </c>
      <c r="F901" s="50" t="inlineStr">
        <is>
          <t>埋设上水无缝钢管8700m、管道标志桩84个；新建3000m³高位蓄水池1座、闸阀井67座；埋设输水管道22805m，管道穿路14处，穿河1处；配套安装潜水泵6台、离心泵2台（一备一用）；配套入户设施169户。</t>
        </is>
      </c>
      <c r="G901" s="104" t="n">
        <v>800</v>
      </c>
      <c r="H901" s="104" t="n">
        <v>800</v>
      </c>
      <c r="I901" s="104" t="n"/>
      <c r="J901" s="104" t="n"/>
      <c r="K901" s="104" t="n"/>
      <c r="L901" s="104" t="inlineStr">
        <is>
          <t>甘财扶贫[2020]42号</t>
        </is>
      </c>
      <c r="M901" s="104" t="inlineStr">
        <is>
          <t>解决白草原村白草原组、赵沟门组、赵崾岘组370户1332人（贫困户28户103人）的用水问题。</t>
        </is>
      </c>
      <c r="N901" s="104" t="n">
        <v>0</v>
      </c>
      <c r="O901" s="104" t="n">
        <v>1</v>
      </c>
      <c r="P901" s="210">
        <f>Q901+R901</f>
        <v/>
      </c>
      <c r="Q901" s="210" t="n">
        <v>0.0028</v>
      </c>
      <c r="R901" s="210" t="n"/>
      <c r="S901" s="210">
        <f>T901+U901</f>
        <v/>
      </c>
      <c r="T901" s="210" t="n">
        <v>0.0103</v>
      </c>
      <c r="U901" s="210" t="n"/>
      <c r="V901" s="37" t="inlineStr">
        <is>
          <t>水务局</t>
        </is>
      </c>
      <c r="W901" s="40" t="inlineStr">
        <is>
          <t>尚红锁</t>
        </is>
      </c>
      <c r="X901" s="37" t="inlineStr">
        <is>
          <t>水务局</t>
        </is>
      </c>
      <c r="Y901" s="37" t="inlineStr">
        <is>
          <t>尚红锁</t>
        </is>
      </c>
      <c r="Z901" s="69" t="inlineStr">
        <is>
          <t>环脱贫领办发〔2021〕10号</t>
        </is>
      </c>
      <c r="AA901" s="69" t="inlineStr">
        <is>
          <t>中央一批</t>
        </is>
      </c>
    </row>
    <row r="902" ht="45.95" customFormat="1" customHeight="1" s="4">
      <c r="A902" s="208" t="n"/>
      <c r="B902" s="208" t="n"/>
      <c r="C902" s="208" t="n"/>
      <c r="D902" s="208" t="n"/>
      <c r="E902" s="208" t="n"/>
      <c r="F902" s="208" t="n"/>
      <c r="G902" s="37" t="n">
        <v>127</v>
      </c>
      <c r="H902" s="37" t="n">
        <v>127</v>
      </c>
      <c r="I902" s="37" t="n"/>
      <c r="J902" s="37" t="n"/>
      <c r="K902" s="37" t="n"/>
      <c r="L902" s="37" t="inlineStr">
        <is>
          <t>甘财扶贫[2021]9号</t>
        </is>
      </c>
      <c r="M902" s="208" t="n"/>
      <c r="N902" s="208" t="n"/>
      <c r="O902" s="208" t="n"/>
      <c r="P902" s="208" t="n"/>
      <c r="Q902" s="208" t="n"/>
      <c r="R902" s="208" t="n"/>
      <c r="S902" s="208" t="n"/>
      <c r="T902" s="208" t="n"/>
      <c r="U902" s="208" t="n"/>
      <c r="V902" s="40" t="inlineStr">
        <is>
          <t>水务局</t>
        </is>
      </c>
      <c r="W902" s="40" t="inlineStr">
        <is>
          <t>尚红锁</t>
        </is>
      </c>
      <c r="X902" s="37" t="inlineStr">
        <is>
          <t>水务局</t>
        </is>
      </c>
      <c r="Y902" s="37" t="inlineStr">
        <is>
          <t>尚红锁</t>
        </is>
      </c>
      <c r="Z902" s="69" t="inlineStr">
        <is>
          <t>环农领办发〔2021〕9号</t>
        </is>
      </c>
      <c r="AA902" s="69" t="inlineStr">
        <is>
          <t>中央二批</t>
        </is>
      </c>
    </row>
    <row r="903" ht="44.1" customFormat="1" customHeight="1" s="4">
      <c r="A903" s="104" t="n"/>
      <c r="B903" s="104" t="inlineStr">
        <is>
          <t>环县环城镇西川村张沟门管道延伸工程</t>
        </is>
      </c>
      <c r="C903" s="104" t="inlineStr">
        <is>
          <t>新建</t>
        </is>
      </c>
      <c r="D903" s="104" t="inlineStr">
        <is>
          <t>2021.01-2021.12</t>
        </is>
      </c>
      <c r="E903" s="104" t="inlineStr">
        <is>
          <t>环城镇西川村村</t>
        </is>
      </c>
      <c r="F903" s="50" t="inlineStr">
        <is>
          <t>埋设引水管9019m、管道标志桩126个，砂石路恢复2km；新建500m³地下高位蓄水池1座、闸阀井50座；埋设输水管道16160m，管道穿路18处；配套入户设施116户。</t>
        </is>
      </c>
      <c r="G903" s="104" t="n">
        <v>200</v>
      </c>
      <c r="H903" s="104" t="n">
        <v>200</v>
      </c>
      <c r="I903" s="104" t="n"/>
      <c r="J903" s="104" t="n"/>
      <c r="K903" s="104" t="n"/>
      <c r="L903" s="104" t="inlineStr">
        <is>
          <t>甘财扶贫[2020]42号</t>
        </is>
      </c>
      <c r="M903" s="104" t="inlineStr">
        <is>
          <t>解决西川村张沟门组、肖洼组和文吊咀组，肖川村肖川村和张庄组292户1191人（贫困户37户146人）的用水问题。</t>
        </is>
      </c>
      <c r="N903" s="104" t="n">
        <v>0</v>
      </c>
      <c r="O903" s="104" t="n">
        <v>2</v>
      </c>
      <c r="P903" s="210">
        <f>Q903+R903</f>
        <v/>
      </c>
      <c r="Q903" s="210" t="n">
        <v>0.0032</v>
      </c>
      <c r="R903" s="210" t="n"/>
      <c r="S903" s="210">
        <f>T903+U904</f>
        <v/>
      </c>
      <c r="T903" s="210" t="n">
        <v>0.1191</v>
      </c>
      <c r="U903" s="210" t="n"/>
      <c r="V903" s="37" t="inlineStr">
        <is>
          <t>水务局</t>
        </is>
      </c>
      <c r="W903" s="40" t="inlineStr">
        <is>
          <t>尚红锁</t>
        </is>
      </c>
      <c r="X903" s="37" t="inlineStr">
        <is>
          <t>水务局</t>
        </is>
      </c>
      <c r="Y903" s="37" t="inlineStr">
        <is>
          <t>尚红锁</t>
        </is>
      </c>
      <c r="Z903" s="69" t="inlineStr">
        <is>
          <t>环脱贫领办发〔2021〕10号</t>
        </is>
      </c>
      <c r="AA903" s="69" t="inlineStr">
        <is>
          <t>中央一批</t>
        </is>
      </c>
    </row>
    <row r="904" ht="44.1" customFormat="1" customHeight="1" s="4">
      <c r="A904" s="208" t="n"/>
      <c r="B904" s="208" t="n"/>
      <c r="C904" s="208" t="n"/>
      <c r="D904" s="208" t="n"/>
      <c r="E904" s="208" t="n"/>
      <c r="F904" s="208" t="n"/>
      <c r="G904" s="37" t="n">
        <v>119</v>
      </c>
      <c r="H904" s="37" t="n">
        <v>119</v>
      </c>
      <c r="I904" s="37" t="n"/>
      <c r="J904" s="37" t="n"/>
      <c r="K904" s="37" t="n"/>
      <c r="L904" s="37" t="inlineStr">
        <is>
          <t>甘财扶贫[2021]9号</t>
        </is>
      </c>
      <c r="M904" s="208" t="n"/>
      <c r="N904" s="208" t="n"/>
      <c r="O904" s="208" t="n"/>
      <c r="P904" s="208" t="n"/>
      <c r="Q904" s="208" t="n"/>
      <c r="R904" s="208" t="n"/>
      <c r="S904" s="208" t="n"/>
      <c r="T904" s="208" t="n"/>
      <c r="U904" s="208" t="n"/>
      <c r="V904" s="40" t="inlineStr">
        <is>
          <t>水务局</t>
        </is>
      </c>
      <c r="W904" s="40" t="inlineStr">
        <is>
          <t>尚红锁</t>
        </is>
      </c>
      <c r="X904" s="37" t="inlineStr">
        <is>
          <t>水务局</t>
        </is>
      </c>
      <c r="Y904" s="37" t="inlineStr">
        <is>
          <t>尚红锁</t>
        </is>
      </c>
      <c r="Z904" s="69" t="inlineStr">
        <is>
          <t>环农领办发〔2021〕9号</t>
        </is>
      </c>
      <c r="AA904" s="69" t="inlineStr">
        <is>
          <t>中央二批</t>
        </is>
      </c>
    </row>
    <row r="905" ht="58" customFormat="1" customHeight="1" s="4">
      <c r="A905" s="104" t="n"/>
      <c r="B905" s="104" t="inlineStr">
        <is>
          <t>环县合道镇、天池乡农村供水工程改造项目</t>
        </is>
      </c>
      <c r="C905" s="104" t="inlineStr">
        <is>
          <t>新建</t>
        </is>
      </c>
      <c r="D905" s="104" t="inlineStr">
        <is>
          <t>2021.01-2021.12</t>
        </is>
      </c>
      <c r="E905" s="104" t="inlineStr">
        <is>
          <t>合道镇、天池乡</t>
        </is>
      </c>
      <c r="F905" s="50" t="inlineStr">
        <is>
          <t>合道镇:新打机井1眼（井深380m),新建200m³蓄水池1座;埋设供水管道438m；管道穿路1处；新建闸阀井5座；配套安装次氯酸钠发生器(100g)1套、深井潜水泵（ 一备一用)、潜水泵2台、自动上水设备1套。配套安装变压器1台，架设高压线路200m，低压线路50m，变压器配套设施1套。天池乡:新建100m³蓄水池1座、58.2㎡设备房1处;埋设上水管道660m；埋设供水管道24887m，管道穿路10处；新建闸阀井77座；配套安装次氯酸钠发生器(100g)1套、潜水泵2台（一备一用）、自动上水设备1套。</t>
        </is>
      </c>
      <c r="G905" s="37" t="n">
        <v>100</v>
      </c>
      <c r="H905" s="37" t="n">
        <v>100</v>
      </c>
      <c r="I905" s="37" t="n"/>
      <c r="J905" s="37" t="n"/>
      <c r="K905" s="37" t="n"/>
      <c r="L905" s="37" t="inlineStr">
        <is>
          <t>甘财扶贫[2020]42号</t>
        </is>
      </c>
      <c r="M905" s="50" t="inlineStr">
        <is>
          <t>解决合道镇红崖洼村付坪组、湾儿崖组及街道人口和天池乡喜家坪村喜家坪组、冉家湾组及井儿岔组4046人的用水问题</t>
        </is>
      </c>
      <c r="N905" s="104" t="n">
        <v>2</v>
      </c>
      <c r="O905" s="104" t="n"/>
      <c r="P905" s="210" t="n">
        <v>0.0988</v>
      </c>
      <c r="Q905" s="210" t="n">
        <v>0.0988</v>
      </c>
      <c r="R905" s="210" t="n"/>
      <c r="S905" s="210" t="n">
        <v>0.4046</v>
      </c>
      <c r="T905" s="210" t="n">
        <v>0.4046</v>
      </c>
      <c r="U905" s="210" t="n"/>
      <c r="V905" s="37" t="inlineStr">
        <is>
          <t>水务局</t>
        </is>
      </c>
      <c r="W905" s="40" t="inlineStr">
        <is>
          <t>尚红锁</t>
        </is>
      </c>
      <c r="X905" s="37" t="inlineStr">
        <is>
          <t>水务局</t>
        </is>
      </c>
      <c r="Y905" s="37" t="inlineStr">
        <is>
          <t>尚红锁</t>
        </is>
      </c>
      <c r="Z905" s="69" t="inlineStr">
        <is>
          <t>环脱贫领办发〔2021〕10号</t>
        </is>
      </c>
      <c r="AA905" s="69" t="inlineStr">
        <is>
          <t>中央一批</t>
        </is>
      </c>
    </row>
    <row r="906" ht="58" customFormat="1" customHeight="1" s="4">
      <c r="A906" s="208" t="n"/>
      <c r="B906" s="208" t="n"/>
      <c r="C906" s="208" t="n"/>
      <c r="D906" s="208" t="n"/>
      <c r="E906" s="208" t="n"/>
      <c r="F906" s="208" t="n"/>
      <c r="G906" s="37" t="n">
        <v>244</v>
      </c>
      <c r="H906" s="37" t="n">
        <v>244</v>
      </c>
      <c r="I906" s="37" t="n"/>
      <c r="J906" s="37" t="n"/>
      <c r="K906" s="37" t="n"/>
      <c r="L906" s="37" t="inlineStr">
        <is>
          <t>甘财扶贫[2021]9号</t>
        </is>
      </c>
      <c r="M906" s="208" t="n"/>
      <c r="N906" s="208" t="n"/>
      <c r="O906" s="208" t="n"/>
      <c r="P906" s="208" t="n"/>
      <c r="Q906" s="208" t="n"/>
      <c r="R906" s="208" t="n"/>
      <c r="S906" s="208" t="n"/>
      <c r="T906" s="208" t="n"/>
      <c r="U906" s="208" t="n"/>
      <c r="V906" s="40" t="inlineStr">
        <is>
          <t>水务局</t>
        </is>
      </c>
      <c r="W906" s="40" t="inlineStr">
        <is>
          <t>尚红锁</t>
        </is>
      </c>
      <c r="X906" s="37" t="inlineStr">
        <is>
          <t>水务局</t>
        </is>
      </c>
      <c r="Y906" s="37" t="inlineStr">
        <is>
          <t>尚红锁</t>
        </is>
      </c>
      <c r="Z906" s="69" t="inlineStr">
        <is>
          <t>环农领办发〔2021〕9号</t>
        </is>
      </c>
      <c r="AA906" s="69" t="inlineStr">
        <is>
          <t>中央二批</t>
        </is>
      </c>
    </row>
    <row r="907" ht="47.1" customFormat="1" customHeight="1" s="4">
      <c r="A907" s="37" t="n"/>
      <c r="B907" s="37" t="inlineStr">
        <is>
          <t>环县南湫乡农村饮水调蓄水池工程</t>
        </is>
      </c>
      <c r="C907" s="104" t="inlineStr">
        <is>
          <t>续建</t>
        </is>
      </c>
      <c r="D907" s="37" t="inlineStr">
        <is>
          <t>2021.01-2021.12</t>
        </is>
      </c>
      <c r="E907" s="115" t="inlineStr">
        <is>
          <t>南湫乡</t>
        </is>
      </c>
      <c r="F907" s="105" t="inlineStr">
        <is>
          <t>新建4000m³蓄水池1座，闸阀井、泄水井各1座，铺设PE输水管道30m，泄水管20m，新建水池安全防护等设施。</t>
        </is>
      </c>
      <c r="G907" s="104" t="n">
        <v>24.75</v>
      </c>
      <c r="H907" s="104" t="n">
        <v>24.75</v>
      </c>
      <c r="I907" s="104" t="n"/>
      <c r="J907" s="104" t="n"/>
      <c r="K907" s="104" t="n"/>
      <c r="L907" s="104" t="inlineStr">
        <is>
          <t>甘财扶贫[2020]42号</t>
        </is>
      </c>
      <c r="M907" s="50" t="inlineStr">
        <is>
          <t>解决432户贫困户1871人用水量不足问题。</t>
        </is>
      </c>
      <c r="N907" s="104" t="n">
        <v>1</v>
      </c>
      <c r="O907" s="104" t="n"/>
      <c r="P907" s="212">
        <f>Q907+R907</f>
        <v/>
      </c>
      <c r="Q907" s="210" t="n">
        <v>0.0432</v>
      </c>
      <c r="R907" s="210" t="n"/>
      <c r="S907" s="210">
        <f>T907+U907</f>
        <v/>
      </c>
      <c r="T907" s="210" t="n">
        <v>0.1871</v>
      </c>
      <c r="U907" s="210" t="n"/>
      <c r="V907" s="37" t="inlineStr">
        <is>
          <t>水务局</t>
        </is>
      </c>
      <c r="W907" s="40" t="inlineStr">
        <is>
          <t>尚红锁</t>
        </is>
      </c>
      <c r="X907" s="104" t="inlineStr">
        <is>
          <t>自来水公司</t>
        </is>
      </c>
      <c r="Y907" s="104" t="inlineStr">
        <is>
          <t>张烨君</t>
        </is>
      </c>
      <c r="Z907" s="69" t="inlineStr">
        <is>
          <t>环脱贫领办发〔2021〕10号</t>
        </is>
      </c>
      <c r="AA907" s="69" t="inlineStr">
        <is>
          <t>中央一批</t>
        </is>
      </c>
    </row>
    <row r="908" ht="54.95" customFormat="1" customHeight="1" s="4">
      <c r="A908" s="104" t="n"/>
      <c r="B908" s="37" t="inlineStr">
        <is>
          <t>环县洪德镇农村饮水调蓄水池工程</t>
        </is>
      </c>
      <c r="C908" s="104" t="inlineStr">
        <is>
          <t>续建</t>
        </is>
      </c>
      <c r="D908" s="37" t="inlineStr">
        <is>
          <t>2021.01-2021.12</t>
        </is>
      </c>
      <c r="E908" s="115" t="inlineStr">
        <is>
          <t>洪德镇</t>
        </is>
      </c>
      <c r="F908" s="105" t="inlineStr">
        <is>
          <t>新建10000m³矩形调蓄水池1座，水池观测设施1处，排水渠230m，闸阀井3座，配套安装自动化控制1套。</t>
        </is>
      </c>
      <c r="G908" s="104" t="n">
        <v>2.21</v>
      </c>
      <c r="H908" s="104" t="n">
        <v>2.21</v>
      </c>
      <c r="I908" s="104" t="n"/>
      <c r="J908" s="104" t="n"/>
      <c r="K908" s="104" t="n"/>
      <c r="L908" s="104" t="inlineStr">
        <is>
          <t>甘财扶贫[2020]42号</t>
        </is>
      </c>
      <c r="M908" s="50" t="inlineStr">
        <is>
          <t>解决1617户贫困户7225人用水量不足问题。</t>
        </is>
      </c>
      <c r="N908" s="104" t="n">
        <v>1</v>
      </c>
      <c r="O908" s="104" t="n"/>
      <c r="P908" s="212">
        <f>Q908+R908</f>
        <v/>
      </c>
      <c r="Q908" s="210" t="n">
        <v>0.1617</v>
      </c>
      <c r="R908" s="210" t="n"/>
      <c r="S908" s="210">
        <f>T908+U908</f>
        <v/>
      </c>
      <c r="T908" s="210" t="n">
        <v>0.7225</v>
      </c>
      <c r="U908" s="210" t="n"/>
      <c r="V908" s="37" t="inlineStr">
        <is>
          <t>水务局</t>
        </is>
      </c>
      <c r="W908" s="40" t="inlineStr">
        <is>
          <t>尚红锁</t>
        </is>
      </c>
      <c r="X908" s="104" t="inlineStr">
        <is>
          <t>自来水公司</t>
        </is>
      </c>
      <c r="Y908" s="104" t="inlineStr">
        <is>
          <t>张烨君</t>
        </is>
      </c>
      <c r="Z908" s="69" t="inlineStr">
        <is>
          <t>环脱贫领办发〔2021〕10号</t>
        </is>
      </c>
      <c r="AA908" s="69" t="inlineStr">
        <is>
          <t>中央一批</t>
        </is>
      </c>
    </row>
    <row r="909" ht="50.1" customFormat="1" customHeight="1" s="4">
      <c r="A909" s="37" t="n"/>
      <c r="B909" s="37" t="inlineStr">
        <is>
          <t>环县毛井镇农村饮水调蓄水池工程</t>
        </is>
      </c>
      <c r="C909" s="104" t="inlineStr">
        <is>
          <t>续建</t>
        </is>
      </c>
      <c r="D909" s="37" t="inlineStr">
        <is>
          <t>2021.01-2021.12</t>
        </is>
      </c>
      <c r="E909" s="115" t="inlineStr">
        <is>
          <t>毛井镇</t>
        </is>
      </c>
      <c r="F909" s="105" t="inlineStr">
        <is>
          <t>新建5000m³矩形蓄水池1座，闸阀井、泄水井各1座，铺设输水管道50m，泄水管40m。</t>
        </is>
      </c>
      <c r="G909" s="104" t="n">
        <v>5.53</v>
      </c>
      <c r="H909" s="104" t="n">
        <v>5.53</v>
      </c>
      <c r="I909" s="104" t="n"/>
      <c r="J909" s="104" t="n"/>
      <c r="K909" s="104" t="n"/>
      <c r="L909" s="104" t="inlineStr">
        <is>
          <t>甘财扶贫[2020]42号</t>
        </is>
      </c>
      <c r="M909" s="50" t="inlineStr">
        <is>
          <t>解决411户贫困户1815人用水量不足问题。</t>
        </is>
      </c>
      <c r="N909" s="104" t="n">
        <v>1</v>
      </c>
      <c r="O909" s="104" t="n"/>
      <c r="P909" s="212">
        <f>Q909+R909</f>
        <v/>
      </c>
      <c r="Q909" s="210" t="n">
        <v>0.0411</v>
      </c>
      <c r="R909" s="210" t="n"/>
      <c r="S909" s="210">
        <f>T909+U909</f>
        <v/>
      </c>
      <c r="T909" s="210" t="n">
        <v>0.1815</v>
      </c>
      <c r="U909" s="210" t="n"/>
      <c r="V909" s="37" t="inlineStr">
        <is>
          <t>水务局</t>
        </is>
      </c>
      <c r="W909" s="40" t="inlineStr">
        <is>
          <t>尚红锁</t>
        </is>
      </c>
      <c r="X909" s="104" t="inlineStr">
        <is>
          <t>自来水公司</t>
        </is>
      </c>
      <c r="Y909" s="104" t="inlineStr">
        <is>
          <t>张烨君</t>
        </is>
      </c>
      <c r="Z909" s="69" t="inlineStr">
        <is>
          <t>环脱贫领办发〔2021〕10号</t>
        </is>
      </c>
      <c r="AA909" s="69" t="inlineStr">
        <is>
          <t>中央一批</t>
        </is>
      </c>
    </row>
    <row r="910" ht="57.95" customFormat="1" customHeight="1" s="4">
      <c r="A910" s="104" t="n"/>
      <c r="B910" s="37" t="inlineStr">
        <is>
          <t>环县农村饮水供水管线改造工程</t>
        </is>
      </c>
      <c r="C910" s="104" t="inlineStr">
        <is>
          <t>续建</t>
        </is>
      </c>
      <c r="D910" s="37" t="inlineStr">
        <is>
          <t>2021.01-2021.12</t>
        </is>
      </c>
      <c r="E910" s="115" t="inlineStr">
        <is>
          <t>甜水等9个乡镇</t>
        </is>
      </c>
      <c r="F910" s="105" t="inlineStr">
        <is>
          <t>甜水、山城、耿湾、毛井、环城、车道、曲子、芦家湾、秦团庄9个乡镇冻管改造管线长度42.465km，其中降线处理18.75km，更换管道长度23.715km，新建闸阀井102座、镇墩14座。</t>
        </is>
      </c>
      <c r="G910" s="104" t="n">
        <v>27.92</v>
      </c>
      <c r="H910" s="104" t="n">
        <v>27.92</v>
      </c>
      <c r="I910" s="104" t="n"/>
      <c r="J910" s="104" t="n"/>
      <c r="K910" s="104" t="n"/>
      <c r="L910" s="104" t="inlineStr">
        <is>
          <t>甘财扶贫[2020]42号</t>
        </is>
      </c>
      <c r="M910" s="50" t="inlineStr">
        <is>
          <t>解决9个乡镇11个行政村251km输水管线冬季供水冻管的问题。</t>
        </is>
      </c>
      <c r="N910" s="104" t="n">
        <v>11</v>
      </c>
      <c r="O910" s="104" t="n"/>
      <c r="P910" s="212">
        <f>Q910+R910</f>
        <v/>
      </c>
      <c r="Q910" s="210" t="n">
        <v>0.0363</v>
      </c>
      <c r="R910" s="210" t="n"/>
      <c r="S910" s="210">
        <f>T910+U910</f>
        <v/>
      </c>
      <c r="T910" s="210" t="n">
        <v>0.1426</v>
      </c>
      <c r="U910" s="210" t="n"/>
      <c r="V910" s="37" t="inlineStr">
        <is>
          <t>水务局</t>
        </is>
      </c>
      <c r="W910" s="40" t="inlineStr">
        <is>
          <t>尚红锁</t>
        </is>
      </c>
      <c r="X910" s="104" t="inlineStr">
        <is>
          <t>自来水公司</t>
        </is>
      </c>
      <c r="Y910" s="104" t="inlineStr">
        <is>
          <t>张烨君</t>
        </is>
      </c>
      <c r="Z910" s="69" t="inlineStr">
        <is>
          <t>环脱贫领办发〔2021〕10号</t>
        </is>
      </c>
      <c r="AA910" s="69" t="inlineStr">
        <is>
          <t>中央一批</t>
        </is>
      </c>
    </row>
    <row r="911" ht="59.1" customFormat="1" customHeight="1" s="4">
      <c r="A911" s="37" t="n"/>
      <c r="B911" s="37" t="inlineStr">
        <is>
          <t>环县农村人饮泵站调蓄能力改造提升工程</t>
        </is>
      </c>
      <c r="C911" s="104" t="inlineStr">
        <is>
          <t>续建</t>
        </is>
      </c>
      <c r="D911" s="37" t="inlineStr">
        <is>
          <t>2021.01-2021.12</t>
        </is>
      </c>
      <c r="E911" s="115" t="inlineStr">
        <is>
          <t>车道、甜水镇2个镇</t>
        </is>
      </c>
      <c r="F911" s="105" t="inlineStr">
        <is>
          <t>新建200m³蓄水池2座，400m³蓄水池1座，500m³蓄水池2座，其中：甜水镇鲁掌村200m³蓄水池1座、赵掌村200m³蓄水池1座、狼儿滩400m³蓄水池1座，车道镇元峁村500m³蓄水池2座。</t>
        </is>
      </c>
      <c r="G911" s="104" t="n">
        <v>46.42</v>
      </c>
      <c r="H911" s="104" t="n">
        <v>46.42</v>
      </c>
      <c r="I911" s="104" t="n"/>
      <c r="J911" s="104" t="n"/>
      <c r="K911" s="104" t="n"/>
      <c r="L911" s="104" t="inlineStr">
        <is>
          <t>甘财扶贫[2020]42号</t>
        </is>
      </c>
      <c r="M911" s="50" t="inlineStr">
        <is>
          <t>解决2023户贫困户8435人用水量不足问题。</t>
        </is>
      </c>
      <c r="N911" s="104" t="n">
        <v>30</v>
      </c>
      <c r="O911" s="104" t="n"/>
      <c r="P911" s="212">
        <f>Q911+R911</f>
        <v/>
      </c>
      <c r="Q911" s="210" t="n">
        <v>0.2023</v>
      </c>
      <c r="R911" s="210" t="n"/>
      <c r="S911" s="210">
        <f>T911+U911</f>
        <v/>
      </c>
      <c r="T911" s="210" t="n">
        <v>0.8435</v>
      </c>
      <c r="U911" s="210" t="n"/>
      <c r="V911" s="37" t="inlineStr">
        <is>
          <t>水务局</t>
        </is>
      </c>
      <c r="W911" s="40" t="inlineStr">
        <is>
          <t>尚红锁</t>
        </is>
      </c>
      <c r="X911" s="104" t="inlineStr">
        <is>
          <t>自来水公司</t>
        </is>
      </c>
      <c r="Y911" s="104" t="inlineStr">
        <is>
          <t>张烨君</t>
        </is>
      </c>
      <c r="Z911" s="69" t="inlineStr">
        <is>
          <t>环脱贫领办发〔2021〕10号</t>
        </is>
      </c>
      <c r="AA911" s="69" t="inlineStr">
        <is>
          <t>中央一批</t>
        </is>
      </c>
    </row>
    <row r="912" ht="48.95" customFormat="1" customHeight="1" s="4">
      <c r="A912" s="241" t="n"/>
      <c r="B912" s="37" t="inlineStr">
        <is>
          <t>环县净水厂更换加氯设备项目</t>
        </is>
      </c>
      <c r="C912" s="37" t="inlineStr">
        <is>
          <t>续建</t>
        </is>
      </c>
      <c r="D912" s="37" t="inlineStr">
        <is>
          <t>2021.01-2021.12</t>
        </is>
      </c>
      <c r="E912" s="43" t="inlineStr">
        <is>
          <t>洪德等9个水厂</t>
        </is>
      </c>
      <c r="F912" s="116" t="inlineStr">
        <is>
          <t>更换9个水厂18套加氯设备。</t>
        </is>
      </c>
      <c r="G912" s="37" t="n">
        <v>8.73</v>
      </c>
      <c r="H912" s="37" t="n">
        <v>8.73</v>
      </c>
      <c r="I912" s="37" t="n"/>
      <c r="J912" s="37" t="n"/>
      <c r="K912" s="37" t="n"/>
      <c r="L912" s="37" t="inlineStr">
        <is>
          <t>甘财扶贫[2020]42号</t>
        </is>
      </c>
      <c r="M912" s="50" t="inlineStr">
        <is>
          <t>提升16个乡镇的水质问题。</t>
        </is>
      </c>
      <c r="N912" s="104" t="n">
        <v>38</v>
      </c>
      <c r="O912" s="104" t="n"/>
      <c r="P912" s="212">
        <f>Q912+R912</f>
        <v/>
      </c>
      <c r="Q912" s="210" t="n">
        <v>0.225</v>
      </c>
      <c r="R912" s="210" t="n"/>
      <c r="S912" s="210">
        <f>T912+U912</f>
        <v/>
      </c>
      <c r="T912" s="210" t="n">
        <v>1.013</v>
      </c>
      <c r="U912" s="210" t="n"/>
      <c r="V912" s="37" t="inlineStr">
        <is>
          <t>水务局</t>
        </is>
      </c>
      <c r="W912" s="40" t="inlineStr">
        <is>
          <t>尚红锁</t>
        </is>
      </c>
      <c r="X912" s="104" t="inlineStr">
        <is>
          <t>自来水公司</t>
        </is>
      </c>
      <c r="Y912" s="104" t="inlineStr">
        <is>
          <t>张烨君</t>
        </is>
      </c>
      <c r="Z912" s="69" t="inlineStr">
        <is>
          <t>环脱贫领办发〔2021〕10号</t>
        </is>
      </c>
      <c r="AA912" s="69" t="inlineStr">
        <is>
          <t>中央一批</t>
        </is>
      </c>
    </row>
    <row r="913" ht="60" customFormat="1" customHeight="1" s="4">
      <c r="A913" s="37" t="n"/>
      <c r="B913" s="37" t="inlineStr">
        <is>
          <t>环县北部7乡镇农村安全饮水应急水源工程</t>
        </is>
      </c>
      <c r="C913" s="37" t="inlineStr">
        <is>
          <t>续建</t>
        </is>
      </c>
      <c r="D913" s="37" t="inlineStr">
        <is>
          <t>2021.01-2021.12</t>
        </is>
      </c>
      <c r="E913" s="43" t="inlineStr">
        <is>
          <t>甜水镇</t>
        </is>
      </c>
      <c r="F913" s="116" t="inlineStr">
        <is>
          <t>新建30万m³蓄水池1座，配套提升泵房及附属设施。</t>
        </is>
      </c>
      <c r="G913" s="37" t="n">
        <v>259.57</v>
      </c>
      <c r="H913" s="37" t="n">
        <v>259.57</v>
      </c>
      <c r="I913" s="37" t="n"/>
      <c r="J913" s="37" t="n"/>
      <c r="K913" s="37" t="n"/>
      <c r="L913" s="37" t="inlineStr">
        <is>
          <t>甘财扶贫[2020]42号</t>
        </is>
      </c>
      <c r="M913" s="50" t="inlineStr">
        <is>
          <t>解决县北7乡镇水量不足问题。</t>
        </is>
      </c>
      <c r="N913" s="104" t="n">
        <v>31</v>
      </c>
      <c r="O913" s="104" t="n"/>
      <c r="P913" s="212">
        <f>Q913+R913</f>
        <v/>
      </c>
      <c r="Q913" s="210" t="n">
        <v>0.2047</v>
      </c>
      <c r="R913" s="210" t="n"/>
      <c r="S913" s="210">
        <f>T913+U913</f>
        <v/>
      </c>
      <c r="T913" s="210" t="n">
        <v>0.8535</v>
      </c>
      <c r="U913" s="210" t="n"/>
      <c r="V913" s="37" t="inlineStr">
        <is>
          <t>水务局</t>
        </is>
      </c>
      <c r="W913" s="40" t="inlineStr">
        <is>
          <t>尚红锁</t>
        </is>
      </c>
      <c r="X913" s="104" t="inlineStr">
        <is>
          <t>自来水公司</t>
        </is>
      </c>
      <c r="Y913" s="104" t="inlineStr">
        <is>
          <t>张烨君</t>
        </is>
      </c>
      <c r="Z913" s="69" t="inlineStr">
        <is>
          <t>环脱贫领办发〔2021〕10号</t>
        </is>
      </c>
      <c r="AA913" s="69" t="inlineStr">
        <is>
          <t>中央一批</t>
        </is>
      </c>
    </row>
    <row r="914" ht="72.95" customFormat="1" customHeight="1" s="4">
      <c r="A914" s="241" t="n"/>
      <c r="B914" s="37" t="inlineStr">
        <is>
          <t>罗山乡等6处冻管改造项目</t>
        </is>
      </c>
      <c r="C914" s="37" t="inlineStr">
        <is>
          <t>续建</t>
        </is>
      </c>
      <c r="D914" s="37" t="inlineStr">
        <is>
          <t>2021.01-2021.12</t>
        </is>
      </c>
      <c r="E914" s="43" t="inlineStr">
        <is>
          <t>罗山、小南沟、甜水、环城、耿湾、秦团庄</t>
        </is>
      </c>
      <c r="F914" s="116" t="inlineStr">
        <is>
          <t>冻管改造管线长度5560m，配套修建闸阀井、闸阀井等设施。</t>
        </is>
      </c>
      <c r="G914" s="37" t="n">
        <v>36.08</v>
      </c>
      <c r="H914" s="37" t="n">
        <v>36.08</v>
      </c>
      <c r="I914" s="37" t="n"/>
      <c r="J914" s="37" t="n"/>
      <c r="K914" s="37" t="n"/>
      <c r="L914" s="37" t="inlineStr">
        <is>
          <t>甘财扶贫[2020]42号</t>
        </is>
      </c>
      <c r="M914" s="50" t="inlineStr">
        <is>
          <t>解决6个乡镇6个行政村5560m输水管线冬季供水冻管的问题。</t>
        </is>
      </c>
      <c r="N914" s="104" t="n">
        <v>6</v>
      </c>
      <c r="O914" s="104" t="n"/>
      <c r="P914" s="212">
        <f>Q914+R914</f>
        <v/>
      </c>
      <c r="Q914" s="210" t="n">
        <v>0.2521</v>
      </c>
      <c r="R914" s="210" t="n"/>
      <c r="S914" s="210">
        <f>T914+U914</f>
        <v/>
      </c>
      <c r="T914" s="210" t="n">
        <v>1.0512</v>
      </c>
      <c r="U914" s="210" t="n"/>
      <c r="V914" s="37" t="inlineStr">
        <is>
          <t>水务局</t>
        </is>
      </c>
      <c r="W914" s="40" t="inlineStr">
        <is>
          <t>尚红锁</t>
        </is>
      </c>
      <c r="X914" s="104" t="inlineStr">
        <is>
          <t>自来水公司</t>
        </is>
      </c>
      <c r="Y914" s="104" t="inlineStr">
        <is>
          <t>张烨君</t>
        </is>
      </c>
      <c r="Z914" s="69" t="inlineStr">
        <is>
          <t>环脱贫领办发〔2021〕10号</t>
        </is>
      </c>
      <c r="AA914" s="69" t="inlineStr">
        <is>
          <t>中央一批</t>
        </is>
      </c>
    </row>
    <row r="915" ht="57.95" customFormat="1" customHeight="1" s="4">
      <c r="A915" s="37" t="n"/>
      <c r="B915" s="37" t="inlineStr">
        <is>
          <t>环县机井及河道供水工程提升改造项目</t>
        </is>
      </c>
      <c r="C915" s="37" t="inlineStr">
        <is>
          <t>续建</t>
        </is>
      </c>
      <c r="D915" s="37" t="inlineStr">
        <is>
          <t>2021.01-2021.12</t>
        </is>
      </c>
      <c r="E915" s="43" t="inlineStr">
        <is>
          <t>演武、天池等20个乡镇</t>
        </is>
      </c>
      <c r="F915" s="116" t="inlineStr">
        <is>
          <t>维修改造20个乡镇130处机井供水点内部设施；铺设部分管线及进行改线等内部设施。</t>
        </is>
      </c>
      <c r="G915" s="37" t="n">
        <v>160</v>
      </c>
      <c r="H915" s="37" t="n">
        <v>160</v>
      </c>
      <c r="I915" s="37" t="n"/>
      <c r="J915" s="37" t="n"/>
      <c r="K915" s="37" t="n"/>
      <c r="L915" s="37" t="inlineStr">
        <is>
          <t>甘财扶贫[2020]42号</t>
        </is>
      </c>
      <c r="M915" s="50" t="inlineStr">
        <is>
          <t>解决20个乡镇112个行政村126个自然村在干早年份的饮水水源困难问题。</t>
        </is>
      </c>
      <c r="N915" s="104" t="n">
        <v>112</v>
      </c>
      <c r="O915" s="104" t="n"/>
      <c r="P915" s="212">
        <f>Q915+R915</f>
        <v/>
      </c>
      <c r="Q915" s="210" t="n">
        <v>0.5041</v>
      </c>
      <c r="R915" s="210" t="n"/>
      <c r="S915" s="210">
        <f>T915+U915</f>
        <v/>
      </c>
      <c r="T915" s="210" t="n">
        <v>2.1</v>
      </c>
      <c r="U915" s="210" t="n"/>
      <c r="V915" s="37" t="inlineStr">
        <is>
          <t>水务局</t>
        </is>
      </c>
      <c r="W915" s="40" t="inlineStr">
        <is>
          <t>尚红锁</t>
        </is>
      </c>
      <c r="X915" s="104" t="inlineStr">
        <is>
          <t>自来水公司</t>
        </is>
      </c>
      <c r="Y915" s="104" t="inlineStr">
        <is>
          <t>张烨君</t>
        </is>
      </c>
      <c r="Z915" s="69" t="inlineStr">
        <is>
          <t>环脱贫领办发〔2021〕10号</t>
        </is>
      </c>
      <c r="AA915" s="69" t="inlineStr">
        <is>
          <t>中央一批</t>
        </is>
      </c>
    </row>
    <row r="916" ht="66.95" customFormat="1" customHeight="1" s="4">
      <c r="A916" s="241" t="n"/>
      <c r="B916" s="37" t="inlineStr">
        <is>
          <t>环县环城镇城东塬村供水工程改造项目</t>
        </is>
      </c>
      <c r="C916" s="37" t="inlineStr">
        <is>
          <t>续建</t>
        </is>
      </c>
      <c r="D916" s="37" t="inlineStr">
        <is>
          <t>2021.01-2021.12</t>
        </is>
      </c>
      <c r="E916" s="43" t="inlineStr">
        <is>
          <t>环城镇
城东塬村</t>
        </is>
      </c>
      <c r="F916" s="116" t="inlineStr">
        <is>
          <t>新建上水管道1730m，新建镇墩5座、 圆形闸阀井4座，钢筋混凝土矩形检查井1座。更换上水 卧式离心泵2台。维修更换供水管道2460m。安装立式加压泵2台(1备1用)，安装配电控制柜1台。</t>
        </is>
      </c>
      <c r="G916" s="37" t="n">
        <v>11.64</v>
      </c>
      <c r="H916" s="37" t="n">
        <v>11.64</v>
      </c>
      <c r="I916" s="37" t="n"/>
      <c r="J916" s="37" t="n"/>
      <c r="K916" s="37" t="n"/>
      <c r="L916" s="37" t="inlineStr">
        <is>
          <t>甘财扶贫[2020]42号</t>
        </is>
      </c>
      <c r="M916" s="50" t="inlineStr">
        <is>
          <t>解决360户群众供水高峰期水量、水压不足无法供水的问题。</t>
        </is>
      </c>
      <c r="N916" s="104" t="n"/>
      <c r="O916" s="104" t="n">
        <v>1</v>
      </c>
      <c r="P916" s="212">
        <f>Q916+R916</f>
        <v/>
      </c>
      <c r="Q916" s="210" t="n">
        <v>0.0042</v>
      </c>
      <c r="R916" s="210" t="n"/>
      <c r="S916" s="210">
        <f>T916+U916</f>
        <v/>
      </c>
      <c r="T916" s="210" t="n">
        <v>0.0152</v>
      </c>
      <c r="U916" s="210" t="n"/>
      <c r="V916" s="37" t="inlineStr">
        <is>
          <t>水务局</t>
        </is>
      </c>
      <c r="W916" s="40" t="inlineStr">
        <is>
          <t>尚红锁</t>
        </is>
      </c>
      <c r="X916" s="104" t="inlineStr">
        <is>
          <t>自来水公司</t>
        </is>
      </c>
      <c r="Y916" s="104" t="inlineStr">
        <is>
          <t>张烨君</t>
        </is>
      </c>
      <c r="Z916" s="69" t="inlineStr">
        <is>
          <t>环脱贫领办发〔2021〕10号</t>
        </is>
      </c>
      <c r="AA916" s="69" t="inlineStr">
        <is>
          <t>中央一批</t>
        </is>
      </c>
    </row>
    <row r="917" ht="69.95" customFormat="1" customHeight="1" s="4">
      <c r="A917" s="37" t="n"/>
      <c r="B917" s="37" t="inlineStr">
        <is>
          <t>环县水厂化验室购置水质化验设备项目</t>
        </is>
      </c>
      <c r="C917" s="37" t="inlineStr">
        <is>
          <t>续建</t>
        </is>
      </c>
      <c r="D917" s="37" t="inlineStr">
        <is>
          <t>2021.01-2021.12</t>
        </is>
      </c>
      <c r="E917" s="43" t="inlineStr">
        <is>
          <t>自来水公司化验室及8乡镇供水站</t>
        </is>
      </c>
      <c r="F917" s="116" t="inlineStr">
        <is>
          <t>购置化验设备。</t>
        </is>
      </c>
      <c r="G917" s="37" t="n">
        <v>16.98</v>
      </c>
      <c r="H917" s="37" t="n">
        <v>16.98</v>
      </c>
      <c r="I917" s="37" t="n"/>
      <c r="J917" s="37" t="n"/>
      <c r="K917" s="37" t="n"/>
      <c r="L917" s="37" t="inlineStr">
        <is>
          <t>甘财扶贫[2020]42号</t>
        </is>
      </c>
      <c r="M917" s="50" t="inlineStr">
        <is>
          <t>化验全县自来水的水质。</t>
        </is>
      </c>
      <c r="N917" s="104" t="n">
        <v>59</v>
      </c>
      <c r="O917" s="104" t="n"/>
      <c r="P917" s="212">
        <f>Q917+R917</f>
        <v/>
      </c>
      <c r="Q917" s="210" t="n">
        <v>0.396</v>
      </c>
      <c r="R917" s="210" t="n"/>
      <c r="S917" s="210">
        <f>T917+U917</f>
        <v/>
      </c>
      <c r="T917" s="210" t="n">
        <v>1.782</v>
      </c>
      <c r="U917" s="210" t="n"/>
      <c r="V917" s="37" t="inlineStr">
        <is>
          <t>水务局</t>
        </is>
      </c>
      <c r="W917" s="40" t="inlineStr">
        <is>
          <t>尚红锁</t>
        </is>
      </c>
      <c r="X917" s="104" t="inlineStr">
        <is>
          <t>自来水公司</t>
        </is>
      </c>
      <c r="Y917" s="104" t="inlineStr">
        <is>
          <t>张烨君</t>
        </is>
      </c>
      <c r="Z917" s="69" t="inlineStr">
        <is>
          <t>环脱贫领办发〔2021〕10号</t>
        </is>
      </c>
      <c r="AA917" s="69" t="inlineStr">
        <is>
          <t>中央一批</t>
        </is>
      </c>
    </row>
    <row r="918" ht="69.95" customFormat="1" customHeight="1" s="4">
      <c r="A918" s="241" t="n"/>
      <c r="B918" s="37" t="inlineStr">
        <is>
          <t>环县农村饮水整改维修项目</t>
        </is>
      </c>
      <c r="C918" s="37" t="inlineStr">
        <is>
          <t>续建</t>
        </is>
      </c>
      <c r="D918" s="37" t="inlineStr">
        <is>
          <t>2021.01-2021.12</t>
        </is>
      </c>
      <c r="E918" s="43" t="inlineStr">
        <is>
          <t>17乡镇</t>
        </is>
      </c>
      <c r="F918" s="116" t="inlineStr">
        <is>
          <t>新建检查井112座；维修及更换管线5.3689km。</t>
        </is>
      </c>
      <c r="G918" s="37" t="n">
        <v>214.22</v>
      </c>
      <c r="H918" s="37" t="n">
        <v>214.22</v>
      </c>
      <c r="I918" s="37" t="n"/>
      <c r="J918" s="37" t="n"/>
      <c r="K918" s="37" t="n"/>
      <c r="L918" s="37" t="inlineStr">
        <is>
          <t>甘财扶贫[2020]42号</t>
        </is>
      </c>
      <c r="M918" s="50" t="inlineStr">
        <is>
          <t>解决了17个乡镇95个行政村饮水问题。</t>
        </is>
      </c>
      <c r="N918" s="104" t="n">
        <v>38</v>
      </c>
      <c r="O918" s="104" t="n"/>
      <c r="P918" s="212">
        <f>Q918+R918</f>
        <v/>
      </c>
      <c r="Q918" s="210" t="n">
        <v>0.3033</v>
      </c>
      <c r="R918" s="210" t="n"/>
      <c r="S918" s="210">
        <f>T918+U918</f>
        <v/>
      </c>
      <c r="T918" s="210" t="n">
        <v>1.2648</v>
      </c>
      <c r="U918" s="210" t="n"/>
      <c r="V918" s="37" t="inlineStr">
        <is>
          <t>水务局</t>
        </is>
      </c>
      <c r="W918" s="40" t="inlineStr">
        <is>
          <t>尚红锁</t>
        </is>
      </c>
      <c r="X918" s="104" t="inlineStr">
        <is>
          <t>自来水公司</t>
        </is>
      </c>
      <c r="Y918" s="104" t="inlineStr">
        <is>
          <t>张烨君</t>
        </is>
      </c>
      <c r="Z918" s="69" t="inlineStr">
        <is>
          <t>环脱贫领办发〔2021〕10号</t>
        </is>
      </c>
      <c r="AA918" s="69" t="inlineStr">
        <is>
          <t>中央一批</t>
        </is>
      </c>
    </row>
    <row r="919" ht="90.95" customFormat="1" customHeight="1" s="4">
      <c r="A919" s="37" t="n"/>
      <c r="B919" s="104" t="inlineStr">
        <is>
          <t>环县三年脱贫攻坚农村饮水安全巩固提升项目蓄水池工程</t>
        </is>
      </c>
      <c r="C919" s="104" t="inlineStr">
        <is>
          <t>续建</t>
        </is>
      </c>
      <c r="D919" s="37" t="inlineStr">
        <is>
          <t>2021.01-2021.12</t>
        </is>
      </c>
      <c r="E919" s="115" t="inlineStr">
        <is>
          <t>20个乡镇
143个行政村</t>
        </is>
      </c>
      <c r="F919" s="105" t="inlineStr">
        <is>
          <t>新建钢筋混凝土地下蓄水池工程229处，每处混凝土集雨场500㎡、沉淀池229座；每处工程配套潜水泵1台、水管20m。</t>
        </is>
      </c>
      <c r="G919" s="104" t="n">
        <v>143.4</v>
      </c>
      <c r="H919" s="104" t="n">
        <v>143.4</v>
      </c>
      <c r="I919" s="104" t="n"/>
      <c r="J919" s="104" t="n"/>
      <c r="K919" s="104" t="n"/>
      <c r="L919" s="104" t="inlineStr">
        <is>
          <t>甘财扶贫[2020]42号</t>
        </is>
      </c>
      <c r="M919" s="50" t="inlineStr">
        <is>
          <t>解决20个乡镇143个行政村4967户20171人饮水水量不足、供水保证率不高的问题。</t>
        </is>
      </c>
      <c r="N919" s="104" t="n">
        <v>143</v>
      </c>
      <c r="O919" s="104" t="n"/>
      <c r="P919" s="212">
        <f>Q919+R919</f>
        <v/>
      </c>
      <c r="Q919" s="210" t="n">
        <v>0.4967</v>
      </c>
      <c r="R919" s="210" t="n"/>
      <c r="S919" s="210">
        <f>T919+U919</f>
        <v/>
      </c>
      <c r="T919" s="210" t="n">
        <v>2.0171</v>
      </c>
      <c r="U919" s="210" t="n"/>
      <c r="V919" s="37" t="inlineStr">
        <is>
          <t>水务局</t>
        </is>
      </c>
      <c r="W919" s="40" t="inlineStr">
        <is>
          <t>尚红锁</t>
        </is>
      </c>
      <c r="X919" s="104" t="inlineStr">
        <is>
          <t>水务局</t>
        </is>
      </c>
      <c r="Y919" s="104" t="inlineStr">
        <is>
          <t>尚红锁</t>
        </is>
      </c>
      <c r="Z919" s="69" t="inlineStr">
        <is>
          <t>环脱贫领办发〔2021〕10号</t>
        </is>
      </c>
      <c r="AA919" s="69" t="inlineStr">
        <is>
          <t>中央一批</t>
        </is>
      </c>
    </row>
    <row r="920" ht="60.95" customFormat="1" customHeight="1" s="4">
      <c r="A920" s="241" t="n"/>
      <c r="B920" s="241" t="inlineStr">
        <is>
          <t>环县2021年八珠乡曹塬村等机井维修工程</t>
        </is>
      </c>
      <c r="C920" s="241" t="inlineStr">
        <is>
          <t>新建</t>
        </is>
      </c>
      <c r="D920" s="241" t="inlineStr">
        <is>
          <t>2021.03-2021-11</t>
        </is>
      </c>
      <c r="E920" s="241" t="inlineStr">
        <is>
          <t>八珠乡、曲子镇、合道镇</t>
        </is>
      </c>
      <c r="F920" s="242" t="inlineStr">
        <is>
          <t xml:space="preserve">八珠曹塬机井：新打机井1眼，井深600m；新建100m³原水池1座，闸阀井1座；安装深井泵2台，低压线路200m。 曲子西沟村刘阳洼机井：对原机井进行维修，淘流沙、洗井，更换深井泵、上水管线及电缆线等设施。  合道镇红崖洼村梁城子组：新建150m³应急蓄水池一座。
</t>
        </is>
      </c>
      <c r="G920" s="37" t="n">
        <v>100</v>
      </c>
      <c r="H920" s="37" t="n">
        <v>100</v>
      </c>
      <c r="I920" s="37" t="n"/>
      <c r="J920" s="37" t="n"/>
      <c r="K920" s="37" t="n"/>
      <c r="L920" s="37" t="inlineStr">
        <is>
          <t>甘财扶贫[2021]9号</t>
        </is>
      </c>
      <c r="M920" s="41" t="inlineStr">
        <is>
          <t>保障3个乡镇3个行政村1368户5451人的饮水问题</t>
        </is>
      </c>
      <c r="N920" s="40" t="n">
        <v>3</v>
      </c>
      <c r="O920" s="40" t="n"/>
      <c r="P920" s="215">
        <f>Q920+R920</f>
        <v/>
      </c>
      <c r="Q920" s="215" t="n">
        <v>0.1368</v>
      </c>
      <c r="R920" s="215" t="n"/>
      <c r="S920" s="215">
        <f>T920+U920</f>
        <v/>
      </c>
      <c r="T920" s="215" t="n">
        <v>0.5451</v>
      </c>
      <c r="U920" s="215" t="n"/>
      <c r="V920" s="40" t="inlineStr">
        <is>
          <t>水务局</t>
        </is>
      </c>
      <c r="W920" s="40" t="inlineStr">
        <is>
          <t>尚红锁</t>
        </is>
      </c>
      <c r="X920" s="37" t="inlineStr">
        <is>
          <t>水务局</t>
        </is>
      </c>
      <c r="Y920" s="37" t="inlineStr">
        <is>
          <t>尚红锁</t>
        </is>
      </c>
      <c r="Z920" s="69" t="inlineStr">
        <is>
          <t>环农领办发〔2021〕9号</t>
        </is>
      </c>
      <c r="AA920" s="69" t="inlineStr">
        <is>
          <t>中央二批</t>
        </is>
      </c>
    </row>
    <row r="921" ht="60.95" customFormat="1" customHeight="1" s="4">
      <c r="A921" s="208" t="n"/>
      <c r="B921" s="208" t="n"/>
      <c r="C921" s="208" t="n"/>
      <c r="D921" s="208" t="n"/>
      <c r="E921" s="208" t="n"/>
      <c r="F921" s="208" t="n"/>
      <c r="G921" s="37" t="n">
        <v>42</v>
      </c>
      <c r="H921" s="37" t="n">
        <v>42</v>
      </c>
      <c r="I921" s="37" t="n"/>
      <c r="J921" s="37" t="n"/>
      <c r="K921" s="37" t="n"/>
      <c r="L921" s="37" t="inlineStr">
        <is>
          <t>甘财建[2021]61号</t>
        </is>
      </c>
      <c r="M921" s="208" t="n"/>
      <c r="N921" s="208" t="n"/>
      <c r="O921" s="208" t="n"/>
      <c r="P921" s="208" t="n"/>
      <c r="Q921" s="208" t="n"/>
      <c r="R921" s="208" t="n"/>
      <c r="S921" s="208" t="n"/>
      <c r="T921" s="208" t="n"/>
      <c r="U921" s="208" t="n"/>
      <c r="V921" s="40" t="inlineStr">
        <is>
          <t>水务局</t>
        </is>
      </c>
      <c r="W921" s="40" t="inlineStr">
        <is>
          <t>尚红锁</t>
        </is>
      </c>
      <c r="X921" s="37" t="inlineStr">
        <is>
          <t>自来水公司</t>
        </is>
      </c>
      <c r="Y921" s="37" t="inlineStr">
        <is>
          <t>张烨君</t>
        </is>
      </c>
      <c r="Z921" s="69" t="inlineStr">
        <is>
          <t>环农领办发〔2021〕18号</t>
        </is>
      </c>
      <c r="AA921" s="69" t="inlineStr">
        <is>
          <t>三批整合</t>
        </is>
      </c>
    </row>
    <row r="922" ht="48" customFormat="1" customHeight="1" s="4">
      <c r="A922" s="37" t="n"/>
      <c r="B922" s="37" t="inlineStr">
        <is>
          <t>环县2021年虎洞镇砂井子村等管道延伸工程</t>
        </is>
      </c>
      <c r="C922" s="37" t="inlineStr">
        <is>
          <t>新建</t>
        </is>
      </c>
      <c r="D922" s="37" t="inlineStr">
        <is>
          <t>2021.03-2021-11</t>
        </is>
      </c>
      <c r="E922" s="37" t="inlineStr">
        <is>
          <t>虎洞镇等4个乡镇</t>
        </is>
      </c>
      <c r="F922" s="117" t="inlineStr">
        <is>
          <t>毛井镇高家洼村：工程埋设管线3.6km，修建闸阀井4座。                                                                                                                                                              木钵镇关营村关营组：供水主管线原DN50PE更换为DN110PE管，长0.6Km；埋设供水管线1.2km；新建闸阀井5座。   环城镇唐塬村：新建1000m³高位蓄水池1座及配套设施。                                                                        虎洞镇砂井子村拓塬组：新建200m³高位蓄水池1座及配套设施，加压泵站一座及配套设施，上水管线4.86Km，供水管线12.373Km。</t>
        </is>
      </c>
      <c r="G922" s="37" t="n">
        <v>200</v>
      </c>
      <c r="H922" s="37" t="n">
        <v>200</v>
      </c>
      <c r="I922" s="37" t="n"/>
      <c r="J922" s="37" t="n"/>
      <c r="K922" s="37" t="n"/>
      <c r="L922" s="37" t="inlineStr">
        <is>
          <t>甘财扶贫[2021]9号</t>
        </is>
      </c>
      <c r="M922" s="41" t="inlineStr">
        <is>
          <t>解决4个乡镇7个行政村443户1756人的饮水问题</t>
        </is>
      </c>
      <c r="N922" s="40" t="n">
        <v>7</v>
      </c>
      <c r="O922" s="40" t="n"/>
      <c r="P922" s="40">
        <f>Q922+R922</f>
        <v/>
      </c>
      <c r="Q922" s="40" t="n">
        <v>0.0443</v>
      </c>
      <c r="R922" s="40" t="n"/>
      <c r="S922" s="40">
        <f>T922+U922</f>
        <v/>
      </c>
      <c r="T922" s="40" t="n">
        <v>0.1756</v>
      </c>
      <c r="U922" s="40" t="n"/>
      <c r="V922" s="40" t="inlineStr">
        <is>
          <t>水务局</t>
        </is>
      </c>
      <c r="W922" s="40" t="inlineStr">
        <is>
          <t>尚红锁</t>
        </is>
      </c>
      <c r="X922" s="37" t="inlineStr">
        <is>
          <t>水务局</t>
        </is>
      </c>
      <c r="Y922" s="37" t="inlineStr">
        <is>
          <t>尚红锁</t>
        </is>
      </c>
      <c r="Z922" s="69" t="inlineStr">
        <is>
          <t>环农领办发〔2021〕9号</t>
        </is>
      </c>
      <c r="AA922" s="69" t="inlineStr">
        <is>
          <t>中央二批</t>
        </is>
      </c>
    </row>
    <row r="923" ht="48" customFormat="1" customHeight="1" s="4">
      <c r="A923" s="206" t="n"/>
      <c r="B923" s="206" t="n"/>
      <c r="C923" s="206" t="n"/>
      <c r="D923" s="206" t="n"/>
      <c r="E923" s="206" t="n"/>
      <c r="F923" s="206" t="n"/>
      <c r="G923" s="37" t="n">
        <v>13.12</v>
      </c>
      <c r="H923" s="37" t="n"/>
      <c r="I923" s="37" t="n"/>
      <c r="J923" s="37" t="n"/>
      <c r="K923" s="37" t="n">
        <v>13.12</v>
      </c>
      <c r="L923" s="37" t="inlineStr">
        <is>
          <t>环财农[2021]40号</t>
        </is>
      </c>
      <c r="M923" s="206" t="n"/>
      <c r="N923" s="206" t="n"/>
      <c r="O923" s="206" t="n"/>
      <c r="P923" s="206" t="n"/>
      <c r="Q923" s="206" t="n"/>
      <c r="R923" s="206" t="n"/>
      <c r="S923" s="206" t="n"/>
      <c r="T923" s="206" t="n"/>
      <c r="U923" s="206" t="n"/>
      <c r="V923" s="40" t="inlineStr">
        <is>
          <t>水务局</t>
        </is>
      </c>
      <c r="W923" s="40" t="inlineStr">
        <is>
          <t>尚红锁</t>
        </is>
      </c>
      <c r="X923" s="37" t="inlineStr">
        <is>
          <t>水务局</t>
        </is>
      </c>
      <c r="Y923" s="37" t="inlineStr">
        <is>
          <t>尚红锁</t>
        </is>
      </c>
      <c r="Z923" s="69" t="inlineStr">
        <is>
          <t>环农领办发〔2021〕12号</t>
        </is>
      </c>
      <c r="AA923" s="69" t="inlineStr">
        <is>
          <t>县级二批</t>
        </is>
      </c>
    </row>
    <row r="924" ht="48" customFormat="1" customHeight="1" s="4">
      <c r="A924" s="206" t="n"/>
      <c r="B924" s="206" t="n"/>
      <c r="C924" s="206" t="n"/>
      <c r="D924" s="206" t="n"/>
      <c r="E924" s="206" t="n"/>
      <c r="F924" s="206" t="n"/>
      <c r="G924" s="37" t="n">
        <v>5</v>
      </c>
      <c r="H924" s="37" t="n"/>
      <c r="I924" s="37" t="n">
        <v>5</v>
      </c>
      <c r="J924" s="37" t="n"/>
      <c r="K924" s="37" t="n"/>
      <c r="L924" s="37" t="inlineStr">
        <is>
          <t>甘财扶贫[2021]10号</t>
        </is>
      </c>
      <c r="M924" s="206" t="n"/>
      <c r="N924" s="206" t="n"/>
      <c r="O924" s="206" t="n"/>
      <c r="P924" s="206" t="n"/>
      <c r="Q924" s="206" t="n"/>
      <c r="R924" s="206" t="n"/>
      <c r="S924" s="206" t="n"/>
      <c r="T924" s="206" t="n"/>
      <c r="U924" s="206" t="n"/>
      <c r="V924" s="40" t="inlineStr">
        <is>
          <t>水务局</t>
        </is>
      </c>
      <c r="W924" s="40" t="inlineStr">
        <is>
          <t>尚红锁</t>
        </is>
      </c>
      <c r="X924" s="37" t="inlineStr">
        <is>
          <t>水务局</t>
        </is>
      </c>
      <c r="Y924" s="37" t="inlineStr">
        <is>
          <t>尚红锁</t>
        </is>
      </c>
      <c r="Z924" s="69" t="inlineStr">
        <is>
          <t>环农领办发〔2021〕10号</t>
        </is>
      </c>
      <c r="AA924" s="69" t="inlineStr">
        <is>
          <t>省级一批</t>
        </is>
      </c>
    </row>
    <row r="925" ht="48" customFormat="1" customHeight="1" s="4">
      <c r="A925" s="208" t="n"/>
      <c r="B925" s="208" t="n"/>
      <c r="C925" s="208" t="n"/>
      <c r="D925" s="208" t="n"/>
      <c r="E925" s="208" t="n"/>
      <c r="F925" s="208" t="n"/>
      <c r="G925" s="37" t="n">
        <v>100</v>
      </c>
      <c r="H925" s="37" t="n">
        <v>100</v>
      </c>
      <c r="I925" s="37" t="n"/>
      <c r="J925" s="37" t="n"/>
      <c r="K925" s="37" t="n"/>
      <c r="L925" s="37" t="inlineStr">
        <is>
          <t>甘财扶贫[2021]23号</t>
        </is>
      </c>
      <c r="M925" s="208" t="n"/>
      <c r="N925" s="208" t="n"/>
      <c r="O925" s="208" t="n"/>
      <c r="P925" s="208" t="n"/>
      <c r="Q925" s="208" t="n"/>
      <c r="R925" s="208" t="n"/>
      <c r="S925" s="208" t="n"/>
      <c r="T925" s="208" t="n"/>
      <c r="U925" s="208" t="n"/>
      <c r="V925" s="40" t="inlineStr">
        <is>
          <t>水务局</t>
        </is>
      </c>
      <c r="W925" s="40" t="inlineStr">
        <is>
          <t>尚红锁</t>
        </is>
      </c>
      <c r="X925" s="37" t="inlineStr">
        <is>
          <t>水务局</t>
        </is>
      </c>
      <c r="Y925" s="37" t="inlineStr">
        <is>
          <t>尚红锁</t>
        </is>
      </c>
      <c r="Z925" s="69" t="inlineStr">
        <is>
          <t>环农领办发〔2021〕40号</t>
        </is>
      </c>
      <c r="AA925" s="69" t="inlineStr">
        <is>
          <t>中央三批</t>
        </is>
      </c>
    </row>
    <row r="926" ht="42" customFormat="1" customHeight="1" s="4">
      <c r="A926" s="241" t="n"/>
      <c r="B926" s="241" t="inlineStr">
        <is>
          <t>环县车道镇农村饮水应急水源工程</t>
        </is>
      </c>
      <c r="C926" s="241" t="inlineStr">
        <is>
          <t>新建</t>
        </is>
      </c>
      <c r="D926" s="241" t="inlineStr">
        <is>
          <t>2021.03-2021-11</t>
        </is>
      </c>
      <c r="E926" s="241" t="inlineStr">
        <is>
          <t>车道镇双庙、苦水掌村</t>
        </is>
      </c>
      <c r="F926" s="242" t="inlineStr">
        <is>
          <t>新建2座10000m³蓄水池；新增200m³池子，1座2000m³蓄水池；铺设供水管道13.898km，新建闸阀井13座、镇墩8座。</t>
        </is>
      </c>
      <c r="G926" s="37" t="n">
        <v>600</v>
      </c>
      <c r="H926" s="37" t="n">
        <v>600</v>
      </c>
      <c r="I926" s="37" t="n"/>
      <c r="J926" s="37" t="n"/>
      <c r="K926" s="37" t="n"/>
      <c r="L926" s="37" t="inlineStr">
        <is>
          <t>甘财扶贫[2021]9号</t>
        </is>
      </c>
      <c r="M926" s="41" t="inlineStr">
        <is>
          <t>解决了1个乡镇2个行政村1437户7026人的冬季供水问题</t>
        </is>
      </c>
      <c r="N926" s="40" t="n">
        <v>2</v>
      </c>
      <c r="O926" s="40" t="n"/>
      <c r="P926" s="215">
        <f>Q926+R926</f>
        <v/>
      </c>
      <c r="Q926" s="215" t="n">
        <v>0.1437</v>
      </c>
      <c r="R926" s="215" t="n"/>
      <c r="S926" s="215">
        <f>T926+U926</f>
        <v/>
      </c>
      <c r="T926" s="215" t="n">
        <v>0.7026</v>
      </c>
      <c r="U926" s="215" t="n"/>
      <c r="V926" s="40" t="inlineStr">
        <is>
          <t>水务局</t>
        </is>
      </c>
      <c r="W926" s="40" t="inlineStr">
        <is>
          <t>尚红锁</t>
        </is>
      </c>
      <c r="X926" s="37" t="inlineStr">
        <is>
          <t>自来水公司</t>
        </is>
      </c>
      <c r="Y926" s="37" t="inlineStr">
        <is>
          <t>张烨君</t>
        </is>
      </c>
      <c r="Z926" s="69" t="inlineStr">
        <is>
          <t>环农领办发〔2021〕9号</t>
        </is>
      </c>
      <c r="AA926" s="69" t="inlineStr">
        <is>
          <t>中央二批</t>
        </is>
      </c>
    </row>
    <row r="927" ht="42" customFormat="1" customHeight="1" s="4">
      <c r="A927" s="208" t="n"/>
      <c r="B927" s="208" t="n"/>
      <c r="C927" s="208" t="n"/>
      <c r="D927" s="208" t="n"/>
      <c r="E927" s="208" t="n"/>
      <c r="F927" s="208" t="n"/>
      <c r="G927" s="37" t="n">
        <v>36</v>
      </c>
      <c r="H927" s="37" t="n">
        <v>36</v>
      </c>
      <c r="I927" s="37" t="n"/>
      <c r="J927" s="37" t="n"/>
      <c r="K927" s="37" t="n"/>
      <c r="L927" s="37" t="inlineStr">
        <is>
          <t>甘财建[2021]61号</t>
        </is>
      </c>
      <c r="M927" s="208" t="n"/>
      <c r="N927" s="208" t="n"/>
      <c r="O927" s="208" t="n"/>
      <c r="P927" s="208" t="n"/>
      <c r="Q927" s="208" t="n"/>
      <c r="R927" s="208" t="n"/>
      <c r="S927" s="208" t="n"/>
      <c r="T927" s="208" t="n"/>
      <c r="U927" s="208" t="n"/>
      <c r="V927" s="40" t="inlineStr">
        <is>
          <t>水务局</t>
        </is>
      </c>
      <c r="W927" s="40" t="inlineStr">
        <is>
          <t>尚红锁</t>
        </is>
      </c>
      <c r="X927" s="37" t="inlineStr">
        <is>
          <t>自来水公司</t>
        </is>
      </c>
      <c r="Y927" s="37" t="inlineStr">
        <is>
          <t>张烨君</t>
        </is>
      </c>
      <c r="Z927" s="69" t="inlineStr">
        <is>
          <t>环农领办发〔2021〕18号</t>
        </is>
      </c>
      <c r="AA927" s="69" t="inlineStr">
        <is>
          <t>三批整合</t>
        </is>
      </c>
    </row>
    <row r="928" ht="41" customFormat="1" customHeight="1" s="4">
      <c r="A928" s="77" t="n"/>
      <c r="B928" s="77" t="inlineStr">
        <is>
          <t>环县农村饮水管线改造维修项目</t>
        </is>
      </c>
      <c r="C928" s="77" t="inlineStr">
        <is>
          <t>新建</t>
        </is>
      </c>
      <c r="D928" s="77" t="inlineStr">
        <is>
          <t>2021.03-2021-11</t>
        </is>
      </c>
      <c r="E928" s="77" t="inlineStr">
        <is>
          <t>甜水镇等20个乡镇</t>
        </is>
      </c>
      <c r="F928" s="78" t="inlineStr">
        <is>
          <t>维修管线总长88483m,新建检查井170座。</t>
        </is>
      </c>
      <c r="G928" s="37" t="n">
        <v>500</v>
      </c>
      <c r="H928" s="37" t="n">
        <v>500</v>
      </c>
      <c r="I928" s="37" t="n"/>
      <c r="J928" s="37" t="n"/>
      <c r="K928" s="37" t="n"/>
      <c r="L928" s="37" t="inlineStr">
        <is>
          <t>甘财扶贫[2021]9号</t>
        </is>
      </c>
      <c r="M928" s="146" t="inlineStr">
        <is>
          <t>解决了20个乡镇74个行政村9558户36201人的冬季供水问题</t>
        </is>
      </c>
      <c r="N928" s="146" t="n">
        <v>74</v>
      </c>
      <c r="O928" s="146" t="n"/>
      <c r="P928" s="146">
        <f>Q928+R928</f>
        <v/>
      </c>
      <c r="Q928" s="146" t="n">
        <v>0.9558</v>
      </c>
      <c r="R928" s="146" t="n"/>
      <c r="S928" s="146">
        <f>T928+U928</f>
        <v/>
      </c>
      <c r="T928" s="146" t="n">
        <v>3.6201</v>
      </c>
      <c r="U928" s="146" t="n"/>
      <c r="V928" s="40" t="inlineStr">
        <is>
          <t>水务局</t>
        </is>
      </c>
      <c r="W928" s="40" t="inlineStr">
        <is>
          <t>尚红锁</t>
        </is>
      </c>
      <c r="X928" s="37" t="inlineStr">
        <is>
          <t>自来水公司</t>
        </is>
      </c>
      <c r="Y928" s="37" t="inlineStr">
        <is>
          <t>张烨君</t>
        </is>
      </c>
      <c r="Z928" s="69" t="inlineStr">
        <is>
          <t>环农领办发〔2021〕9号</t>
        </is>
      </c>
      <c r="AA928" s="69" t="inlineStr">
        <is>
          <t>中央二批</t>
        </is>
      </c>
    </row>
    <row r="929" ht="41" customFormat="1" customHeight="1" s="4">
      <c r="A929" s="206" t="n"/>
      <c r="B929" s="206" t="n"/>
      <c r="C929" s="206" t="n"/>
      <c r="D929" s="206" t="n"/>
      <c r="E929" s="206" t="n"/>
      <c r="F929" s="206" t="n"/>
      <c r="G929" s="37" t="n">
        <v>158.5147</v>
      </c>
      <c r="H929" s="37" t="n">
        <v>158.5147</v>
      </c>
      <c r="I929" s="37" t="n"/>
      <c r="J929" s="37" t="n"/>
      <c r="K929" s="37" t="n"/>
      <c r="L929" s="37" t="inlineStr">
        <is>
          <t>甘财建[2021]61号</t>
        </is>
      </c>
      <c r="M929" s="206" t="n"/>
      <c r="N929" s="206" t="n"/>
      <c r="O929" s="206" t="n"/>
      <c r="P929" s="206" t="n"/>
      <c r="Q929" s="206" t="n"/>
      <c r="R929" s="206" t="n"/>
      <c r="S929" s="206" t="n"/>
      <c r="T929" s="206" t="n"/>
      <c r="U929" s="206" t="n"/>
      <c r="V929" s="40" t="inlineStr">
        <is>
          <t>水务局</t>
        </is>
      </c>
      <c r="W929" s="40" t="inlineStr">
        <is>
          <t>尚红锁</t>
        </is>
      </c>
      <c r="X929" s="37" t="inlineStr">
        <is>
          <t>自来水公司</t>
        </is>
      </c>
      <c r="Y929" s="37" t="inlineStr">
        <is>
          <t>张烨君</t>
        </is>
      </c>
      <c r="Z929" s="69" t="inlineStr">
        <is>
          <t>环农领办发〔2021〕18号</t>
        </is>
      </c>
      <c r="AA929" s="69" t="inlineStr">
        <is>
          <t>三批整合</t>
        </is>
      </c>
    </row>
    <row r="930" ht="41" customFormat="1" customHeight="1" s="4">
      <c r="A930" s="206" t="n"/>
      <c r="B930" s="206" t="n"/>
      <c r="C930" s="206" t="n"/>
      <c r="D930" s="206" t="n"/>
      <c r="E930" s="206" t="n"/>
      <c r="F930" s="206" t="n"/>
      <c r="G930" s="37" t="n">
        <v>77</v>
      </c>
      <c r="H930" s="37" t="n">
        <v>77</v>
      </c>
      <c r="I930" s="37" t="n"/>
      <c r="J930" s="37" t="n"/>
      <c r="K930" s="37" t="n"/>
      <c r="L930" s="37" t="inlineStr">
        <is>
          <t>甘财扶贫[2021]23号</t>
        </is>
      </c>
      <c r="M930" s="206" t="n"/>
      <c r="N930" s="206" t="n"/>
      <c r="O930" s="206" t="n"/>
      <c r="P930" s="206" t="n"/>
      <c r="Q930" s="206" t="n"/>
      <c r="R930" s="206" t="n"/>
      <c r="S930" s="206" t="n"/>
      <c r="T930" s="206" t="n"/>
      <c r="U930" s="206" t="n"/>
      <c r="V930" s="40" t="inlineStr">
        <is>
          <t>水务局</t>
        </is>
      </c>
      <c r="W930" s="40" t="inlineStr">
        <is>
          <t>尚红锁</t>
        </is>
      </c>
      <c r="X930" s="40" t="inlineStr">
        <is>
          <t>水务局</t>
        </is>
      </c>
      <c r="Y930" s="40" t="inlineStr">
        <is>
          <t>尚红锁</t>
        </is>
      </c>
      <c r="Z930" s="69" t="inlineStr">
        <is>
          <t>环农领办发〔2021〕40号</t>
        </is>
      </c>
      <c r="AA930" s="69" t="inlineStr">
        <is>
          <t>中央三批</t>
        </is>
      </c>
    </row>
    <row r="931" ht="42" customFormat="1" customHeight="1" s="4">
      <c r="A931" s="241" t="n"/>
      <c r="B931" s="241" t="inlineStr">
        <is>
          <t>环县农村饮水入户管线及设施改造维修项目</t>
        </is>
      </c>
      <c r="C931" s="241" t="inlineStr">
        <is>
          <t>新建</t>
        </is>
      </c>
      <c r="D931" s="241" t="inlineStr">
        <is>
          <t>2021.03-2021-11</t>
        </is>
      </c>
      <c r="E931" s="241" t="inlineStr">
        <is>
          <t>八珠乡等20个乡镇</t>
        </is>
      </c>
      <c r="F931" s="242" t="inlineStr">
        <is>
          <t>维修入户管线总长78824m，更换入户设施及维修闸阀井等设施。</t>
        </is>
      </c>
      <c r="G931" s="37" t="n">
        <v>400</v>
      </c>
      <c r="H931" s="37" t="n">
        <v>400</v>
      </c>
      <c r="I931" s="37" t="n"/>
      <c r="J931" s="37" t="n"/>
      <c r="K931" s="37" t="n"/>
      <c r="L931" s="37" t="inlineStr">
        <is>
          <t>甘财扶贫[2021]9号</t>
        </is>
      </c>
      <c r="M931" s="241" t="inlineStr">
        <is>
          <t>解决了20个乡镇130个行政村5586户24029人的冬季供水问题</t>
        </is>
      </c>
      <c r="N931" s="224" t="n">
        <v>127</v>
      </c>
      <c r="O931" s="241" t="n">
        <v>3</v>
      </c>
      <c r="P931" s="241">
        <f>Q931+R931</f>
        <v/>
      </c>
      <c r="Q931" s="241" t="n">
        <v>0.5586</v>
      </c>
      <c r="R931" s="241" t="n"/>
      <c r="S931" s="241">
        <f>T931+U931</f>
        <v/>
      </c>
      <c r="T931" s="241" t="n">
        <v>2.4029</v>
      </c>
      <c r="U931" s="241" t="n"/>
      <c r="V931" s="40" t="inlineStr">
        <is>
          <t>水务局</t>
        </is>
      </c>
      <c r="W931" s="40" t="inlineStr">
        <is>
          <t>尚红锁</t>
        </is>
      </c>
      <c r="X931" s="37" t="inlineStr">
        <is>
          <t>自来水公司</t>
        </is>
      </c>
      <c r="Y931" s="37" t="inlineStr">
        <is>
          <t>张烨君</t>
        </is>
      </c>
      <c r="Z931" s="69" t="inlineStr">
        <is>
          <t>环农领办发〔2021〕9号</t>
        </is>
      </c>
      <c r="AA931" s="69" t="inlineStr">
        <is>
          <t>中央二批</t>
        </is>
      </c>
    </row>
    <row r="932" ht="42" customFormat="1" customHeight="1" s="4">
      <c r="A932" s="206" t="n"/>
      <c r="B932" s="206" t="n"/>
      <c r="C932" s="206" t="n"/>
      <c r="D932" s="206" t="n"/>
      <c r="E932" s="206" t="n"/>
      <c r="F932" s="206" t="n"/>
      <c r="G932" s="37" t="n">
        <v>78</v>
      </c>
      <c r="H932" s="37" t="n">
        <v>78</v>
      </c>
      <c r="I932" s="37" t="n"/>
      <c r="J932" s="37" t="n"/>
      <c r="K932" s="37" t="n"/>
      <c r="L932" s="37" t="inlineStr">
        <is>
          <t>甘财建[2021]61号</t>
        </is>
      </c>
      <c r="M932" s="206" t="n"/>
      <c r="N932" s="206" t="n"/>
      <c r="O932" s="206" t="n"/>
      <c r="P932" s="206" t="n"/>
      <c r="Q932" s="206" t="n"/>
      <c r="R932" s="206" t="n"/>
      <c r="S932" s="206" t="n"/>
      <c r="T932" s="206" t="n"/>
      <c r="U932" s="206" t="n"/>
      <c r="V932" s="40" t="inlineStr">
        <is>
          <t>水务局</t>
        </is>
      </c>
      <c r="W932" s="40" t="inlineStr">
        <is>
          <t>尚红锁</t>
        </is>
      </c>
      <c r="X932" s="37" t="inlineStr">
        <is>
          <t>自来水公司</t>
        </is>
      </c>
      <c r="Y932" s="37" t="inlineStr">
        <is>
          <t>张烨君</t>
        </is>
      </c>
      <c r="Z932" s="69" t="inlineStr">
        <is>
          <t>环农领办发〔2021〕18号</t>
        </is>
      </c>
      <c r="AA932" s="69" t="inlineStr">
        <is>
          <t>三批整合</t>
        </is>
      </c>
    </row>
    <row r="933" ht="42" customFormat="1" customHeight="1" s="4">
      <c r="A933" s="208" t="n"/>
      <c r="B933" s="208" t="n"/>
      <c r="C933" s="208" t="n"/>
      <c r="D933" s="208" t="n"/>
      <c r="E933" s="208" t="n"/>
      <c r="F933" s="208" t="n"/>
      <c r="G933" s="37" t="n">
        <v>74</v>
      </c>
      <c r="H933" s="37" t="n">
        <v>74</v>
      </c>
      <c r="I933" s="37" t="n"/>
      <c r="J933" s="37" t="n"/>
      <c r="K933" s="37" t="n"/>
      <c r="L933" s="37" t="inlineStr">
        <is>
          <t>甘财扶贫[2021]23号</t>
        </is>
      </c>
      <c r="M933" s="208" t="n"/>
      <c r="N933" s="208" t="n"/>
      <c r="O933" s="208" t="n"/>
      <c r="P933" s="208" t="n"/>
      <c r="Q933" s="208" t="n"/>
      <c r="R933" s="208" t="n"/>
      <c r="S933" s="208" t="n"/>
      <c r="T933" s="208" t="n"/>
      <c r="U933" s="208" t="n"/>
      <c r="V933" s="40" t="inlineStr">
        <is>
          <t>水务局</t>
        </is>
      </c>
      <c r="W933" s="40" t="inlineStr">
        <is>
          <t>尚红锁</t>
        </is>
      </c>
      <c r="X933" s="40" t="inlineStr">
        <is>
          <t>水务局</t>
        </is>
      </c>
      <c r="Y933" s="40" t="inlineStr">
        <is>
          <t>尚红锁</t>
        </is>
      </c>
      <c r="Z933" s="69" t="inlineStr">
        <is>
          <t>环农领办发〔2021〕40号</t>
        </is>
      </c>
      <c r="AA933" s="69" t="inlineStr">
        <is>
          <t>中央三批</t>
        </is>
      </c>
    </row>
    <row r="934" ht="54" customFormat="1" customHeight="1" s="4">
      <c r="A934" s="37" t="n"/>
      <c r="B934" s="37" t="inlineStr">
        <is>
          <t>环县木钵镇农村供水水源提升工程</t>
        </is>
      </c>
      <c r="C934" s="37" t="inlineStr">
        <is>
          <t>新建</t>
        </is>
      </c>
      <c r="D934" s="37" t="inlineStr">
        <is>
          <t>2021.03-2021-11</t>
        </is>
      </c>
      <c r="E934" s="37" t="inlineStr">
        <is>
          <t>木钵镇</t>
        </is>
      </c>
      <c r="F934" s="117" t="inlineStr">
        <is>
          <t>新建200m³原水池1座、400m³清水池1座，安装60m³/h反渗透设备1套，新建钢筋混凝土泵坑1座。排水沟30m。扩建厂房491.04㎡；电缆沟40m，埋设电缆30m，DN400钢带双臂波纹排水管20m，DN200PE链接管道85m，DN110PE供水管25m，新建机井观察井1座；检查井2座；新建室外C20混凝土道路25m，宽3.4m。</t>
        </is>
      </c>
      <c r="G934" s="37" t="n">
        <v>186.8</v>
      </c>
      <c r="H934" s="37" t="n">
        <v>174.8</v>
      </c>
      <c r="I934" s="37" t="n">
        <v>12</v>
      </c>
      <c r="J934" s="37" t="n"/>
      <c r="K934" s="37" t="n"/>
      <c r="L934" s="37" t="inlineStr">
        <is>
          <t>甘财扶贫[2021]17号</t>
        </is>
      </c>
      <c r="M934" s="37" t="inlineStr">
        <is>
          <t>解决了2个乡镇11个行政村54个自然村18569人的夏季高峰期用水问题。</t>
        </is>
      </c>
      <c r="N934" s="37" t="n">
        <v>11</v>
      </c>
      <c r="O934" s="37" t="n"/>
      <c r="P934" s="37">
        <f>Q934+R934</f>
        <v/>
      </c>
      <c r="Q934" s="37" t="n">
        <v>0.462</v>
      </c>
      <c r="R934" s="37" t="n"/>
      <c r="S934" s="37">
        <f>T934+U934</f>
        <v/>
      </c>
      <c r="T934" s="37" t="n">
        <v>1.85</v>
      </c>
      <c r="U934" s="37" t="n"/>
      <c r="V934" s="37" t="inlineStr">
        <is>
          <t>水务局</t>
        </is>
      </c>
      <c r="W934" s="37" t="inlineStr">
        <is>
          <t>尚红锁</t>
        </is>
      </c>
      <c r="X934" s="37" t="inlineStr">
        <is>
          <t>水务局</t>
        </is>
      </c>
      <c r="Y934" s="37" t="inlineStr">
        <is>
          <t>尚红锁</t>
        </is>
      </c>
      <c r="Z934" s="77" t="inlineStr">
        <is>
          <t>环农领办发〔2021〕19号</t>
        </is>
      </c>
      <c r="AA934" s="188" t="inlineStr">
        <is>
          <t>中央三批省二批</t>
        </is>
      </c>
    </row>
    <row r="935" ht="54" customFormat="1" customHeight="1" s="4">
      <c r="A935" s="208" t="n"/>
      <c r="B935" s="208" t="n"/>
      <c r="C935" s="208" t="n"/>
      <c r="D935" s="208" t="n"/>
      <c r="E935" s="208" t="n"/>
      <c r="F935" s="208" t="n"/>
      <c r="G935" s="37" t="n">
        <v>200</v>
      </c>
      <c r="H935" s="37" t="n">
        <v>200</v>
      </c>
      <c r="I935" s="37" t="n"/>
      <c r="J935" s="37" t="n"/>
      <c r="K935" s="37" t="n"/>
      <c r="L935" s="37" t="inlineStr">
        <is>
          <t>甘财扶贫[2021]23号</t>
        </is>
      </c>
      <c r="M935" s="208" t="n"/>
      <c r="N935" s="208" t="n"/>
      <c r="O935" s="208" t="n"/>
      <c r="P935" s="208" t="n"/>
      <c r="Q935" s="208" t="n"/>
      <c r="R935" s="208" t="n"/>
      <c r="S935" s="208" t="n"/>
      <c r="T935" s="208" t="n"/>
      <c r="U935" s="208" t="n"/>
      <c r="V935" s="208" t="n"/>
      <c r="W935" s="208" t="n"/>
      <c r="X935" s="208" t="n"/>
      <c r="Y935" s="208" t="n"/>
      <c r="Z935" s="77" t="inlineStr">
        <is>
          <t>环农领办发〔2021〕40号</t>
        </is>
      </c>
      <c r="AA935" s="189" t="inlineStr">
        <is>
          <t>中央三批</t>
        </is>
      </c>
    </row>
    <row r="936" ht="74.09999999999999" customFormat="1" customHeight="1" s="4">
      <c r="A936" s="37" t="n"/>
      <c r="B936" s="37" t="inlineStr">
        <is>
          <t>环县毛井镇高家洼村农村供水水源工程</t>
        </is>
      </c>
      <c r="C936" s="37" t="inlineStr">
        <is>
          <t>新建</t>
        </is>
      </c>
      <c r="D936" s="37" t="inlineStr">
        <is>
          <t>2021.03-2021-11</t>
        </is>
      </c>
      <c r="E936" s="40" t="inlineStr">
        <is>
          <t>毛井镇</t>
        </is>
      </c>
      <c r="F936" s="117" t="inlineStr">
        <is>
          <t>多级离心泵2台(1用1备)，泵房62.4㎡，管理站1座519.35㎡，铺设100级110PE 上水管道2600m,铺设Dg100无缝钢管4900m 50m³进水前池1座，200m³蓄水池 1座，5000m³蓄水池1座，新建闸阀井8座，自动化控制系统1套。安装80KVA变压器1台，架设高压线路各0.2km,架设底压线路各0. 2km。（总投资585万元，本次安排260万元）</t>
        </is>
      </c>
      <c r="G936" s="37" t="n">
        <v>260</v>
      </c>
      <c r="H936" s="37" t="n">
        <v>260</v>
      </c>
      <c r="I936" s="37" t="n"/>
      <c r="J936" s="37" t="n"/>
      <c r="K936" s="37" t="n"/>
      <c r="L936" s="37" t="inlineStr">
        <is>
          <t>甘财建[2021]61号</t>
        </is>
      </c>
      <c r="M936" s="117" t="inlineStr">
        <is>
          <t>解决了1个乡镇2个行政村1214户4932冬季水源不足问题</t>
        </is>
      </c>
      <c r="N936" s="37" t="n">
        <v>2</v>
      </c>
      <c r="O936" s="37" t="n"/>
      <c r="P936" s="212">
        <f>Q936+R936</f>
        <v/>
      </c>
      <c r="Q936" s="212" t="n">
        <v>0.1214</v>
      </c>
      <c r="R936" s="212" t="n"/>
      <c r="S936" s="210">
        <f>T936+U936</f>
        <v/>
      </c>
      <c r="T936" s="212" t="n">
        <v>0.4932</v>
      </c>
      <c r="U936" s="212" t="n"/>
      <c r="V936" s="40" t="inlineStr">
        <is>
          <t>水务局</t>
        </is>
      </c>
      <c r="W936" s="40" t="inlineStr">
        <is>
          <t>尚红锁</t>
        </is>
      </c>
      <c r="X936" s="37" t="inlineStr">
        <is>
          <t>自来水公司</t>
        </is>
      </c>
      <c r="Y936" s="37" t="inlineStr">
        <is>
          <t>张烨君</t>
        </is>
      </c>
      <c r="Z936" s="69" t="inlineStr">
        <is>
          <t>环农领办发〔2021〕18号</t>
        </is>
      </c>
      <c r="AA936" s="69" t="inlineStr">
        <is>
          <t>三批整合</t>
        </is>
      </c>
    </row>
    <row r="937" ht="72" customFormat="1" customHeight="1" s="4">
      <c r="A937" s="37" t="n"/>
      <c r="B937" s="37" t="inlineStr">
        <is>
          <t>环县山城乡八里铺村农村饮水提升改造工程</t>
        </is>
      </c>
      <c r="C937" s="37" t="inlineStr">
        <is>
          <t>新建</t>
        </is>
      </c>
      <c r="D937" s="37" t="inlineStr">
        <is>
          <t>2021.03-2021-11</t>
        </is>
      </c>
      <c r="E937" s="40" t="inlineStr">
        <is>
          <t>山城乡八里铺村</t>
        </is>
      </c>
      <c r="F937" s="117" t="inlineStr">
        <is>
          <t>修建500m³调蓄水池1座，配套离心泵2台(一备一用)，100KVA变压器一台，新建150m³调蓄水池1座，增配DFW50-14/40型离心泵2台(一备一用)，50KVA变压器1台，铺设1.6MpaDN90PE扬水管2800m, 新建5000m³开敞式蓄水池及200m³地下封闭式蓄水池各1座。</t>
        </is>
      </c>
      <c r="G937" s="37" t="n">
        <v>150</v>
      </c>
      <c r="H937" s="37" t="n">
        <v>150</v>
      </c>
      <c r="I937" s="37" t="n"/>
      <c r="J937" s="37" t="n"/>
      <c r="K937" s="37" t="n"/>
      <c r="L937" s="37" t="inlineStr">
        <is>
          <t>甘财建[2021]61号</t>
        </is>
      </c>
      <c r="M937" s="117" t="inlineStr">
        <is>
          <t>解决了1个乡镇1个行政村292户1153人冬季水源不足问题。</t>
        </is>
      </c>
      <c r="N937" s="37" t="n">
        <v>1</v>
      </c>
      <c r="O937" s="37" t="n"/>
      <c r="P937" s="212">
        <f>Q937+R937</f>
        <v/>
      </c>
      <c r="Q937" s="212" t="n">
        <v>0.0292</v>
      </c>
      <c r="R937" s="212" t="n"/>
      <c r="S937" s="210">
        <f>T937+U937</f>
        <v/>
      </c>
      <c r="T937" s="212" t="n">
        <v>0.1153</v>
      </c>
      <c r="U937" s="212" t="n"/>
      <c r="V937" s="40" t="inlineStr">
        <is>
          <t>水务局</t>
        </is>
      </c>
      <c r="W937" s="40" t="inlineStr">
        <is>
          <t>尚红锁</t>
        </is>
      </c>
      <c r="X937" s="37" t="inlineStr">
        <is>
          <t>自来水公司</t>
        </is>
      </c>
      <c r="Y937" s="37" t="inlineStr">
        <is>
          <t>张烨君</t>
        </is>
      </c>
      <c r="Z937" s="69" t="inlineStr">
        <is>
          <t>环农领办发〔2021〕18号</t>
        </is>
      </c>
      <c r="AA937" s="69" t="inlineStr">
        <is>
          <t>三批整合</t>
        </is>
      </c>
    </row>
    <row r="938" ht="81" customFormat="1" customHeight="1" s="4">
      <c r="A938" s="37" t="n"/>
      <c r="B938" s="37" t="inlineStr">
        <is>
          <t>环县甜水南湫农村饮水安全工程二泵站迁改项目</t>
        </is>
      </c>
      <c r="C938" s="37" t="inlineStr">
        <is>
          <t>新建</t>
        </is>
      </c>
      <c r="D938" s="37" t="inlineStr">
        <is>
          <t>2021.03-2021-11</t>
        </is>
      </c>
      <c r="E938" s="40" t="inlineStr">
        <is>
          <t>甜水镇、南湫乡</t>
        </is>
      </c>
      <c r="F938" s="117" t="inlineStr">
        <is>
          <t>修建泵站1座，泵房102m²，新建500m³进水前池1座，埋设Dg125上水钢管0.6km,Dn90PE供水管0.4km,修建闸阀井5座，安装100KVA变压器1台，架设10KV高压线路1.0km,380V 低压线路0.5km,更换2#泵站变频泵3台，增加变频泵2台，安装自动化控制设备1套。</t>
        </is>
      </c>
      <c r="G938" s="37" t="n">
        <v>100</v>
      </c>
      <c r="H938" s="37" t="n">
        <v>100</v>
      </c>
      <c r="I938" s="37" t="n"/>
      <c r="J938" s="37" t="n"/>
      <c r="K938" s="37" t="n"/>
      <c r="L938" s="37" t="inlineStr">
        <is>
          <t>甘财建[2021]61号</t>
        </is>
      </c>
      <c r="M938" s="117" t="inlineStr">
        <is>
          <t>解决了2乡镇13个行政村3180户11299人农村饮水问题。</t>
        </is>
      </c>
      <c r="N938" s="37" t="n">
        <v>13</v>
      </c>
      <c r="O938" s="37" t="n"/>
      <c r="P938" s="212">
        <f>Q938+R938</f>
        <v/>
      </c>
      <c r="Q938" s="212" t="n">
        <v>0.318</v>
      </c>
      <c r="R938" s="212" t="n"/>
      <c r="S938" s="210">
        <f>T938+U938</f>
        <v/>
      </c>
      <c r="T938" s="212" t="n">
        <v>1.12</v>
      </c>
      <c r="U938" s="212" t="n"/>
      <c r="V938" s="40" t="inlineStr">
        <is>
          <t>水务局</t>
        </is>
      </c>
      <c r="W938" s="40" t="inlineStr">
        <is>
          <t>尚红锁</t>
        </is>
      </c>
      <c r="X938" s="37" t="inlineStr">
        <is>
          <t>自来水公司</t>
        </is>
      </c>
      <c r="Y938" s="37" t="inlineStr">
        <is>
          <t>张烨君</t>
        </is>
      </c>
      <c r="Z938" s="69" t="inlineStr">
        <is>
          <t>环农领办发〔2021〕18号</t>
        </is>
      </c>
      <c r="AA938" s="69" t="inlineStr">
        <is>
          <t>三批整合</t>
        </is>
      </c>
    </row>
    <row r="939" ht="56.1" customFormat="1" customHeight="1" s="4">
      <c r="A939" s="37" t="n"/>
      <c r="B939" s="37" t="inlineStr">
        <is>
          <t>供水设施采购项目</t>
        </is>
      </c>
      <c r="C939" s="37" t="inlineStr">
        <is>
          <t>新建</t>
        </is>
      </c>
      <c r="D939" s="37" t="inlineStr">
        <is>
          <t>2021.03-2021-11</t>
        </is>
      </c>
      <c r="E939" s="40" t="inlineStr">
        <is>
          <t>20个乡镇</t>
        </is>
      </c>
      <c r="F939" s="117" t="inlineStr">
        <is>
          <t>购买水罐859个，共计80.898万元，其中1.5方水罐172个， 每个870元，共14.9460万元；2方水罐687个，每个960元，共65.9520万元。 购买各类水泵及配套设施106套，每套2223.5元，共计23.57万元；预购大型水泵10台，每台5532元，共计5.532万元</t>
        </is>
      </c>
      <c r="G939" s="37" t="n">
        <v>110</v>
      </c>
      <c r="H939" s="37" t="n">
        <v>110</v>
      </c>
      <c r="I939" s="37" t="n"/>
      <c r="J939" s="37" t="n"/>
      <c r="K939" s="37" t="n"/>
      <c r="L939" s="37" t="inlineStr">
        <is>
          <t>甘财建[2021]61号</t>
        </is>
      </c>
      <c r="M939" s="117" t="inlineStr">
        <is>
          <t>保障全县产业发展。</t>
        </is>
      </c>
      <c r="N939" s="37" t="n">
        <v>126</v>
      </c>
      <c r="O939" s="37" t="n">
        <v>10</v>
      </c>
      <c r="P939" s="212">
        <f>Q939+R939</f>
        <v/>
      </c>
      <c r="Q939" s="212" t="n">
        <v>3.401</v>
      </c>
      <c r="R939" s="212" t="n"/>
      <c r="S939" s="210">
        <f>T939+U939</f>
        <v/>
      </c>
      <c r="T939" s="212" t="n">
        <v>15.3045</v>
      </c>
      <c r="U939" s="212" t="n"/>
      <c r="V939" s="40" t="inlineStr">
        <is>
          <t>水务局</t>
        </is>
      </c>
      <c r="W939" s="40" t="inlineStr">
        <is>
          <t>尚红锁</t>
        </is>
      </c>
      <c r="X939" s="40" t="inlineStr">
        <is>
          <t>水务局</t>
        </is>
      </c>
      <c r="Y939" s="40" t="inlineStr">
        <is>
          <t>尚红锁</t>
        </is>
      </c>
      <c r="Z939" s="69" t="inlineStr">
        <is>
          <t>环农领办发〔2021〕18号</t>
        </is>
      </c>
      <c r="AA939" s="69" t="inlineStr">
        <is>
          <t>三批整合</t>
        </is>
      </c>
    </row>
    <row r="940" ht="56.1" customFormat="1" customHeight="1" s="4">
      <c r="A940" s="37" t="n"/>
      <c r="B940" s="37" t="inlineStr">
        <is>
          <t>环县毛井镇红土咀村管道延伸供水工程</t>
        </is>
      </c>
      <c r="C940" s="37" t="inlineStr">
        <is>
          <t>新建</t>
        </is>
      </c>
      <c r="D940" s="37" t="inlineStr">
        <is>
          <t>2021.03-2021-12</t>
        </is>
      </c>
      <c r="E940" s="37" t="inlineStr">
        <is>
          <t>毛井</t>
        </is>
      </c>
      <c r="F940" s="117" t="inlineStr">
        <is>
          <t>新建泵站1座，500m³、200m³蓄水池各一座，埋设Dn90PE引水管道4.02km，Dn90PE供水水管道2.56km，上水管道11.279km，其中Dg180无缝钢管8.9lkm、Dn110PE管道2.4km等。</t>
        </is>
      </c>
      <c r="G940" s="37" t="n">
        <v>100</v>
      </c>
      <c r="H940" s="37" t="n">
        <v>100</v>
      </c>
      <c r="I940" s="37" t="n"/>
      <c r="J940" s="37" t="n"/>
      <c r="K940" s="37" t="n"/>
      <c r="L940" s="37" t="inlineStr">
        <is>
          <t>甘财扶贫[2021]23号</t>
        </is>
      </c>
      <c r="M940" s="37" t="inlineStr">
        <is>
          <t>提升红土咀村374户1505人的饮水问题</t>
        </is>
      </c>
      <c r="N940" s="37" t="n">
        <v>1</v>
      </c>
      <c r="O940" s="37" t="n">
        <v>1</v>
      </c>
      <c r="P940" s="37" t="n">
        <v>0.0374</v>
      </c>
      <c r="Q940" s="37" t="n">
        <v>0.0374</v>
      </c>
      <c r="R940" s="37" t="n"/>
      <c r="S940" s="37" t="n">
        <v>0.1505</v>
      </c>
      <c r="T940" s="37" t="n">
        <v>0.1505</v>
      </c>
      <c r="U940" s="37" t="n"/>
      <c r="V940" s="40" t="inlineStr">
        <is>
          <t>水务局</t>
        </is>
      </c>
      <c r="W940" s="40" t="inlineStr">
        <is>
          <t>尚红锁</t>
        </is>
      </c>
      <c r="X940" s="40" t="inlineStr">
        <is>
          <t>水务局</t>
        </is>
      </c>
      <c r="Y940" s="40" t="inlineStr">
        <is>
          <t>尚红锁</t>
        </is>
      </c>
      <c r="Z940" s="69" t="inlineStr">
        <is>
          <t>环农领办发〔2021〕40号</t>
        </is>
      </c>
      <c r="AA940" s="69" t="inlineStr">
        <is>
          <t>中央三批</t>
        </is>
      </c>
    </row>
    <row r="941" ht="56.1" customFormat="1" customHeight="1" s="4">
      <c r="A941" s="37" t="n"/>
      <c r="B941" s="208" t="n"/>
      <c r="C941" s="208" t="n"/>
      <c r="D941" s="208" t="n"/>
      <c r="E941" s="208" t="n"/>
      <c r="F941" s="208" t="n"/>
      <c r="G941" s="37" t="n">
        <v>40</v>
      </c>
      <c r="H941" s="37" t="n"/>
      <c r="I941" s="37" t="n"/>
      <c r="J941" s="37" t="n">
        <v>40</v>
      </c>
      <c r="K941" s="37" t="n"/>
      <c r="L941" s="37" t="inlineStr">
        <is>
          <t>庆市财农[2020]156号</t>
        </is>
      </c>
      <c r="M941" s="208" t="n"/>
      <c r="N941" s="208" t="n"/>
      <c r="O941" s="208" t="n"/>
      <c r="P941" s="208" t="n"/>
      <c r="Q941" s="208" t="n"/>
      <c r="R941" s="208" t="n"/>
      <c r="S941" s="208" t="n"/>
      <c r="T941" s="208" t="n"/>
      <c r="U941" s="208" t="n"/>
      <c r="V941" s="40" t="inlineStr">
        <is>
          <t>水务局</t>
        </is>
      </c>
      <c r="W941" s="40" t="inlineStr">
        <is>
          <t>尚红锁</t>
        </is>
      </c>
      <c r="X941" s="40" t="inlineStr">
        <is>
          <t>水务局</t>
        </is>
      </c>
      <c r="Y941" s="40" t="inlineStr">
        <is>
          <t>尚红锁</t>
        </is>
      </c>
      <c r="Z941" s="69" t="inlineStr">
        <is>
          <t>环农领办发〔2021〕35号</t>
        </is>
      </c>
      <c r="AA941" s="69" t="inlineStr">
        <is>
          <t>市级二批</t>
        </is>
      </c>
    </row>
    <row r="942" ht="56.1" customFormat="1" customHeight="1" s="4">
      <c r="A942" s="37" t="n"/>
      <c r="B942" s="77" t="inlineStr">
        <is>
          <t>环县甜水镇何塬村管道延伸供水工程</t>
        </is>
      </c>
      <c r="C942" s="77" t="inlineStr">
        <is>
          <t>新建</t>
        </is>
      </c>
      <c r="D942" s="77" t="inlineStr">
        <is>
          <t>2021.03-2021-11</t>
        </is>
      </c>
      <c r="E942" s="77" t="inlineStr">
        <is>
          <t>甜水镇何塬村</t>
        </is>
      </c>
      <c r="F942" s="78" t="inlineStr">
        <is>
          <t>新建泵站1座；100m³、200m³蓄水池各一座；埋设Dn90PE引水管道6.98km，Dg180无缝钢管4.76km，Dn110PE管道4.1km,；Dn90PE供水水管道6.7km等。</t>
        </is>
      </c>
      <c r="G942" s="37" t="n">
        <v>80</v>
      </c>
      <c r="H942" s="37" t="n">
        <v>80</v>
      </c>
      <c r="I942" s="37" t="n"/>
      <c r="J942" s="37" t="n"/>
      <c r="K942" s="37" t="n"/>
      <c r="L942" s="37" t="inlineStr">
        <is>
          <t>甘财扶贫[2021]23号</t>
        </is>
      </c>
      <c r="M942" s="78" t="inlineStr">
        <is>
          <t>提升何塬村150户618人的饮水问题。</t>
        </is>
      </c>
      <c r="N942" s="77" t="n">
        <v>1</v>
      </c>
      <c r="O942" s="77" t="n">
        <v>1</v>
      </c>
      <c r="P942" s="77" t="n">
        <v>0.015</v>
      </c>
      <c r="Q942" s="77" t="n">
        <v>0.015</v>
      </c>
      <c r="R942" s="77" t="n"/>
      <c r="S942" s="77" t="n">
        <v>0.0618</v>
      </c>
      <c r="T942" s="77" t="n">
        <v>0.0618</v>
      </c>
      <c r="U942" s="77" t="n"/>
      <c r="V942" s="40" t="inlineStr">
        <is>
          <t>水务局</t>
        </is>
      </c>
      <c r="W942" s="40" t="inlineStr">
        <is>
          <t>尚红锁</t>
        </is>
      </c>
      <c r="X942" s="40" t="inlineStr">
        <is>
          <t>水务局</t>
        </is>
      </c>
      <c r="Y942" s="40" t="inlineStr">
        <is>
          <t>尚红锁</t>
        </is>
      </c>
      <c r="Z942" s="69" t="inlineStr">
        <is>
          <t>环农领办发〔2021〕40号</t>
        </is>
      </c>
      <c r="AA942" s="69" t="inlineStr">
        <is>
          <t>中央三批</t>
        </is>
      </c>
    </row>
    <row r="943" ht="56.1" customFormat="1" customHeight="1" s="4">
      <c r="A943" s="77" t="n"/>
      <c r="B943" s="206" t="n"/>
      <c r="C943" s="206" t="n"/>
      <c r="D943" s="206" t="n"/>
      <c r="E943" s="206" t="n"/>
      <c r="F943" s="206" t="n"/>
      <c r="G943" s="37" t="n">
        <v>39</v>
      </c>
      <c r="H943" s="37" t="n"/>
      <c r="I943" s="37" t="n"/>
      <c r="J943" s="37" t="n">
        <v>39</v>
      </c>
      <c r="K943" s="37" t="n"/>
      <c r="L943" s="37" t="inlineStr">
        <is>
          <t>庆市财农[2020]156号</t>
        </is>
      </c>
      <c r="M943" s="206" t="n"/>
      <c r="N943" s="206" t="n"/>
      <c r="O943" s="206" t="n"/>
      <c r="P943" s="206" t="n"/>
      <c r="Q943" s="206" t="n"/>
      <c r="R943" s="206" t="n"/>
      <c r="S943" s="206" t="n"/>
      <c r="T943" s="206" t="n"/>
      <c r="U943" s="206" t="n"/>
      <c r="V943" s="40" t="inlineStr">
        <is>
          <t>水务局</t>
        </is>
      </c>
      <c r="W943" s="40" t="inlineStr">
        <is>
          <t>尚红锁</t>
        </is>
      </c>
      <c r="X943" s="40" t="inlineStr">
        <is>
          <t>水务局</t>
        </is>
      </c>
      <c r="Y943" s="40" t="inlineStr">
        <is>
          <t>尚红锁</t>
        </is>
      </c>
      <c r="Z943" s="69" t="inlineStr">
        <is>
          <t>环农领办发〔2021〕35号</t>
        </is>
      </c>
      <c r="AA943" s="69" t="inlineStr">
        <is>
          <t>市级二批</t>
        </is>
      </c>
    </row>
    <row r="944" ht="56.1" customFormat="1" customHeight="1" s="4">
      <c r="A944" s="37" t="n"/>
      <c r="B944" s="37" t="inlineStr">
        <is>
          <t>环县曲子镇西沟村乡村建设供水工程</t>
        </is>
      </c>
      <c r="C944" s="37" t="inlineStr">
        <is>
          <t>新建</t>
        </is>
      </c>
      <c r="D944" s="37" t="inlineStr">
        <is>
          <t>2021.03-2021-12</t>
        </is>
      </c>
      <c r="E944" s="37" t="inlineStr">
        <is>
          <t>西沟村乡村</t>
        </is>
      </c>
      <c r="F944" s="117" t="inlineStr">
        <is>
          <t>新建200m³地下圆形蓄水池1座；埋设供水管道1.8km，埋设引水管道1.4km，安装附属配套设施.</t>
        </is>
      </c>
      <c r="G944" s="37" t="n">
        <v>80</v>
      </c>
      <c r="H944" s="37" t="n">
        <v>80</v>
      </c>
      <c r="I944" s="37" t="n"/>
      <c r="J944" s="37" t="n"/>
      <c r="K944" s="37" t="n"/>
      <c r="L944" s="37" t="inlineStr">
        <is>
          <t>甘财扶贫[2021]23号</t>
        </is>
      </c>
      <c r="M944" s="117" t="inlineStr">
        <is>
          <t>提升何塬村499户1873人的饮水问题。</t>
        </is>
      </c>
      <c r="N944" s="37" t="n">
        <v>1</v>
      </c>
      <c r="O944" s="37" t="n"/>
      <c r="P944" s="37" t="n">
        <v>0.0499</v>
      </c>
      <c r="Q944" s="37" t="n">
        <v>0.0499</v>
      </c>
      <c r="R944" s="37" t="n"/>
      <c r="S944" s="37" t="n">
        <v>0.1873</v>
      </c>
      <c r="T944" s="37" t="n">
        <v>0.1873</v>
      </c>
      <c r="U944" s="37" t="n"/>
      <c r="V944" s="40" t="inlineStr">
        <is>
          <t>水务局</t>
        </is>
      </c>
      <c r="W944" s="40" t="inlineStr">
        <is>
          <t>尚红锁</t>
        </is>
      </c>
      <c r="X944" s="40" t="inlineStr">
        <is>
          <t>水务局</t>
        </is>
      </c>
      <c r="Y944" s="40" t="inlineStr">
        <is>
          <t>尚红锁</t>
        </is>
      </c>
      <c r="Z944" s="69" t="inlineStr">
        <is>
          <t>环农领办发〔2021〕40号</t>
        </is>
      </c>
      <c r="AA944" s="69" t="inlineStr">
        <is>
          <t>中央三批</t>
        </is>
      </c>
    </row>
    <row r="945" ht="56.1" customFormat="1" customHeight="1" s="4">
      <c r="A945" s="208" t="n"/>
      <c r="B945" s="208" t="n"/>
      <c r="C945" s="208" t="n"/>
      <c r="D945" s="208" t="n"/>
      <c r="E945" s="208" t="n"/>
      <c r="F945" s="208" t="n"/>
      <c r="G945" s="37" t="n">
        <v>40</v>
      </c>
      <c r="H945" s="37" t="n"/>
      <c r="I945" s="37" t="n"/>
      <c r="J945" s="37" t="n">
        <v>40</v>
      </c>
      <c r="K945" s="37" t="n"/>
      <c r="L945" s="37" t="inlineStr">
        <is>
          <t>庆市财农[2020]156号</t>
        </is>
      </c>
      <c r="M945" s="208" t="n"/>
      <c r="N945" s="208" t="n"/>
      <c r="O945" s="208" t="n"/>
      <c r="P945" s="208" t="n"/>
      <c r="Q945" s="208" t="n"/>
      <c r="R945" s="208" t="n"/>
      <c r="S945" s="208" t="n"/>
      <c r="T945" s="208" t="n"/>
      <c r="U945" s="208" t="n"/>
      <c r="V945" s="40" t="inlineStr">
        <is>
          <t>水务局</t>
        </is>
      </c>
      <c r="W945" s="40" t="inlineStr">
        <is>
          <t>尚红锁</t>
        </is>
      </c>
      <c r="X945" s="40" t="inlineStr">
        <is>
          <t>水务局</t>
        </is>
      </c>
      <c r="Y945" s="40" t="inlineStr">
        <is>
          <t>尚红锁</t>
        </is>
      </c>
      <c r="Z945" s="69" t="inlineStr">
        <is>
          <t>环农领办发〔2021〕35号</t>
        </is>
      </c>
      <c r="AA945" s="69" t="inlineStr">
        <is>
          <t>市级二批</t>
        </is>
      </c>
    </row>
    <row r="946" ht="56.1" customFormat="1" customHeight="1" s="4">
      <c r="A946" s="37" t="n"/>
      <c r="B946" s="37" t="inlineStr">
        <is>
          <t>环县虎洞镇贾驿村贾塬管道延伸工程</t>
        </is>
      </c>
      <c r="C946" s="37" t="inlineStr">
        <is>
          <t>新建</t>
        </is>
      </c>
      <c r="D946" s="37" t="inlineStr">
        <is>
          <t>2021.03-2021-11</t>
        </is>
      </c>
      <c r="E946" s="37" t="inlineStr">
        <is>
          <t>虎洞镇贾驿村</t>
        </is>
      </c>
      <c r="F946" s="117" t="inlineStr">
        <is>
          <t>新建2000m³、200m³地下蓄水池各1座；埋设管道69820m，其中管沟埋设管道69420m,定向钻埋设管道400m(1.6MpaDn90PE管道200m,1.6MpaDn63PE管道200m);检查井81座；管道穿路21处；埋设管道标志桩414个；工程配套入户设施共565户。</t>
        </is>
      </c>
      <c r="G946" s="37" t="n">
        <v>410</v>
      </c>
      <c r="H946" s="37" t="n">
        <v>410</v>
      </c>
      <c r="I946" s="37" t="n"/>
      <c r="J946" s="37" t="n"/>
      <c r="K946" s="37" t="n"/>
      <c r="L946" s="37" t="inlineStr">
        <is>
          <t>甘财扶贫[2021]23号</t>
        </is>
      </c>
      <c r="M946" s="117" t="inlineStr">
        <is>
          <t>解决1个乡镇3个行政村565户2386人的饮水问题。</t>
        </is>
      </c>
      <c r="N946" s="37" t="n">
        <v>3</v>
      </c>
      <c r="O946" s="37" t="n">
        <v>3</v>
      </c>
      <c r="P946" s="37" t="n">
        <v>0.0565</v>
      </c>
      <c r="Q946" s="37" t="n">
        <v>0.0565</v>
      </c>
      <c r="R946" s="37" t="n"/>
      <c r="S946" s="37" t="n">
        <v>0.2386</v>
      </c>
      <c r="T946" s="37" t="n">
        <v>0.2386</v>
      </c>
      <c r="U946" s="37" t="n"/>
      <c r="V946" s="40" t="inlineStr">
        <is>
          <t>水务局</t>
        </is>
      </c>
      <c r="W946" s="40" t="inlineStr">
        <is>
          <t>尚红锁</t>
        </is>
      </c>
      <c r="X946" s="40" t="inlineStr">
        <is>
          <t>水务局</t>
        </is>
      </c>
      <c r="Y946" s="40" t="inlineStr">
        <is>
          <t>尚红锁</t>
        </is>
      </c>
      <c r="Z946" s="69" t="inlineStr">
        <is>
          <t>环农领办发〔2021〕40号</t>
        </is>
      </c>
      <c r="AA946" s="69" t="inlineStr">
        <is>
          <t>中央三批</t>
        </is>
      </c>
    </row>
    <row r="947" ht="56.1" customFormat="1" customHeight="1" s="4">
      <c r="A947" s="206" t="n"/>
      <c r="B947" s="206" t="n"/>
      <c r="C947" s="206" t="n"/>
      <c r="D947" s="206" t="n"/>
      <c r="E947" s="206" t="n"/>
      <c r="F947" s="206" t="n"/>
      <c r="G947" s="37" t="n">
        <v>30</v>
      </c>
      <c r="H947" s="37" t="n">
        <v>30</v>
      </c>
      <c r="I947" s="37" t="n"/>
      <c r="J947" s="37" t="n"/>
      <c r="K947" s="37" t="n"/>
      <c r="L947" s="37" t="inlineStr">
        <is>
          <t>甘财扶贫[2021]100号</t>
        </is>
      </c>
      <c r="M947" s="206" t="n"/>
      <c r="N947" s="206" t="n"/>
      <c r="O947" s="206" t="n"/>
      <c r="P947" s="206" t="n"/>
      <c r="Q947" s="206" t="n"/>
      <c r="R947" s="206" t="n"/>
      <c r="S947" s="206" t="n"/>
      <c r="T947" s="206" t="n"/>
      <c r="U947" s="206" t="n"/>
      <c r="V947" s="40" t="inlineStr">
        <is>
          <t>水务局</t>
        </is>
      </c>
      <c r="W947" s="40" t="inlineStr">
        <is>
          <t>尚红锁</t>
        </is>
      </c>
      <c r="X947" s="40" t="inlineStr">
        <is>
          <t>水务局</t>
        </is>
      </c>
      <c r="Y947" s="40" t="inlineStr">
        <is>
          <t>尚红锁</t>
        </is>
      </c>
      <c r="Z947" s="69" t="inlineStr">
        <is>
          <t>环农领办发〔2021〕36号</t>
        </is>
      </c>
      <c r="AA947" s="69" t="inlineStr">
        <is>
          <t>整合一批</t>
        </is>
      </c>
    </row>
    <row r="948" ht="56.1" customFormat="1" customHeight="1" s="4">
      <c r="A948" s="208" t="n"/>
      <c r="B948" s="208" t="n"/>
      <c r="C948" s="208" t="n"/>
      <c r="D948" s="208" t="n"/>
      <c r="E948" s="208" t="n"/>
      <c r="F948" s="208" t="n"/>
      <c r="G948" s="37" t="n">
        <v>10</v>
      </c>
      <c r="H948" s="37" t="n"/>
      <c r="I948" s="37" t="n">
        <v>10</v>
      </c>
      <c r="J948" s="37" t="n"/>
      <c r="K948" s="37" t="n"/>
      <c r="L948" s="37" t="inlineStr">
        <is>
          <t>甘财扶贫[2021]10号</t>
        </is>
      </c>
      <c r="M948" s="208" t="n"/>
      <c r="N948" s="208" t="n"/>
      <c r="O948" s="208" t="n"/>
      <c r="P948" s="208" t="n"/>
      <c r="Q948" s="208" t="n"/>
      <c r="R948" s="208" t="n"/>
      <c r="S948" s="208" t="n"/>
      <c r="T948" s="208" t="n"/>
      <c r="U948" s="208" t="n"/>
      <c r="V948" s="40" t="inlineStr">
        <is>
          <t>水务局</t>
        </is>
      </c>
      <c r="W948" s="40" t="inlineStr">
        <is>
          <t>尚红锁</t>
        </is>
      </c>
      <c r="X948" s="40" t="inlineStr">
        <is>
          <t>水务局</t>
        </is>
      </c>
      <c r="Y948" s="40" t="inlineStr">
        <is>
          <t>尚红锁</t>
        </is>
      </c>
      <c r="Z948" s="69" t="inlineStr">
        <is>
          <t>环农领办发〔2021〕10号</t>
        </is>
      </c>
      <c r="AA948" s="69" t="inlineStr">
        <is>
          <t>省级一批</t>
        </is>
      </c>
    </row>
    <row r="949" ht="56.1" customFormat="1" customHeight="1" s="4">
      <c r="A949" s="37" t="n"/>
      <c r="B949" s="37" t="inlineStr">
        <is>
          <t>环县天池乡曹李川机井供水提升工程</t>
        </is>
      </c>
      <c r="C949" s="37" t="inlineStr">
        <is>
          <t>新建</t>
        </is>
      </c>
      <c r="D949" s="37" t="inlineStr">
        <is>
          <t>2021.03-2021-12</t>
        </is>
      </c>
      <c r="E949" s="40" t="inlineStr">
        <is>
          <t>曹李川</t>
        </is>
      </c>
      <c r="F949" s="117" t="inlineStr">
        <is>
          <t>新建200m³蓄水池1座，上水钢管4.3km；供水管道32.2km，新建闸阀井64座，入户106户。</t>
        </is>
      </c>
      <c r="G949" s="37" t="n">
        <v>150</v>
      </c>
      <c r="H949" s="37" t="n">
        <v>150</v>
      </c>
      <c r="I949" s="37" t="n"/>
      <c r="J949" s="37" t="n"/>
      <c r="K949" s="37" t="n"/>
      <c r="L949" s="37" t="inlineStr">
        <is>
          <t>甘财扶贫[2021]23号</t>
        </is>
      </c>
      <c r="M949" s="117" t="inlineStr">
        <is>
          <t>解决1个乡镇3个行政村106户406人的饮水问题。</t>
        </is>
      </c>
      <c r="N949" s="37" t="n">
        <v>1</v>
      </c>
      <c r="O949" s="37" t="n">
        <v>1</v>
      </c>
      <c r="P949" s="212" t="n">
        <v>0.0106</v>
      </c>
      <c r="Q949" s="212" t="n">
        <v>0.0106</v>
      </c>
      <c r="R949" s="212" t="n"/>
      <c r="S949" s="210" t="n">
        <v>0.0406</v>
      </c>
      <c r="T949" s="212" t="n">
        <v>0.0406</v>
      </c>
      <c r="U949" s="212" t="n"/>
      <c r="V949" s="40" t="inlineStr">
        <is>
          <t>水务局</t>
        </is>
      </c>
      <c r="W949" s="40" t="inlineStr">
        <is>
          <t>尚红锁</t>
        </is>
      </c>
      <c r="X949" s="40" t="inlineStr">
        <is>
          <t>水务局</t>
        </is>
      </c>
      <c r="Y949" s="40" t="inlineStr">
        <is>
          <t>尚红锁</t>
        </is>
      </c>
      <c r="Z949" s="69" t="inlineStr">
        <is>
          <t>环农领办发〔2021〕40号</t>
        </is>
      </c>
      <c r="AA949" s="69" t="inlineStr">
        <is>
          <t>中央三批</t>
        </is>
      </c>
    </row>
    <row r="950" ht="56.1" customFormat="1" customHeight="1" s="4">
      <c r="A950" s="37" t="n"/>
      <c r="B950" s="37" t="inlineStr">
        <is>
          <t>环县合道沈玲村沈沟洼机井管道延伸工程</t>
        </is>
      </c>
      <c r="C950" s="37" t="inlineStr">
        <is>
          <t>新建</t>
        </is>
      </c>
      <c r="D950" s="37" t="inlineStr">
        <is>
          <t>2021.03-2021-11</t>
        </is>
      </c>
      <c r="E950" s="37" t="inlineStr">
        <is>
          <t>沈玲村</t>
        </is>
      </c>
      <c r="F950" s="117" t="inlineStr">
        <is>
          <t>新建200m³蓄水池1座，上水钢管3641m；供水管道15.8km，入户42户。</t>
        </is>
      </c>
      <c r="G950" s="37" t="n">
        <v>40</v>
      </c>
      <c r="H950" s="37" t="n">
        <v>40</v>
      </c>
      <c r="I950" s="37" t="n"/>
      <c r="J950" s="37" t="n"/>
      <c r="K950" s="37" t="n"/>
      <c r="L950" s="37" t="inlineStr">
        <is>
          <t>甘财扶贫[2021]23号</t>
        </is>
      </c>
      <c r="M950" s="117" t="inlineStr">
        <is>
          <t>解决1个乡镇1个行政村62户294人的饮水问题。</t>
        </is>
      </c>
      <c r="N950" s="37" t="n">
        <v>1</v>
      </c>
      <c r="O950" s="37" t="n">
        <v>1</v>
      </c>
      <c r="P950" s="37" t="n">
        <v>0.0062</v>
      </c>
      <c r="Q950" s="37" t="n">
        <v>0.0062</v>
      </c>
      <c r="R950" s="37" t="n"/>
      <c r="S950" s="37" t="n">
        <v>0.0294</v>
      </c>
      <c r="T950" s="37" t="n">
        <v>0.0294</v>
      </c>
      <c r="U950" s="37" t="n"/>
      <c r="V950" s="40" t="inlineStr">
        <is>
          <t>水务局</t>
        </is>
      </c>
      <c r="W950" s="40" t="inlineStr">
        <is>
          <t>尚红锁</t>
        </is>
      </c>
      <c r="X950" s="40" t="inlineStr">
        <is>
          <t>水务局</t>
        </is>
      </c>
      <c r="Y950" s="40" t="inlineStr">
        <is>
          <t>尚红锁</t>
        </is>
      </c>
      <c r="Z950" s="69" t="inlineStr">
        <is>
          <t>环农领办发〔2021〕40号</t>
        </is>
      </c>
      <c r="AA950" s="69" t="inlineStr">
        <is>
          <t>中央三批</t>
        </is>
      </c>
    </row>
    <row r="951" ht="56.1" customFormat="1" customHeight="1" s="4">
      <c r="A951" s="37" t="n"/>
      <c r="B951" s="208" t="n"/>
      <c r="C951" s="208" t="n"/>
      <c r="D951" s="208" t="n"/>
      <c r="E951" s="208" t="n"/>
      <c r="F951" s="208" t="n"/>
      <c r="G951" s="37" t="n">
        <v>40</v>
      </c>
      <c r="H951" s="37" t="n"/>
      <c r="I951" s="37" t="n"/>
      <c r="J951" s="37" t="n">
        <v>40</v>
      </c>
      <c r="K951" s="37" t="n"/>
      <c r="L951" s="37" t="inlineStr">
        <is>
          <t>庆市财农[2020]156号</t>
        </is>
      </c>
      <c r="M951" s="208" t="n"/>
      <c r="N951" s="208" t="n"/>
      <c r="O951" s="208" t="n"/>
      <c r="P951" s="208" t="n"/>
      <c r="Q951" s="208" t="n"/>
      <c r="R951" s="208" t="n"/>
      <c r="S951" s="208" t="n"/>
      <c r="T951" s="208" t="n"/>
      <c r="U951" s="208" t="n"/>
      <c r="V951" s="40" t="inlineStr">
        <is>
          <t>水务局</t>
        </is>
      </c>
      <c r="W951" s="40" t="inlineStr">
        <is>
          <t>尚红锁</t>
        </is>
      </c>
      <c r="X951" s="40" t="inlineStr">
        <is>
          <t>水务局</t>
        </is>
      </c>
      <c r="Y951" s="40" t="inlineStr">
        <is>
          <t>尚红锁</t>
        </is>
      </c>
      <c r="Z951" s="69" t="inlineStr">
        <is>
          <t>环农领办发〔2021〕35号</t>
        </is>
      </c>
      <c r="AA951" s="69" t="inlineStr">
        <is>
          <t>市级二批</t>
        </is>
      </c>
    </row>
    <row r="952" ht="59" customFormat="1" customHeight="1" s="4">
      <c r="A952" s="37" t="n"/>
      <c r="B952" s="37" t="inlineStr">
        <is>
          <t>环县洪德镇私盐路新集子村管道延伸供水工程</t>
        </is>
      </c>
      <c r="C952" s="37" t="inlineStr">
        <is>
          <t>新建</t>
        </is>
      </c>
      <c r="D952" s="37" t="inlineStr">
        <is>
          <t>2021.03-2021-12</t>
        </is>
      </c>
      <c r="E952" s="40" t="inlineStr">
        <is>
          <t>私盐路、新集子村</t>
        </is>
      </c>
      <c r="F952" s="117" t="inlineStr">
        <is>
          <t>埋设供水管道13.705km，管道穿路6处，管道穿河11处，新建阀门井7座；新建200m³蓄水池一座；新建供水点2处</t>
        </is>
      </c>
      <c r="G952" s="37" t="n">
        <v>72.40000000000001</v>
      </c>
      <c r="H952" s="37" t="n">
        <v>72.40000000000001</v>
      </c>
      <c r="I952" s="37" t="n"/>
      <c r="J952" s="37" t="n"/>
      <c r="K952" s="37" t="n"/>
      <c r="L952" s="37" t="inlineStr">
        <is>
          <t>甘财扶贫[2021]23号</t>
        </is>
      </c>
      <c r="M952" s="117" t="inlineStr">
        <is>
          <t>解决1个乡镇2个行政村472户1987人的饮水问题。</t>
        </is>
      </c>
      <c r="N952" s="37" t="n">
        <v>2</v>
      </c>
      <c r="O952" s="37" t="n">
        <v>2</v>
      </c>
      <c r="P952" s="212" t="n">
        <v>0.0472</v>
      </c>
      <c r="Q952" s="212" t="n">
        <v>0.0472</v>
      </c>
      <c r="R952" s="212" t="n"/>
      <c r="S952" s="210" t="n">
        <v>0.1987</v>
      </c>
      <c r="T952" s="212" t="n">
        <v>0.1987</v>
      </c>
      <c r="U952" s="212" t="n"/>
      <c r="V952" s="40" t="inlineStr">
        <is>
          <t>水务局</t>
        </is>
      </c>
      <c r="W952" s="40" t="inlineStr">
        <is>
          <t>尚红锁</t>
        </is>
      </c>
      <c r="X952" s="40" t="inlineStr">
        <is>
          <t>水务局</t>
        </is>
      </c>
      <c r="Y952" s="40" t="inlineStr">
        <is>
          <t>尚红锁</t>
        </is>
      </c>
      <c r="Z952" s="69" t="inlineStr">
        <is>
          <t>环农领办发〔2021〕40号</t>
        </is>
      </c>
      <c r="AA952" s="69" t="inlineStr">
        <is>
          <t>中央三批</t>
        </is>
      </c>
    </row>
    <row r="953" ht="62" customFormat="1" customHeight="1" s="4">
      <c r="A953" s="37" t="n"/>
      <c r="B953" s="37" t="inlineStr">
        <is>
          <t>环县毛井镇丁莲掌等3个行政村管道延伸供水工程</t>
        </is>
      </c>
      <c r="C953" s="37" t="inlineStr">
        <is>
          <t>新建</t>
        </is>
      </c>
      <c r="D953" s="37" t="inlineStr">
        <is>
          <t>2021.03-2021-11</t>
        </is>
      </c>
      <c r="E953" s="40" t="inlineStr">
        <is>
          <t>丁莲掌村、大户掌村、马趟</t>
        </is>
      </c>
      <c r="F953" s="117" t="inlineStr">
        <is>
          <t>新建100m³高位蓄水池1座；埋设上水钢管450m；埋设引水管道11.579km，新建阀门井10座。</t>
        </is>
      </c>
      <c r="G953" s="37" t="n">
        <v>40</v>
      </c>
      <c r="H953" s="37" t="n">
        <v>40</v>
      </c>
      <c r="I953" s="37" t="n"/>
      <c r="J953" s="37" t="n"/>
      <c r="K953" s="37" t="n"/>
      <c r="L953" s="37" t="inlineStr">
        <is>
          <t>甘财扶贫[2021]23号</t>
        </is>
      </c>
      <c r="M953" s="117" t="inlineStr">
        <is>
          <t>解决1个乡镇3个行政村834户3156人的饮水问题。</t>
        </is>
      </c>
      <c r="N953" s="37" t="n">
        <v>3</v>
      </c>
      <c r="O953" s="37" t="n">
        <v>3</v>
      </c>
      <c r="P953" s="212" t="n">
        <v>0.0834</v>
      </c>
      <c r="Q953" s="212" t="n">
        <v>0.0834</v>
      </c>
      <c r="R953" s="212" t="n"/>
      <c r="S953" s="210" t="n">
        <v>0.3156</v>
      </c>
      <c r="T953" s="212" t="n">
        <v>0.3156</v>
      </c>
      <c r="U953" s="212" t="n"/>
      <c r="V953" s="40" t="inlineStr">
        <is>
          <t>水务局</t>
        </is>
      </c>
      <c r="W953" s="40" t="inlineStr">
        <is>
          <t>尚红锁</t>
        </is>
      </c>
      <c r="X953" s="40" t="inlineStr">
        <is>
          <t>水务局</t>
        </is>
      </c>
      <c r="Y953" s="40" t="inlineStr">
        <is>
          <t>尚红锁</t>
        </is>
      </c>
      <c r="Z953" s="69" t="inlineStr">
        <is>
          <t>环农领办发〔2021〕40号</t>
        </is>
      </c>
      <c r="AA953" s="69" t="inlineStr">
        <is>
          <t>中央三批</t>
        </is>
      </c>
    </row>
    <row r="954" ht="48.95" customFormat="1" customHeight="1" s="7">
      <c r="A954" s="170" t="n"/>
      <c r="B954" s="98" t="inlineStr">
        <is>
          <t>2.安全饮水</t>
        </is>
      </c>
      <c r="C954" s="204" t="n"/>
      <c r="D954" s="204" t="n"/>
      <c r="E954" s="205" t="n"/>
      <c r="F954" s="171" t="n"/>
      <c r="G954" s="109">
        <f>G955+G976+G986</f>
        <v/>
      </c>
      <c r="H954" s="109">
        <f>H955+H976+H986</f>
        <v/>
      </c>
      <c r="I954" s="109">
        <f>I955+I976+I986</f>
        <v/>
      </c>
      <c r="J954" s="109">
        <f>J955+J976+J986</f>
        <v/>
      </c>
      <c r="K954" s="109">
        <f>K955+K976+K986</f>
        <v/>
      </c>
      <c r="L954" s="109" t="n"/>
      <c r="M954" s="48" t="n"/>
      <c r="N954" s="109" t="n"/>
      <c r="O954" s="109" t="n"/>
      <c r="P954" s="240" t="n"/>
      <c r="Q954" s="240" t="n"/>
      <c r="R954" s="240" t="n"/>
      <c r="S954" s="225" t="n"/>
      <c r="T954" s="240" t="n"/>
      <c r="U954" s="240" t="n"/>
      <c r="V954" s="186" t="n"/>
      <c r="W954" s="186" t="n"/>
      <c r="X954" s="109" t="n"/>
      <c r="Y954" s="109" t="n"/>
      <c r="Z954" s="187" t="n"/>
      <c r="AA954" s="187" t="n"/>
    </row>
    <row r="955" ht="42.95" customFormat="1" customHeight="1" s="4">
      <c r="A955" s="42" t="n"/>
      <c r="B955" s="37" t="inlineStr">
        <is>
          <t>场窖、小电井工程</t>
        </is>
      </c>
      <c r="C955" s="37" t="inlineStr">
        <is>
          <t>新建</t>
        </is>
      </c>
      <c r="D955" s="37" t="inlineStr">
        <is>
          <t>2021.01-2021.12</t>
        </is>
      </c>
      <c r="E955" s="37" t="inlineStr">
        <is>
          <t>小计</t>
        </is>
      </c>
      <c r="F955" s="117" t="inlineStr">
        <is>
          <t>新建一场一窖383处、集流场71处、砖砌窖153眼、小电井121眼。产权归农户所有。</t>
        </is>
      </c>
      <c r="G955" s="37" t="n">
        <v>300</v>
      </c>
      <c r="H955" s="37" t="n">
        <v>300</v>
      </c>
      <c r="I955" s="37" t="n"/>
      <c r="J955" s="37" t="n"/>
      <c r="K955" s="37" t="n"/>
      <c r="L955" s="37" t="n"/>
      <c r="M955" s="117" t="inlineStr">
        <is>
          <t>保障728户外出务工返乡人员的饮水</t>
        </is>
      </c>
      <c r="N955" s="37">
        <f>SUM(N956:N975)</f>
        <v/>
      </c>
      <c r="O955" s="37" t="n">
        <v>13</v>
      </c>
      <c r="P955" s="212">
        <f>Q955+R955</f>
        <v/>
      </c>
      <c r="Q955" s="212" t="n">
        <v>0.0728</v>
      </c>
      <c r="R955" s="212" t="n"/>
      <c r="S955" s="210">
        <f>T955+U955</f>
        <v/>
      </c>
      <c r="T955" s="212" t="n">
        <v>0.337</v>
      </c>
      <c r="U955" s="212" t="n"/>
      <c r="V955" s="37" t="inlineStr">
        <is>
          <t>水务局</t>
        </is>
      </c>
      <c r="W955" s="40" t="inlineStr">
        <is>
          <t>尚红锁</t>
        </is>
      </c>
      <c r="X955" s="37" t="n"/>
      <c r="Y955" s="37" t="n"/>
      <c r="Z955" s="69" t="inlineStr">
        <is>
          <t>环脱贫领办发〔2021〕10号</t>
        </is>
      </c>
      <c r="AA955" s="69" t="inlineStr">
        <is>
          <t>中央一批</t>
        </is>
      </c>
    </row>
    <row r="956" ht="71.09999999999999" customFormat="1" customHeight="1" s="4">
      <c r="A956" s="42" t="n"/>
      <c r="B956" s="37" t="inlineStr">
        <is>
          <t>场窖、小电井工程</t>
        </is>
      </c>
      <c r="C956" s="37" t="inlineStr">
        <is>
          <t>新建</t>
        </is>
      </c>
      <c r="D956" s="37" t="inlineStr">
        <is>
          <t>2021.01-2021.12</t>
        </is>
      </c>
      <c r="E956" s="37" t="inlineStr">
        <is>
          <t>合道镇</t>
        </is>
      </c>
      <c r="F956" s="116" t="inlineStr">
        <is>
          <t>新建一场一窖134处，其中：常崾岘村11处，陈旗塬村5处，大路洼村5处，何家坪村20处，红崖洼村2处，梁坪村14处，尚西坪村13处，沈家岭村10处，唐台子村7处，陶洼子村10处，瓦天沟村3处，辛坪村5处，杨坪沟村3处，寨子坪村10处，赵家塬村6处，赵台村10处。</t>
        </is>
      </c>
      <c r="G956" s="37" t="n">
        <v>67</v>
      </c>
      <c r="H956" s="37" t="n">
        <v>67</v>
      </c>
      <c r="I956" s="37" t="n"/>
      <c r="J956" s="37" t="n"/>
      <c r="K956" s="37" t="n"/>
      <c r="L956" s="37" t="inlineStr">
        <is>
          <t>甘财扶贫[2020]42号</t>
        </is>
      </c>
      <c r="M956" s="117" t="inlineStr">
        <is>
          <t>保障134户外出务工返乡人员的饮水。</t>
        </is>
      </c>
      <c r="N956" s="37" t="n">
        <v>16</v>
      </c>
      <c r="O956" s="37" t="n"/>
      <c r="P956" s="212">
        <f>Q956+R956</f>
        <v/>
      </c>
      <c r="Q956" s="212" t="n">
        <v>0.0134</v>
      </c>
      <c r="R956" s="212" t="n"/>
      <c r="S956" s="210">
        <f>T956+U956</f>
        <v/>
      </c>
      <c r="T956" s="212" t="n">
        <v>0.0582</v>
      </c>
      <c r="U956" s="212" t="n"/>
      <c r="V956" s="37" t="inlineStr">
        <is>
          <t>水务局</t>
        </is>
      </c>
      <c r="W956" s="40" t="inlineStr">
        <is>
          <t>尚红锁</t>
        </is>
      </c>
      <c r="X956" s="37" t="inlineStr">
        <is>
          <t>合道镇</t>
        </is>
      </c>
      <c r="Y956" s="37" t="inlineStr">
        <is>
          <t>王宝明</t>
        </is>
      </c>
      <c r="Z956" s="69" t="inlineStr">
        <is>
          <t>环脱贫领办发〔2021〕10号</t>
        </is>
      </c>
      <c r="AA956" s="69" t="inlineStr">
        <is>
          <t>中央一批</t>
        </is>
      </c>
    </row>
    <row r="957" ht="63.95" customFormat="1" customHeight="1" s="4">
      <c r="A957" s="42" t="n"/>
      <c r="B957" s="37" t="inlineStr">
        <is>
          <t>场窖、小电井工程</t>
        </is>
      </c>
      <c r="C957" s="37" t="inlineStr">
        <is>
          <t>新建</t>
        </is>
      </c>
      <c r="D957" s="37" t="inlineStr">
        <is>
          <t>2021.01-2021.12</t>
        </is>
      </c>
      <c r="E957" s="37" t="inlineStr">
        <is>
          <t>洪德镇</t>
        </is>
      </c>
      <c r="F957" s="116" t="inlineStr">
        <is>
          <t>新建一场一窖24处（梁岔村6处，苏长沟村7处，新集子村5处，赵洼村2处，耿塬畔村1处，苗河村2处，李塬村1处），集流场4处（苏长沟村2处，新集子村1处，耿塬畔村1处），砖砌窖5眼（新集子村4眼，耿塬畔村1眼）。</t>
        </is>
      </c>
      <c r="G957" s="37" t="n">
        <v>14.3</v>
      </c>
      <c r="H957" s="37" t="n">
        <v>14.3</v>
      </c>
      <c r="I957" s="37" t="n"/>
      <c r="J957" s="37" t="n"/>
      <c r="K957" s="37" t="n"/>
      <c r="L957" s="37" t="inlineStr">
        <is>
          <t>甘财扶贫[2020]42号</t>
        </is>
      </c>
      <c r="M957" s="117" t="inlineStr">
        <is>
          <t>保障33户外出务工返乡人员的饮水。</t>
        </is>
      </c>
      <c r="N957" s="37" t="n">
        <v>7</v>
      </c>
      <c r="O957" s="37" t="n"/>
      <c r="P957" s="212">
        <f>Q957+R957</f>
        <v/>
      </c>
      <c r="Q957" s="212" t="n">
        <v>0.0033</v>
      </c>
      <c r="R957" s="212" t="n"/>
      <c r="S957" s="210">
        <f>T957+U957</f>
        <v/>
      </c>
      <c r="T957" s="212" t="n">
        <v>0.0138</v>
      </c>
      <c r="U957" s="212" t="n"/>
      <c r="V957" s="37" t="inlineStr">
        <is>
          <t>水务局</t>
        </is>
      </c>
      <c r="W957" s="40" t="inlineStr">
        <is>
          <t>尚红锁</t>
        </is>
      </c>
      <c r="X957" s="37" t="inlineStr">
        <is>
          <t>洪德镇</t>
        </is>
      </c>
      <c r="Y957" s="104" t="inlineStr">
        <is>
          <t>张伟宏</t>
        </is>
      </c>
      <c r="Z957" s="69" t="inlineStr">
        <is>
          <t>环脱贫领办发〔2021〕10号</t>
        </is>
      </c>
      <c r="AA957" s="69" t="inlineStr">
        <is>
          <t>中央一批</t>
        </is>
      </c>
    </row>
    <row r="958" ht="39" customFormat="1" customHeight="1" s="4">
      <c r="A958" s="42" t="n"/>
      <c r="B958" s="37" t="inlineStr">
        <is>
          <t>场窖、小电井工程</t>
        </is>
      </c>
      <c r="C958" s="37" t="inlineStr">
        <is>
          <t>新建</t>
        </is>
      </c>
      <c r="D958" s="37" t="inlineStr">
        <is>
          <t>2021.01-2021.12</t>
        </is>
      </c>
      <c r="E958" s="37" t="inlineStr">
        <is>
          <t>南湫乡</t>
        </is>
      </c>
      <c r="F958" s="116" t="inlineStr">
        <is>
          <t>新建一场一窖3处（党家洼村）</t>
        </is>
      </c>
      <c r="G958" s="37" t="n">
        <v>1.5</v>
      </c>
      <c r="H958" s="37" t="n">
        <v>1.5</v>
      </c>
      <c r="I958" s="37" t="n"/>
      <c r="J958" s="37" t="n"/>
      <c r="K958" s="37" t="n"/>
      <c r="L958" s="37" t="inlineStr">
        <is>
          <t>甘财扶贫[2020]42号</t>
        </is>
      </c>
      <c r="M958" s="117" t="inlineStr">
        <is>
          <t>保障3户外出务工返乡人员的饮水。</t>
        </is>
      </c>
      <c r="N958" s="37" t="n">
        <v>1</v>
      </c>
      <c r="O958" s="37" t="n"/>
      <c r="P958" s="212">
        <f>Q958+R958</f>
        <v/>
      </c>
      <c r="Q958" s="212" t="n">
        <v>0.0003</v>
      </c>
      <c r="R958" s="212" t="n"/>
      <c r="S958" s="210">
        <f>T958+U958</f>
        <v/>
      </c>
      <c r="T958" s="212" t="n">
        <v>0.0013</v>
      </c>
      <c r="U958" s="212" t="n"/>
      <c r="V958" s="37" t="inlineStr">
        <is>
          <t>水务局</t>
        </is>
      </c>
      <c r="W958" s="40" t="inlineStr">
        <is>
          <t>尚红锁</t>
        </is>
      </c>
      <c r="X958" s="37" t="inlineStr">
        <is>
          <t>南湫乡</t>
        </is>
      </c>
      <c r="Y958" s="104" t="inlineStr">
        <is>
          <t>杜志远</t>
        </is>
      </c>
      <c r="Z958" s="69" t="inlineStr">
        <is>
          <t>环脱贫领办发〔2021〕10号</t>
        </is>
      </c>
      <c r="AA958" s="69" t="inlineStr">
        <is>
          <t>中央一批</t>
        </is>
      </c>
    </row>
    <row r="959" ht="47.1" customFormat="1" customHeight="1" s="4">
      <c r="A959" s="42" t="n"/>
      <c r="B959" s="37" t="inlineStr">
        <is>
          <t>场窖、小电井工程</t>
        </is>
      </c>
      <c r="C959" s="37" t="inlineStr">
        <is>
          <t>新建</t>
        </is>
      </c>
      <c r="D959" s="37" t="inlineStr">
        <is>
          <t>2021.01-2021.12</t>
        </is>
      </c>
      <c r="E959" s="37" t="inlineStr">
        <is>
          <t>八珠乡</t>
        </is>
      </c>
      <c r="F959" s="116" t="inlineStr">
        <is>
          <t>新建砖砌窖1眼（八珠塬村1眼），新打小电井17眼（杏树沟3眼，塔尔咀村13眼，马连掌村1眼）。</t>
        </is>
      </c>
      <c r="G959" s="37" t="n">
        <v>7.1</v>
      </c>
      <c r="H959" s="37" t="n">
        <v>7.1</v>
      </c>
      <c r="I959" s="37" t="n"/>
      <c r="J959" s="37" t="n"/>
      <c r="K959" s="37" t="n"/>
      <c r="L959" s="37" t="inlineStr">
        <is>
          <t>甘财扶贫[2020]42号</t>
        </is>
      </c>
      <c r="M959" s="117" t="inlineStr">
        <is>
          <t>保障18户外出务工返乡人员的饮水。</t>
        </is>
      </c>
      <c r="N959" s="37" t="n">
        <v>4</v>
      </c>
      <c r="O959" s="37" t="n"/>
      <c r="P959" s="212">
        <f>Q959+R959</f>
        <v/>
      </c>
      <c r="Q959" s="212" t="n">
        <v>0.0018</v>
      </c>
      <c r="R959" s="212" t="n"/>
      <c r="S959" s="210">
        <f>T959+U959</f>
        <v/>
      </c>
      <c r="T959" s="212" t="n">
        <v>0.0091</v>
      </c>
      <c r="U959" s="212" t="n"/>
      <c r="V959" s="37" t="inlineStr">
        <is>
          <t>水务局</t>
        </is>
      </c>
      <c r="W959" s="40" t="inlineStr">
        <is>
          <t>尚红锁</t>
        </is>
      </c>
      <c r="X959" s="37" t="inlineStr">
        <is>
          <t>八珠乡</t>
        </is>
      </c>
      <c r="Y959" s="104" t="inlineStr">
        <is>
          <t>白俊虎</t>
        </is>
      </c>
      <c r="Z959" s="69" t="inlineStr">
        <is>
          <t>环脱贫领办发〔2021〕10号</t>
        </is>
      </c>
      <c r="AA959" s="69" t="inlineStr">
        <is>
          <t>中央一批</t>
        </is>
      </c>
    </row>
    <row r="960" ht="62.1" customFormat="1" customHeight="1" s="4">
      <c r="A960" s="42" t="n"/>
      <c r="B960" s="37" t="inlineStr">
        <is>
          <t>场窖、小电井工程</t>
        </is>
      </c>
      <c r="C960" s="37" t="inlineStr">
        <is>
          <t>新建</t>
        </is>
      </c>
      <c r="D960" s="37" t="inlineStr">
        <is>
          <t>2021.01-2021.12</t>
        </is>
      </c>
      <c r="E960" s="37" t="inlineStr">
        <is>
          <t>车道镇</t>
        </is>
      </c>
      <c r="F960" s="116" t="inlineStr">
        <is>
          <t>新建一场一窖16处（苦水掌村3处，双庙村5处，王西掌村5处，万安村3处），集流场22处（魏洼村20处，陈掌村2处），砖砌窖48眼（元峁村5眼，陈掌村1眼，樱桃掌村5眼，代掌村10眼，刘渠村22眼,安掌村5眼）。</t>
        </is>
      </c>
      <c r="G960" s="37" t="n">
        <v>26.8</v>
      </c>
      <c r="H960" s="37" t="n">
        <v>26.8</v>
      </c>
      <c r="I960" s="37" t="n"/>
      <c r="J960" s="37" t="n"/>
      <c r="K960" s="37" t="n"/>
      <c r="L960" s="37" t="inlineStr">
        <is>
          <t>甘财扶贫[2020]42号</t>
        </is>
      </c>
      <c r="M960" s="117" t="inlineStr">
        <is>
          <t>保障86户外出务工返乡人员的饮水。</t>
        </is>
      </c>
      <c r="N960" s="37" t="n">
        <v>11</v>
      </c>
      <c r="O960" s="37" t="n"/>
      <c r="P960" s="212">
        <f>Q960+R960</f>
        <v/>
      </c>
      <c r="Q960" s="212" t="n">
        <v>0.0086</v>
      </c>
      <c r="R960" s="212" t="n"/>
      <c r="S960" s="210">
        <f>T960+U960</f>
        <v/>
      </c>
      <c r="T960" s="212" t="n">
        <v>0.0381</v>
      </c>
      <c r="U960" s="212" t="n"/>
      <c r="V960" s="37" t="inlineStr">
        <is>
          <t>水务局</t>
        </is>
      </c>
      <c r="W960" s="40" t="inlineStr">
        <is>
          <t>尚红锁</t>
        </is>
      </c>
      <c r="X960" s="37" t="inlineStr">
        <is>
          <t>车道镇</t>
        </is>
      </c>
      <c r="Y960" s="104" t="inlineStr">
        <is>
          <t>张会星</t>
        </is>
      </c>
      <c r="Z960" s="69" t="inlineStr">
        <is>
          <t>环脱贫领办发〔2021〕10号</t>
        </is>
      </c>
      <c r="AA960" s="69" t="inlineStr">
        <is>
          <t>中央一批</t>
        </is>
      </c>
    </row>
    <row r="961" ht="62.1" customFormat="1" customHeight="1" s="4">
      <c r="A961" s="42" t="n"/>
      <c r="B961" s="37" t="inlineStr">
        <is>
          <t>场窖、小电井工程</t>
        </is>
      </c>
      <c r="C961" s="37" t="inlineStr">
        <is>
          <t>新建</t>
        </is>
      </c>
      <c r="D961" s="37" t="inlineStr">
        <is>
          <t>2021.01-2021.12</t>
        </is>
      </c>
      <c r="E961" s="37" t="inlineStr">
        <is>
          <t>耿湾乡</t>
        </is>
      </c>
      <c r="F961" s="116" t="inlineStr">
        <is>
          <t>新建一场一窖9处（潘掌村1处，郜庄村2处，张台村1处，黑城岔村1处，许掌村1处，郝东掌村2处，四合原村1处），集流场6处（潘掌村2处，耿河村3处，天桥村1处），砖砌窖18眼（潘掌村2眼，许掌村2眼，耿河村6眼，四合原村1眼，韩老庄村4眼，早流渠村3眼），新打小电井5眼（潘掌村）。</t>
        </is>
      </c>
      <c r="G961" s="37" t="n">
        <v>13.1</v>
      </c>
      <c r="H961" s="37" t="n">
        <v>13.1</v>
      </c>
      <c r="I961" s="37" t="n"/>
      <c r="J961" s="37" t="n"/>
      <c r="K961" s="37" t="n"/>
      <c r="L961" s="37" t="inlineStr">
        <is>
          <t>甘财扶贫[2020]42号</t>
        </is>
      </c>
      <c r="M961" s="117" t="inlineStr">
        <is>
          <t>保障38户外出务工返乡人员的饮水。</t>
        </is>
      </c>
      <c r="N961" s="37" t="n">
        <v>12</v>
      </c>
      <c r="O961" s="37" t="n"/>
      <c r="P961" s="212">
        <f>Q961+R961</f>
        <v/>
      </c>
      <c r="Q961" s="212" t="n">
        <v>0.0038</v>
      </c>
      <c r="R961" s="212" t="n"/>
      <c r="S961" s="210">
        <f>T961+U961</f>
        <v/>
      </c>
      <c r="T961" s="212" t="n">
        <v>0.0177</v>
      </c>
      <c r="U961" s="212" t="n"/>
      <c r="V961" s="37" t="inlineStr">
        <is>
          <t>水务局</t>
        </is>
      </c>
      <c r="W961" s="40" t="inlineStr">
        <is>
          <t>尚红锁</t>
        </is>
      </c>
      <c r="X961" s="37" t="inlineStr">
        <is>
          <t>耿湾乡</t>
        </is>
      </c>
      <c r="Y961" s="104" t="inlineStr">
        <is>
          <t>王秀丽</t>
        </is>
      </c>
      <c r="Z961" s="69" t="inlineStr">
        <is>
          <t>环脱贫领办发〔2021〕10号</t>
        </is>
      </c>
      <c r="AA961" s="69" t="inlineStr">
        <is>
          <t>中央一批</t>
        </is>
      </c>
    </row>
    <row r="962" ht="48" customFormat="1" customHeight="1" s="4">
      <c r="A962" s="42" t="n"/>
      <c r="B962" s="37" t="inlineStr">
        <is>
          <t>场窖、小电井工程</t>
        </is>
      </c>
      <c r="C962" s="37" t="inlineStr">
        <is>
          <t>新建</t>
        </is>
      </c>
      <c r="D962" s="37" t="inlineStr">
        <is>
          <t>2021.01-2021.12</t>
        </is>
      </c>
      <c r="E962" s="37" t="inlineStr">
        <is>
          <t>环城镇</t>
        </is>
      </c>
      <c r="F962" s="116" t="inlineStr">
        <is>
          <t>新打砖砌窖2眼（肖川村），小电井1眼（西川村）。</t>
        </is>
      </c>
      <c r="G962" s="37" t="n">
        <v>1</v>
      </c>
      <c r="H962" s="37" t="n">
        <v>1</v>
      </c>
      <c r="I962" s="37" t="n"/>
      <c r="J962" s="37" t="n"/>
      <c r="K962" s="37" t="n"/>
      <c r="L962" s="37" t="inlineStr">
        <is>
          <t>甘财扶贫[2020]42号</t>
        </is>
      </c>
      <c r="M962" s="117" t="inlineStr">
        <is>
          <t>保障3户外出务工返乡人员的饮水 。</t>
        </is>
      </c>
      <c r="N962" s="37" t="n"/>
      <c r="O962" s="37" t="n">
        <v>2</v>
      </c>
      <c r="P962" s="212">
        <f>Q962+R962</f>
        <v/>
      </c>
      <c r="Q962" s="212" t="n">
        <v>0.0003</v>
      </c>
      <c r="R962" s="212" t="n"/>
      <c r="S962" s="210">
        <f>T962+U962</f>
        <v/>
      </c>
      <c r="T962" s="212" t="n">
        <v>0.0016</v>
      </c>
      <c r="U962" s="212" t="n"/>
      <c r="V962" s="37" t="inlineStr">
        <is>
          <t>水务局</t>
        </is>
      </c>
      <c r="W962" s="40" t="inlineStr">
        <is>
          <t>尚红锁</t>
        </is>
      </c>
      <c r="X962" s="37" t="inlineStr">
        <is>
          <t>环城镇</t>
        </is>
      </c>
      <c r="Y962" s="104" t="inlineStr">
        <is>
          <t>王世沛</t>
        </is>
      </c>
      <c r="Z962" s="69" t="inlineStr">
        <is>
          <t>环脱贫领办发〔2021〕10号</t>
        </is>
      </c>
      <c r="AA962" s="69" t="inlineStr">
        <is>
          <t>中央一批</t>
        </is>
      </c>
    </row>
    <row r="963" ht="48" customFormat="1" customHeight="1" s="4">
      <c r="A963" s="42" t="n"/>
      <c r="B963" s="37" t="inlineStr">
        <is>
          <t>场窖、小电井工程</t>
        </is>
      </c>
      <c r="C963" s="37" t="inlineStr">
        <is>
          <t>新建</t>
        </is>
      </c>
      <c r="D963" s="37" t="inlineStr">
        <is>
          <t>2021.01-2021.12</t>
        </is>
      </c>
      <c r="E963" s="37" t="inlineStr">
        <is>
          <t>虎洞镇</t>
        </is>
      </c>
      <c r="F963" s="116" t="inlineStr">
        <is>
          <t>新建一场一窖3处（贾驿村）</t>
        </is>
      </c>
      <c r="G963" s="37" t="n">
        <v>1.5</v>
      </c>
      <c r="H963" s="37" t="n">
        <v>1.5</v>
      </c>
      <c r="I963" s="37" t="n"/>
      <c r="J963" s="37" t="n"/>
      <c r="K963" s="37" t="n"/>
      <c r="L963" s="37" t="inlineStr">
        <is>
          <t>甘财扶贫[2020]42号</t>
        </is>
      </c>
      <c r="M963" s="117" t="inlineStr">
        <is>
          <t>保障3户外出务工返乡人员的饮水。</t>
        </is>
      </c>
      <c r="N963" s="37" t="n">
        <v>1</v>
      </c>
      <c r="O963" s="37" t="n"/>
      <c r="P963" s="212">
        <f>Q963+R963</f>
        <v/>
      </c>
      <c r="Q963" s="212" t="n">
        <v>0.0003</v>
      </c>
      <c r="R963" s="212" t="n"/>
      <c r="S963" s="210">
        <f>T963+U963</f>
        <v/>
      </c>
      <c r="T963" s="212" t="n">
        <v>0.0014</v>
      </c>
      <c r="U963" s="212" t="n"/>
      <c r="V963" s="37" t="inlineStr">
        <is>
          <t>水务局</t>
        </is>
      </c>
      <c r="W963" s="40" t="inlineStr">
        <is>
          <t>尚红锁</t>
        </is>
      </c>
      <c r="X963" s="37" t="inlineStr">
        <is>
          <t>虎洞镇</t>
        </is>
      </c>
      <c r="Y963" s="37" t="inlineStr">
        <is>
          <t>梁海涛</t>
        </is>
      </c>
      <c r="Z963" s="69" t="inlineStr">
        <is>
          <t>环脱贫领办发〔2021〕10号</t>
        </is>
      </c>
      <c r="AA963" s="69" t="inlineStr">
        <is>
          <t>中央一批</t>
        </is>
      </c>
    </row>
    <row r="964" ht="53.1" customFormat="1" customHeight="1" s="4">
      <c r="A964" s="42" t="n"/>
      <c r="B964" s="37" t="inlineStr">
        <is>
          <t>场窖、小电井工程</t>
        </is>
      </c>
      <c r="C964" s="37" t="inlineStr">
        <is>
          <t>新建</t>
        </is>
      </c>
      <c r="D964" s="37" t="inlineStr">
        <is>
          <t>2021.01-2021.12</t>
        </is>
      </c>
      <c r="E964" s="37" t="inlineStr">
        <is>
          <t>芦家湾乡</t>
        </is>
      </c>
      <c r="F964" s="116" t="inlineStr">
        <is>
          <t>新建一场一窖10处（大堡条村1处，井川村1处，桃李湾村5处，王庄村1处，小堡条村1处，杨新庄1处），砖砌窖5眼（桃李湾村4眼，小堡条村1眼）。</t>
        </is>
      </c>
      <c r="G964" s="37" t="n">
        <v>6.5</v>
      </c>
      <c r="H964" s="37" t="n">
        <v>6.5</v>
      </c>
      <c r="I964" s="37" t="n"/>
      <c r="J964" s="37" t="n"/>
      <c r="K964" s="37" t="n"/>
      <c r="L964" s="37" t="inlineStr">
        <is>
          <t>甘财扶贫[2020]42号</t>
        </is>
      </c>
      <c r="M964" s="117" t="inlineStr">
        <is>
          <t>保障15户外出务工返乡人员的饮水。</t>
        </is>
      </c>
      <c r="N964" s="37" t="n">
        <v>6</v>
      </c>
      <c r="O964" s="37" t="n"/>
      <c r="P964" s="212">
        <f>Q964+R964</f>
        <v/>
      </c>
      <c r="Q964" s="212" t="n">
        <v>0.0015</v>
      </c>
      <c r="R964" s="212" t="n"/>
      <c r="S964" s="210">
        <f>T964+U964</f>
        <v/>
      </c>
      <c r="T964" s="212" t="n">
        <v>0.0057</v>
      </c>
      <c r="U964" s="212" t="n"/>
      <c r="V964" s="37" t="inlineStr">
        <is>
          <t>水务局</t>
        </is>
      </c>
      <c r="W964" s="40" t="inlineStr">
        <is>
          <t>尚红锁</t>
        </is>
      </c>
      <c r="X964" s="37" t="inlineStr">
        <is>
          <t>芦家湾乡</t>
        </is>
      </c>
      <c r="Y964" s="104" t="inlineStr">
        <is>
          <t>马鹏飞</t>
        </is>
      </c>
      <c r="Z964" s="69" t="inlineStr">
        <is>
          <t>环脱贫领办发〔2021〕10号</t>
        </is>
      </c>
      <c r="AA964" s="69" t="inlineStr">
        <is>
          <t>中央一批</t>
        </is>
      </c>
    </row>
    <row r="965" ht="45" customFormat="1" customHeight="1" s="4">
      <c r="A965" s="42" t="n"/>
      <c r="B965" s="37" t="inlineStr">
        <is>
          <t>场窖、小电井工程</t>
        </is>
      </c>
      <c r="C965" s="37" t="inlineStr">
        <is>
          <t>新建</t>
        </is>
      </c>
      <c r="D965" s="37" t="inlineStr">
        <is>
          <t>2021.01-2021.12</t>
        </is>
      </c>
      <c r="E965" s="37" t="inlineStr">
        <is>
          <t>罗山川乡</t>
        </is>
      </c>
      <c r="F965" s="116" t="inlineStr">
        <is>
          <t>新建一场一窖1处（西阳洼村）</t>
        </is>
      </c>
      <c r="G965" s="37" t="n">
        <v>0.5</v>
      </c>
      <c r="H965" s="37" t="n">
        <v>0.5</v>
      </c>
      <c r="I965" s="37" t="n"/>
      <c r="J965" s="37" t="n"/>
      <c r="K965" s="37" t="n"/>
      <c r="L965" s="37" t="inlineStr">
        <is>
          <t>甘财扶贫[2020]42号</t>
        </is>
      </c>
      <c r="M965" s="117" t="inlineStr">
        <is>
          <t>保障1户外出务工返乡人员的饮水。</t>
        </is>
      </c>
      <c r="N965" s="37" t="n">
        <v>1</v>
      </c>
      <c r="O965" s="37" t="n"/>
      <c r="P965" s="212">
        <f>Q965+R965</f>
        <v/>
      </c>
      <c r="Q965" s="212" t="n">
        <v>0.0001</v>
      </c>
      <c r="R965" s="212" t="n"/>
      <c r="S965" s="210">
        <f>T965+U965</f>
        <v/>
      </c>
      <c r="T965" s="212" t="n">
        <v>0.0004</v>
      </c>
      <c r="U965" s="212" t="n"/>
      <c r="V965" s="37" t="inlineStr">
        <is>
          <t>水务局</t>
        </is>
      </c>
      <c r="W965" s="40" t="inlineStr">
        <is>
          <t>尚红锁</t>
        </is>
      </c>
      <c r="X965" s="37" t="inlineStr">
        <is>
          <t>罗山川乡</t>
        </is>
      </c>
      <c r="Y965" s="104" t="inlineStr">
        <is>
          <t>李怀文</t>
        </is>
      </c>
      <c r="Z965" s="69" t="inlineStr">
        <is>
          <t>环脱贫领办发〔2021〕10号</t>
        </is>
      </c>
      <c r="AA965" s="69" t="inlineStr">
        <is>
          <t>中央一批</t>
        </is>
      </c>
    </row>
    <row r="966" ht="50.1" customFormat="1" customHeight="1" s="4">
      <c r="A966" s="42" t="n"/>
      <c r="B966" s="37" t="inlineStr">
        <is>
          <t>场窖、小电井工程</t>
        </is>
      </c>
      <c r="C966" s="37" t="inlineStr">
        <is>
          <t>新建</t>
        </is>
      </c>
      <c r="D966" s="37" t="inlineStr">
        <is>
          <t>2021.01-2021.12</t>
        </is>
      </c>
      <c r="E966" s="37" t="inlineStr">
        <is>
          <t>木钵镇</t>
        </is>
      </c>
      <c r="F966" s="116" t="inlineStr">
        <is>
          <t>新建一场一窖8处（邓寨子村1处，郭西掌村5处，二合塬村2处）</t>
        </is>
      </c>
      <c r="G966" s="37" t="n">
        <v>4</v>
      </c>
      <c r="H966" s="37" t="n">
        <v>4</v>
      </c>
      <c r="I966" s="37" t="n"/>
      <c r="J966" s="37" t="n"/>
      <c r="K966" s="37" t="n"/>
      <c r="L966" s="37" t="inlineStr">
        <is>
          <t>甘财扶贫[2020]42号</t>
        </is>
      </c>
      <c r="M966" s="117" t="inlineStr">
        <is>
          <t>保障8户外出务工返乡人员的饮水。</t>
        </is>
      </c>
      <c r="N966" s="37" t="n">
        <v>3</v>
      </c>
      <c r="O966" s="37" t="n"/>
      <c r="P966" s="212">
        <f>Q966+R966</f>
        <v/>
      </c>
      <c r="Q966" s="212" t="n">
        <v>0.0008</v>
      </c>
      <c r="R966" s="212" t="n"/>
      <c r="S966" s="210">
        <f>T966+U966</f>
        <v/>
      </c>
      <c r="T966" s="212" t="n">
        <v>0.004</v>
      </c>
      <c r="U966" s="212" t="n"/>
      <c r="V966" s="37" t="inlineStr">
        <is>
          <t>水务局</t>
        </is>
      </c>
      <c r="W966" s="40" t="inlineStr">
        <is>
          <t>尚红锁</t>
        </is>
      </c>
      <c r="X966" s="37" t="inlineStr">
        <is>
          <t>木钵镇</t>
        </is>
      </c>
      <c r="Y966" s="37" t="inlineStr">
        <is>
          <t>方显</t>
        </is>
      </c>
      <c r="Z966" s="69" t="inlineStr">
        <is>
          <t>环脱贫领办发〔2021〕10号</t>
        </is>
      </c>
      <c r="AA966" s="69" t="inlineStr">
        <is>
          <t>中央一批</t>
        </is>
      </c>
    </row>
    <row r="967" ht="47.1" customFormat="1" customHeight="1" s="4">
      <c r="A967" s="42" t="n"/>
      <c r="B967" s="37" t="inlineStr">
        <is>
          <t>场窖、小电井工程</t>
        </is>
      </c>
      <c r="C967" s="37" t="inlineStr">
        <is>
          <t>新建</t>
        </is>
      </c>
      <c r="D967" s="37" t="inlineStr">
        <is>
          <t>2021.01-2021.12</t>
        </is>
      </c>
      <c r="E967" s="37" t="inlineStr">
        <is>
          <t>甜水镇</t>
        </is>
      </c>
      <c r="F967" s="116" t="inlineStr">
        <is>
          <t>新建一场一窖13处（张铁村1处，何塬村1处，赵掌村5处，狼儿滩村5处，七里墩村1处），集流场15处（七里墩村）。</t>
        </is>
      </c>
      <c r="G967" s="37" t="n">
        <v>9.5</v>
      </c>
      <c r="H967" s="37" t="n">
        <v>9.5</v>
      </c>
      <c r="I967" s="37" t="n"/>
      <c r="J967" s="37" t="n"/>
      <c r="K967" s="37" t="n"/>
      <c r="L967" s="37" t="inlineStr">
        <is>
          <t>甘财扶贫[2020]42号</t>
        </is>
      </c>
      <c r="M967" s="117" t="inlineStr">
        <is>
          <t>保障28户外出务工返乡人员的饮水。</t>
        </is>
      </c>
      <c r="N967" s="37" t="n">
        <v>5</v>
      </c>
      <c r="O967" s="37" t="n"/>
      <c r="P967" s="212">
        <f>Q967+R967</f>
        <v/>
      </c>
      <c r="Q967" s="212" t="n">
        <v>0.0028</v>
      </c>
      <c r="R967" s="212" t="n"/>
      <c r="S967" s="210">
        <f>T967+U967</f>
        <v/>
      </c>
      <c r="T967" s="212" t="n">
        <v>0.0124</v>
      </c>
      <c r="U967" s="212" t="n"/>
      <c r="V967" s="37" t="inlineStr">
        <is>
          <t>水务局</t>
        </is>
      </c>
      <c r="W967" s="40" t="inlineStr">
        <is>
          <t>尚红锁</t>
        </is>
      </c>
      <c r="X967" s="37" t="inlineStr">
        <is>
          <t>甜水镇</t>
        </is>
      </c>
      <c r="Y967" s="37" t="inlineStr">
        <is>
          <t>常生峰</t>
        </is>
      </c>
      <c r="Z967" s="69" t="inlineStr">
        <is>
          <t>环脱贫领办发〔2021〕10号</t>
        </is>
      </c>
      <c r="AA967" s="69" t="inlineStr">
        <is>
          <t>中央一批</t>
        </is>
      </c>
    </row>
    <row r="968" ht="72.95" customFormat="1" customHeight="1" s="4">
      <c r="A968" s="42" t="n"/>
      <c r="B968" s="37" t="inlineStr">
        <is>
          <t>场窖、小电井工程</t>
        </is>
      </c>
      <c r="C968" s="37" t="inlineStr">
        <is>
          <t>新建</t>
        </is>
      </c>
      <c r="D968" s="37" t="inlineStr">
        <is>
          <t>2021.01-2021.12</t>
        </is>
      </c>
      <c r="E968" s="37" t="inlineStr">
        <is>
          <t>天池乡</t>
        </is>
      </c>
      <c r="F968" s="116" t="inlineStr">
        <is>
          <t>新建一场一窖16处（张邓塬村3处，殷屈河村1处，苏北岔村1处，大庄台村1处，四合掌村4处，喜家坪村4处，吴城子村2处），砖砌窖3眼（张邓塬村），小电井32眼（张邓塬村1眼，殷屈河村1眼，苏北岔村4眼，四合掌村8眼，吴城子村4眼，潘老庄村3眼，井渠淌村2眼，鲜岔村6眼，天池村3眼）。</t>
        </is>
      </c>
      <c r="G968" s="37" t="n">
        <v>21.7</v>
      </c>
      <c r="H968" s="37" t="n">
        <v>21.7</v>
      </c>
      <c r="I968" s="37" t="n"/>
      <c r="J968" s="37" t="n"/>
      <c r="K968" s="37" t="n"/>
      <c r="L968" s="37" t="inlineStr">
        <is>
          <t>甘财扶贫[2020]42号</t>
        </is>
      </c>
      <c r="M968" s="117" t="inlineStr">
        <is>
          <t>保障51户外出务工返乡人员的饮水。</t>
        </is>
      </c>
      <c r="N968" s="37" t="n">
        <v>11</v>
      </c>
      <c r="O968" s="37" t="n"/>
      <c r="P968" s="212">
        <f>Q968+R968</f>
        <v/>
      </c>
      <c r="Q968" s="212" t="n">
        <v>0.0051</v>
      </c>
      <c r="R968" s="212" t="n"/>
      <c r="S968" s="210">
        <f>T968+U968</f>
        <v/>
      </c>
      <c r="T968" s="212" t="n">
        <v>0.0206</v>
      </c>
      <c r="U968" s="212" t="n"/>
      <c r="V968" s="37" t="inlineStr">
        <is>
          <t>水务局</t>
        </is>
      </c>
      <c r="W968" s="40" t="inlineStr">
        <is>
          <t>尚红锁</t>
        </is>
      </c>
      <c r="X968" s="37" t="inlineStr">
        <is>
          <t>天池乡</t>
        </is>
      </c>
      <c r="Y968" s="37" t="inlineStr">
        <is>
          <t>刘震</t>
        </is>
      </c>
      <c r="Z968" s="69" t="inlineStr">
        <is>
          <t>环脱贫领办发〔2021〕10号</t>
        </is>
      </c>
      <c r="AA968" s="69" t="inlineStr">
        <is>
          <t>中央一批</t>
        </is>
      </c>
    </row>
    <row r="969" ht="53.1" customFormat="1" customHeight="1" s="4">
      <c r="A969" s="42" t="n"/>
      <c r="B969" s="37" t="inlineStr">
        <is>
          <t>场窖、小电井工程</t>
        </is>
      </c>
      <c r="C969" s="37" t="inlineStr">
        <is>
          <t>新建</t>
        </is>
      </c>
      <c r="D969" s="37" t="inlineStr">
        <is>
          <t>2021.01-2021.12</t>
        </is>
      </c>
      <c r="E969" s="37" t="inlineStr">
        <is>
          <t>山城乡</t>
        </is>
      </c>
      <c r="F969" s="116" t="inlineStr">
        <is>
          <t>新建一场一窖7处（八里铺村1处，郝掌村1处，山城堡村5处）</t>
        </is>
      </c>
      <c r="G969" s="37" t="n">
        <v>3.5</v>
      </c>
      <c r="H969" s="37" t="n">
        <v>3.5</v>
      </c>
      <c r="I969" s="37" t="n"/>
      <c r="J969" s="37" t="n"/>
      <c r="K969" s="37" t="n"/>
      <c r="L969" s="37" t="inlineStr">
        <is>
          <t>甘财扶贫[2020]42号</t>
        </is>
      </c>
      <c r="M969" s="117" t="inlineStr">
        <is>
          <t>保障7户外出务工返乡人员的饮水。</t>
        </is>
      </c>
      <c r="N969" s="37" t="n">
        <v>3</v>
      </c>
      <c r="O969" s="37" t="n"/>
      <c r="P969" s="212">
        <f>Q969+R969</f>
        <v/>
      </c>
      <c r="Q969" s="212" t="n">
        <v>0.0007</v>
      </c>
      <c r="R969" s="212" t="n"/>
      <c r="S969" s="210">
        <f>T969+U969</f>
        <v/>
      </c>
      <c r="T969" s="212" t="n">
        <v>0.0211</v>
      </c>
      <c r="U969" s="212" t="n"/>
      <c r="V969" s="37" t="inlineStr">
        <is>
          <t>水务局</t>
        </is>
      </c>
      <c r="W969" s="40" t="inlineStr">
        <is>
          <t>尚红锁</t>
        </is>
      </c>
      <c r="X969" s="37" t="inlineStr">
        <is>
          <t>山城乡</t>
        </is>
      </c>
      <c r="Y969" s="104" t="inlineStr">
        <is>
          <t>姚建平</t>
        </is>
      </c>
      <c r="Z969" s="69" t="inlineStr">
        <is>
          <t>环脱贫领办发〔2021〕10号</t>
        </is>
      </c>
      <c r="AA969" s="69" t="inlineStr">
        <is>
          <t>中央一批</t>
        </is>
      </c>
    </row>
    <row r="970" ht="51" customFormat="1" customHeight="1" s="4">
      <c r="A970" s="42" t="n"/>
      <c r="B970" s="37" t="inlineStr">
        <is>
          <t>场窖、小电井工程</t>
        </is>
      </c>
      <c r="C970" s="37" t="inlineStr">
        <is>
          <t>新建</t>
        </is>
      </c>
      <c r="D970" s="37" t="inlineStr">
        <is>
          <t>2021.01-2021.12</t>
        </is>
      </c>
      <c r="E970" s="37" t="inlineStr">
        <is>
          <t>毛井镇</t>
        </is>
      </c>
      <c r="F970" s="116" t="inlineStr">
        <is>
          <t>新建一场一窖23处（山西掌村5处，施家滩村2处，乔崾岘村5处，高家洼村5处，丁连掌村1处，马趟村5处），砖砌窖2眼（丁连掌村），小电井1眼（丁连掌村）。</t>
        </is>
      </c>
      <c r="G970" s="37" t="n">
        <v>12.5</v>
      </c>
      <c r="H970" s="37" t="n">
        <v>12.5</v>
      </c>
      <c r="I970" s="37" t="n"/>
      <c r="J970" s="37" t="n"/>
      <c r="K970" s="37" t="n"/>
      <c r="L970" s="37" t="inlineStr">
        <is>
          <t>甘财扶贫[2020]42号</t>
        </is>
      </c>
      <c r="M970" s="117" t="inlineStr">
        <is>
          <t>保障26户外出返乡人员的饮水。</t>
        </is>
      </c>
      <c r="N970" s="37" t="n">
        <v>6</v>
      </c>
      <c r="O970" s="37" t="n"/>
      <c r="P970" s="212">
        <f>Q970+R970</f>
        <v/>
      </c>
      <c r="Q970" s="212" t="n">
        <v>0.0026</v>
      </c>
      <c r="R970" s="212" t="n"/>
      <c r="S970" s="210">
        <f>T970+U970</f>
        <v/>
      </c>
      <c r="T970" s="212" t="n">
        <v>0.009900000000000001</v>
      </c>
      <c r="U970" s="212" t="n"/>
      <c r="V970" s="37" t="inlineStr">
        <is>
          <t>水务局</t>
        </is>
      </c>
      <c r="W970" s="40" t="inlineStr">
        <is>
          <t>尚红锁</t>
        </is>
      </c>
      <c r="X970" s="37" t="inlineStr">
        <is>
          <t>毛井镇</t>
        </is>
      </c>
      <c r="Y970" s="104" t="inlineStr">
        <is>
          <t>梁立群</t>
        </is>
      </c>
      <c r="Z970" s="69" t="inlineStr">
        <is>
          <t>环脱贫领办发〔2021〕10号</t>
        </is>
      </c>
      <c r="AA970" s="69" t="inlineStr">
        <is>
          <t>中央一批</t>
        </is>
      </c>
    </row>
    <row r="971" ht="86.09999999999999" customFormat="1" customHeight="1" s="4">
      <c r="A971" s="42" t="n"/>
      <c r="B971" s="37" t="inlineStr">
        <is>
          <t>场窖、小电井工程</t>
        </is>
      </c>
      <c r="C971" s="37" t="inlineStr">
        <is>
          <t>新建</t>
        </is>
      </c>
      <c r="D971" s="37" t="inlineStr">
        <is>
          <t>2021.01-2021.12</t>
        </is>
      </c>
      <c r="E971" s="37" t="inlineStr">
        <is>
          <t>曲子镇</t>
        </is>
      </c>
      <c r="F971" s="116" t="inlineStr">
        <is>
          <t>新建一场一窖50处（五里桥村7处，刘旗村1处，孟家寨村1处，高李湾村1处，楼房子村2处，许家塬村1处，油坊塬村4处，金盆掌村1处，西沟村9处，小庄子村15处，金村寺村8处），集流场2处（金村寺村），砖砌窖25眼（五里桥村2眼，孟家寨村5眼，许家塬村砖砌窖5眼，油坊塬村1眼，金盆掌村2眼，西沟村1眼，金村寺村9眼)，小电井13眼（楼房子村2眼，小庄子村1眼，金村寺村10眼）。</t>
        </is>
      </c>
      <c r="G971" s="37" t="n">
        <v>38.1</v>
      </c>
      <c r="H971" s="37" t="n">
        <v>38.1</v>
      </c>
      <c r="I971" s="37" t="n"/>
      <c r="J971" s="37" t="n"/>
      <c r="K971" s="37" t="n"/>
      <c r="L971" s="37" t="inlineStr">
        <is>
          <t>甘财扶贫[2020]42号</t>
        </is>
      </c>
      <c r="M971" s="117" t="inlineStr">
        <is>
          <t>保障90户外出务工返乡人员的饮水。</t>
        </is>
      </c>
      <c r="N971" s="37" t="n"/>
      <c r="O971" s="37" t="n">
        <v>11</v>
      </c>
      <c r="P971" s="212">
        <f>Q971+R971</f>
        <v/>
      </c>
      <c r="Q971" s="212" t="n">
        <v>0.008999999999999999</v>
      </c>
      <c r="R971" s="212" t="n"/>
      <c r="S971" s="210">
        <f>T971+U971</f>
        <v/>
      </c>
      <c r="T971" s="212" t="n">
        <v>0.0337</v>
      </c>
      <c r="U971" s="212" t="n"/>
      <c r="V971" s="37" t="inlineStr">
        <is>
          <t>水务局</t>
        </is>
      </c>
      <c r="W971" s="40" t="inlineStr">
        <is>
          <t>尚红锁</t>
        </is>
      </c>
      <c r="X971" s="37" t="inlineStr">
        <is>
          <t>曲子镇</t>
        </is>
      </c>
      <c r="Y971" s="37" t="inlineStr">
        <is>
          <t>段斌杰</t>
        </is>
      </c>
      <c r="Z971" s="69" t="inlineStr">
        <is>
          <t>环脱贫领办发〔2021〕10号</t>
        </is>
      </c>
      <c r="AA971" s="69" t="inlineStr">
        <is>
          <t>中央一批</t>
        </is>
      </c>
    </row>
    <row r="972" ht="50.1" customFormat="1" customHeight="1" s="4">
      <c r="A972" s="42" t="n"/>
      <c r="B972" s="37" t="inlineStr">
        <is>
          <t>场窖、小电井工程</t>
        </is>
      </c>
      <c r="C972" s="37" t="inlineStr">
        <is>
          <t>新建</t>
        </is>
      </c>
      <c r="D972" s="37" t="inlineStr">
        <is>
          <t>2021.01-2021.12</t>
        </is>
      </c>
      <c r="E972" s="37" t="inlineStr">
        <is>
          <t>小南沟乡</t>
        </is>
      </c>
      <c r="F972" s="116" t="inlineStr">
        <is>
          <t>新建一场一窖18处（丁寨柯村10处，燕麦掌村8处）</t>
        </is>
      </c>
      <c r="G972" s="37" t="n">
        <v>9</v>
      </c>
      <c r="H972" s="37" t="n">
        <v>9</v>
      </c>
      <c r="I972" s="37" t="n"/>
      <c r="J972" s="37" t="n"/>
      <c r="K972" s="37" t="n"/>
      <c r="L972" s="37" t="inlineStr">
        <is>
          <t>甘财扶贫[2020]42号</t>
        </is>
      </c>
      <c r="M972" s="117" t="inlineStr">
        <is>
          <t>保障18户外出务工返乡人员的饮水。</t>
        </is>
      </c>
      <c r="N972" s="37" t="n">
        <v>2</v>
      </c>
      <c r="O972" s="37" t="n"/>
      <c r="P972" s="212">
        <f>Q972+R972</f>
        <v/>
      </c>
      <c r="Q972" s="212" t="n">
        <v>0.0018</v>
      </c>
      <c r="R972" s="212" t="n"/>
      <c r="S972" s="210">
        <f>T972+U972</f>
        <v/>
      </c>
      <c r="T972" s="212" t="n">
        <v>0.008999999999999999</v>
      </c>
      <c r="U972" s="212" t="n"/>
      <c r="V972" s="37" t="inlineStr">
        <is>
          <t>水务局</t>
        </is>
      </c>
      <c r="W972" s="40" t="inlineStr">
        <is>
          <t>尚红锁</t>
        </is>
      </c>
      <c r="X972" s="37" t="inlineStr">
        <is>
          <t>小南沟乡</t>
        </is>
      </c>
      <c r="Y972" s="37" t="inlineStr">
        <is>
          <t>任新育</t>
        </is>
      </c>
      <c r="Z972" s="69" t="inlineStr">
        <is>
          <t>环脱贫领办发〔2021〕10号</t>
        </is>
      </c>
      <c r="AA972" s="69" t="inlineStr">
        <is>
          <t>中央一批</t>
        </is>
      </c>
    </row>
    <row r="973" ht="83.09999999999999" customFormat="1" customHeight="1" s="4">
      <c r="A973" s="42" t="n"/>
      <c r="B973" s="37" t="inlineStr">
        <is>
          <t>场窖、小电井工程</t>
        </is>
      </c>
      <c r="C973" s="37" t="inlineStr">
        <is>
          <t>新建</t>
        </is>
      </c>
      <c r="D973" s="37" t="inlineStr">
        <is>
          <t>2021.01-2021.12</t>
        </is>
      </c>
      <c r="E973" s="37" t="inlineStr">
        <is>
          <t>樊家川镇</t>
        </is>
      </c>
      <c r="F973" s="116" t="inlineStr">
        <is>
          <t>新建一场一窖16处（慕家河村1处，马驿沟村5处，郝集村2处，长城村2处，李崾岘村1处，马骏滩村5处），集流场22处（樊家川村2处，马驿沟村10处，郝集村2处，长城村6处，马骏滩村2处），砖砌窖44眼（樊家川村5眼，慕家河村25眼，马驿沟村7眼，长城村7眼），小电井18眼（慕家河村8眼，马骏滩村10眼）。</t>
        </is>
      </c>
      <c r="G973" s="37" t="n">
        <v>32.8</v>
      </c>
      <c r="H973" s="37" t="n">
        <v>32.8</v>
      </c>
      <c r="I973" s="37" t="n"/>
      <c r="J973" s="37" t="n"/>
      <c r="K973" s="37" t="n"/>
      <c r="L973" s="37" t="inlineStr">
        <is>
          <t>甘财扶贫[2020]42号</t>
        </is>
      </c>
      <c r="M973" s="117" t="inlineStr">
        <is>
          <t>保障100户外出务工返乡人员的饮水。</t>
        </is>
      </c>
      <c r="N973" s="37" t="n">
        <v>7</v>
      </c>
      <c r="O973" s="37" t="n"/>
      <c r="P973" s="212">
        <f>Q973+R973</f>
        <v/>
      </c>
      <c r="Q973" s="212" t="n">
        <v>0.01</v>
      </c>
      <c r="R973" s="212" t="n"/>
      <c r="S973" s="210">
        <f>T973+U973</f>
        <v/>
      </c>
      <c r="T973" s="212" t="n">
        <v>0.05</v>
      </c>
      <c r="U973" s="212" t="n"/>
      <c r="V973" s="37" t="inlineStr">
        <is>
          <t>水务局</t>
        </is>
      </c>
      <c r="W973" s="40" t="inlineStr">
        <is>
          <t>尚红锁</t>
        </is>
      </c>
      <c r="X973" s="37" t="inlineStr">
        <is>
          <t>樊家川镇</t>
        </is>
      </c>
      <c r="Y973" s="37" t="inlineStr">
        <is>
          <t>王治峰</t>
        </is>
      </c>
      <c r="Z973" s="69" t="inlineStr">
        <is>
          <t>环脱贫领办发〔2021〕10号</t>
        </is>
      </c>
      <c r="AA973" s="69" t="inlineStr">
        <is>
          <t>中央一批</t>
        </is>
      </c>
    </row>
    <row r="974" ht="57" customFormat="1" customHeight="1" s="4">
      <c r="A974" s="42" t="n"/>
      <c r="B974" s="37" t="inlineStr">
        <is>
          <t>场窖、小电井工程</t>
        </is>
      </c>
      <c r="C974" s="37" t="inlineStr">
        <is>
          <t>新建</t>
        </is>
      </c>
      <c r="D974" s="37" t="inlineStr">
        <is>
          <t>2021.01-2021.12</t>
        </is>
      </c>
      <c r="E974" s="37" t="inlineStr">
        <is>
          <t>演武乡</t>
        </is>
      </c>
      <c r="F974" s="116" t="inlineStr">
        <is>
          <t>新建一场一窖12处（曳郭咀村1处，路家塬村4处，吴家塬村1处，杨家洼村6处），小电井34眼（曳郭咀村8眼，黑泉河村1眼，黄山村1眼，吴家塬村5眼，佛岔村6眼，杨家洼村13眼）。</t>
        </is>
      </c>
      <c r="G974" s="37" t="n">
        <v>19.6</v>
      </c>
      <c r="H974" s="37" t="n">
        <v>19.6</v>
      </c>
      <c r="I974" s="37" t="n"/>
      <c r="J974" s="37" t="n"/>
      <c r="K974" s="37" t="n"/>
      <c r="L974" s="37" t="inlineStr">
        <is>
          <t>甘财扶贫[2020]42号</t>
        </is>
      </c>
      <c r="M974" s="117" t="inlineStr">
        <is>
          <t>保障46户外出务工返乡人员的饮水。</t>
        </is>
      </c>
      <c r="N974" s="37" t="n">
        <v>7</v>
      </c>
      <c r="O974" s="37" t="n"/>
      <c r="P974" s="212">
        <f>Q974+R974</f>
        <v/>
      </c>
      <c r="Q974" s="212" t="n">
        <v>0.0046</v>
      </c>
      <c r="R974" s="212" t="n"/>
      <c r="S974" s="210">
        <f>T974+U974</f>
        <v/>
      </c>
      <c r="T974" s="212" t="n">
        <v>0.0189</v>
      </c>
      <c r="U974" s="212" t="n"/>
      <c r="V974" s="37" t="inlineStr">
        <is>
          <t>水务局</t>
        </is>
      </c>
      <c r="W974" s="40" t="inlineStr">
        <is>
          <t>尚红锁</t>
        </is>
      </c>
      <c r="X974" s="37" t="inlineStr">
        <is>
          <t>演武乡</t>
        </is>
      </c>
      <c r="Y974" s="37" t="inlineStr">
        <is>
          <t>杨永杰</t>
        </is>
      </c>
      <c r="Z974" s="69" t="inlineStr">
        <is>
          <t>环脱贫领办发〔2021〕10号</t>
        </is>
      </c>
      <c r="AA974" s="69" t="inlineStr">
        <is>
          <t>中央一批</t>
        </is>
      </c>
    </row>
    <row r="975" ht="54" customFormat="1" customHeight="1" s="4">
      <c r="A975" s="42" t="n"/>
      <c r="B975" s="37" t="inlineStr">
        <is>
          <t>场窖、小电井工程</t>
        </is>
      </c>
      <c r="C975" s="37" t="inlineStr">
        <is>
          <t>新建</t>
        </is>
      </c>
      <c r="D975" s="37" t="inlineStr">
        <is>
          <t>2021.01-2021.12</t>
        </is>
      </c>
      <c r="E975" s="37" t="inlineStr">
        <is>
          <t>秦团庄乡</t>
        </is>
      </c>
      <c r="F975" s="116" t="inlineStr">
        <is>
          <t>新建一场一窖20处（白塬畔村5处，贾塬村4处，南掌堡子村10处，王团庄村1处）</t>
        </is>
      </c>
      <c r="G975" s="37" t="n">
        <v>10</v>
      </c>
      <c r="H975" s="37" t="n">
        <v>10</v>
      </c>
      <c r="I975" s="37" t="n"/>
      <c r="J975" s="37" t="n"/>
      <c r="K975" s="37" t="n"/>
      <c r="L975" s="37" t="inlineStr">
        <is>
          <t>甘财扶贫[2020]42号</t>
        </is>
      </c>
      <c r="M975" s="117" t="inlineStr">
        <is>
          <t>保障20户外出务工返乡人员的饮水。</t>
        </is>
      </c>
      <c r="N975" s="37" t="n">
        <v>4</v>
      </c>
      <c r="O975" s="37" t="n"/>
      <c r="P975" s="212">
        <f>Q975+R975</f>
        <v/>
      </c>
      <c r="Q975" s="212" t="n">
        <v>0.002</v>
      </c>
      <c r="R975" s="212" t="n"/>
      <c r="S975" s="210">
        <f>T975+U975</f>
        <v/>
      </c>
      <c r="T975" s="212" t="n">
        <v>0.0101</v>
      </c>
      <c r="U975" s="212" t="n"/>
      <c r="V975" s="37" t="inlineStr">
        <is>
          <t>水务局</t>
        </is>
      </c>
      <c r="W975" s="40" t="inlineStr">
        <is>
          <t>尚红锁</t>
        </is>
      </c>
      <c r="X975" s="37" t="inlineStr">
        <is>
          <t>秦团庄乡</t>
        </is>
      </c>
      <c r="Y975" s="104" t="inlineStr">
        <is>
          <t>刘凤飞</t>
        </is>
      </c>
      <c r="Z975" s="69" t="inlineStr">
        <is>
          <t>环脱贫领办发〔2021〕10号</t>
        </is>
      </c>
      <c r="AA975" s="69" t="inlineStr">
        <is>
          <t>中央一批</t>
        </is>
      </c>
    </row>
    <row r="976" ht="39" customFormat="1" customHeight="1" s="4">
      <c r="A976" s="190" t="n"/>
      <c r="B976" s="190" t="inlineStr">
        <is>
          <t>2021场窖、小电井工程</t>
        </is>
      </c>
      <c r="C976" s="190" t="inlineStr">
        <is>
          <t>新建</t>
        </is>
      </c>
      <c r="D976" s="190" t="inlineStr">
        <is>
          <t>2021.01-2021.12</t>
        </is>
      </c>
      <c r="E976" s="104" t="inlineStr">
        <is>
          <t>小计</t>
        </is>
      </c>
      <c r="F976" s="50" t="inlineStr">
        <is>
          <t>新建一场一窖20处、砖砌窖48眼、集流场4处。产权归农户所有。</t>
        </is>
      </c>
      <c r="G976" s="104">
        <f>20*0.5+48*0.3+4*0.2</f>
        <v/>
      </c>
      <c r="H976" s="104" t="n">
        <v>25.2</v>
      </c>
      <c r="I976" s="200" t="n"/>
      <c r="J976" s="193" t="n"/>
      <c r="K976" s="193" t="n"/>
      <c r="L976" s="193" t="n"/>
      <c r="M976" s="93" t="inlineStr">
        <is>
          <t>保障72户返乡人的饮水问题。</t>
        </is>
      </c>
      <c r="N976" s="200">
        <f>SUM(N977:N985)</f>
        <v/>
      </c>
      <c r="O976" s="119" t="n"/>
      <c r="P976" s="212">
        <f>Q976+R976</f>
        <v/>
      </c>
      <c r="Q976" s="223">
        <f>SUM(Q977:Q985)</f>
        <v/>
      </c>
      <c r="R976" s="233" t="n"/>
      <c r="S976" s="210">
        <f>T976+U976</f>
        <v/>
      </c>
      <c r="T976" s="223">
        <f>SUM(T977:T985)</f>
        <v/>
      </c>
      <c r="U976" s="212" t="n"/>
      <c r="V976" s="37" t="inlineStr">
        <is>
          <t>水务局</t>
        </is>
      </c>
      <c r="W976" s="40" t="inlineStr">
        <is>
          <t>尚红锁</t>
        </is>
      </c>
      <c r="X976" s="37" t="inlineStr">
        <is>
          <t>水务局</t>
        </is>
      </c>
      <c r="Y976" s="40" t="inlineStr">
        <is>
          <t>尚红锁</t>
        </is>
      </c>
      <c r="Z976" s="69" t="inlineStr">
        <is>
          <t>环农领办发〔2021〕19号</t>
        </is>
      </c>
      <c r="AA976" s="69" t="inlineStr">
        <is>
          <t>三批中央</t>
        </is>
      </c>
    </row>
    <row r="977" ht="53.1" customFormat="1" customHeight="1" s="4">
      <c r="A977" s="190" t="n"/>
      <c r="B977" s="190" t="inlineStr">
        <is>
          <t>2022场窖、小电井工程</t>
        </is>
      </c>
      <c r="C977" s="190" t="inlineStr">
        <is>
          <t>新建</t>
        </is>
      </c>
      <c r="D977" s="190" t="inlineStr">
        <is>
          <t>2021.01-2021.12</t>
        </is>
      </c>
      <c r="E977" s="194" t="inlineStr">
        <is>
          <t>八珠乡</t>
        </is>
      </c>
      <c r="F977" s="191" t="inlineStr">
        <is>
          <t>新建一场一窖1处、砖砌窖6眼，其中：白塬村砖砌窖1眼；曹塬村一场一窖1处；马连掌村砖砌窖2眼；塔儿咀村砖砌窖3眼。</t>
        </is>
      </c>
      <c r="G977" s="243">
        <f>1*0.5+6*0.3</f>
        <v/>
      </c>
      <c r="H977" s="243" t="n">
        <v>2.3</v>
      </c>
      <c r="I977" s="194" t="n"/>
      <c r="J977" s="193" t="n"/>
      <c r="K977" s="193" t="n"/>
      <c r="L977" s="194" t="inlineStr">
        <is>
          <t>甘财扶贫[2021]17号</t>
        </is>
      </c>
      <c r="M977" s="50" t="inlineStr">
        <is>
          <t>保障7户30人的饮水问题。</t>
        </is>
      </c>
      <c r="N977" s="244" t="n">
        <v>4</v>
      </c>
      <c r="O977" s="119" t="n"/>
      <c r="P977" s="212">
        <f>Q977+R977</f>
        <v/>
      </c>
      <c r="Q977" s="245" t="n">
        <v>0.0007</v>
      </c>
      <c r="R977" s="233" t="n"/>
      <c r="S977" s="210">
        <f>T977+U977</f>
        <v/>
      </c>
      <c r="T977" s="245" t="n">
        <v>0.003</v>
      </c>
      <c r="U977" s="212" t="n"/>
      <c r="V977" s="37" t="inlineStr">
        <is>
          <t>水务局</t>
        </is>
      </c>
      <c r="W977" s="40" t="inlineStr">
        <is>
          <t>尚红锁</t>
        </is>
      </c>
      <c r="X977" s="194" t="inlineStr">
        <is>
          <t>八珠乡</t>
        </is>
      </c>
      <c r="Y977" s="104" t="inlineStr">
        <is>
          <t>白俊虎</t>
        </is>
      </c>
      <c r="Z977" s="69" t="inlineStr">
        <is>
          <t>环农领办发〔2021〕19号</t>
        </is>
      </c>
      <c r="AA977" s="69" t="inlineStr">
        <is>
          <t>三批中央</t>
        </is>
      </c>
    </row>
    <row r="978" ht="39" customFormat="1" customHeight="1" s="4">
      <c r="A978" s="190" t="n"/>
      <c r="B978" s="190" t="inlineStr">
        <is>
          <t>2023场窖、小电井工程</t>
        </is>
      </c>
      <c r="C978" s="190" t="inlineStr">
        <is>
          <t>新建</t>
        </is>
      </c>
      <c r="D978" s="190" t="inlineStr">
        <is>
          <t>2021.01-2021.12</t>
        </is>
      </c>
      <c r="E978" s="194" t="inlineStr">
        <is>
          <t>合道镇</t>
        </is>
      </c>
      <c r="F978" s="191" t="inlineStr">
        <is>
          <t>新建一场一窖1处，其中：常崾岘村一场一窖1处。</t>
        </is>
      </c>
      <c r="G978" s="243">
        <f>1*0.5</f>
        <v/>
      </c>
      <c r="H978" s="243" t="n">
        <v>0.5</v>
      </c>
      <c r="I978" s="194" t="n"/>
      <c r="J978" s="193" t="n"/>
      <c r="K978" s="193" t="n"/>
      <c r="L978" s="194" t="inlineStr">
        <is>
          <t>甘财扶贫[2021]17号</t>
        </is>
      </c>
      <c r="M978" s="50" t="inlineStr">
        <is>
          <t>保障1户2人的饮水问题。</t>
        </is>
      </c>
      <c r="N978" s="244" t="n">
        <v>1</v>
      </c>
      <c r="O978" s="119" t="n"/>
      <c r="P978" s="212">
        <f>Q978+R978</f>
        <v/>
      </c>
      <c r="Q978" s="245" t="n">
        <v>0.0001</v>
      </c>
      <c r="R978" s="233" t="n"/>
      <c r="S978" s="210">
        <f>T978+U978</f>
        <v/>
      </c>
      <c r="T978" s="245" t="n">
        <v>0.0002</v>
      </c>
      <c r="U978" s="212" t="n"/>
      <c r="V978" s="37" t="inlineStr">
        <is>
          <t>水务局</t>
        </is>
      </c>
      <c r="W978" s="40" t="inlineStr">
        <is>
          <t>尚红锁</t>
        </is>
      </c>
      <c r="X978" s="194" t="inlineStr">
        <is>
          <t>合道镇</t>
        </is>
      </c>
      <c r="Y978" s="37" t="inlineStr">
        <is>
          <t>王宝明</t>
        </is>
      </c>
      <c r="Z978" s="69" t="inlineStr">
        <is>
          <t>环农领办发〔2021〕19号</t>
        </is>
      </c>
      <c r="AA978" s="69" t="inlineStr">
        <is>
          <t>三批中央</t>
        </is>
      </c>
    </row>
    <row r="979" ht="39" customFormat="1" customHeight="1" s="4">
      <c r="A979" s="190" t="n"/>
      <c r="B979" s="190" t="inlineStr">
        <is>
          <t>2024场窖、小电井工程</t>
        </is>
      </c>
      <c r="C979" s="190" t="inlineStr">
        <is>
          <t>新建</t>
        </is>
      </c>
      <c r="D979" s="190" t="inlineStr">
        <is>
          <t>2021.01-2021.12</t>
        </is>
      </c>
      <c r="E979" s="194" t="inlineStr">
        <is>
          <t>环城镇</t>
        </is>
      </c>
      <c r="F979" s="191" t="inlineStr">
        <is>
          <t>新建砖砌窖2眼，其中：宁老庄村砖砌窖1眼；赵小掌村砖砌窖1眼。</t>
        </is>
      </c>
      <c r="G979" s="243">
        <f>2*0.3</f>
        <v/>
      </c>
      <c r="H979" s="243" t="n">
        <v>0.6</v>
      </c>
      <c r="I979" s="194" t="n"/>
      <c r="J979" s="193" t="n"/>
      <c r="K979" s="193" t="n"/>
      <c r="L979" s="194" t="inlineStr">
        <is>
          <t>甘财扶贫[2021]17号</t>
        </is>
      </c>
      <c r="M979" s="50" t="inlineStr">
        <is>
          <t>保障2户9人的饮水问题。</t>
        </is>
      </c>
      <c r="N979" s="244" t="n">
        <v>1</v>
      </c>
      <c r="O979" s="104" t="n">
        <v>1</v>
      </c>
      <c r="P979" s="212">
        <f>Q979+R979</f>
        <v/>
      </c>
      <c r="Q979" s="245" t="n">
        <v>0.0002</v>
      </c>
      <c r="R979" s="233" t="n"/>
      <c r="S979" s="210">
        <f>T979+U979</f>
        <v/>
      </c>
      <c r="T979" s="245" t="n">
        <v>0.0009</v>
      </c>
      <c r="U979" s="212" t="n"/>
      <c r="V979" s="37" t="inlineStr">
        <is>
          <t>水务局</t>
        </is>
      </c>
      <c r="W979" s="40" t="inlineStr">
        <is>
          <t>尚红锁</t>
        </is>
      </c>
      <c r="X979" s="194" t="inlineStr">
        <is>
          <t>环城镇</t>
        </is>
      </c>
      <c r="Y979" s="104" t="inlineStr">
        <is>
          <t>王世沛</t>
        </is>
      </c>
      <c r="Z979" s="69" t="inlineStr">
        <is>
          <t>环农领办发〔2021〕19号</t>
        </is>
      </c>
      <c r="AA979" s="69" t="inlineStr">
        <is>
          <t>三批中央</t>
        </is>
      </c>
    </row>
    <row r="980" ht="62.1" customFormat="1" customHeight="1" s="4">
      <c r="A980" s="190" t="n"/>
      <c r="B980" s="190" t="inlineStr">
        <is>
          <t>2025场窖、小电井工程</t>
        </is>
      </c>
      <c r="C980" s="190" t="inlineStr">
        <is>
          <t>新建</t>
        </is>
      </c>
      <c r="D980" s="190" t="inlineStr">
        <is>
          <t>2021.01-2021.12</t>
        </is>
      </c>
      <c r="E980" s="194" t="inlineStr">
        <is>
          <t>罗山川乡</t>
        </is>
      </c>
      <c r="F980" s="191" t="inlineStr">
        <is>
          <t>新建砖砌窖1眼，其中：陈渠子村砖砌窖1眼。</t>
        </is>
      </c>
      <c r="G980" s="243" t="n">
        <v>0.3</v>
      </c>
      <c r="H980" s="243" t="n">
        <v>0.3</v>
      </c>
      <c r="I980" s="194" t="n"/>
      <c r="J980" s="193" t="n"/>
      <c r="K980" s="193" t="n"/>
      <c r="L980" s="194" t="inlineStr">
        <is>
          <t>甘财扶贫[2021]17号</t>
        </is>
      </c>
      <c r="M980" s="50" t="inlineStr">
        <is>
          <t>保障1户5人的饮水问题。</t>
        </is>
      </c>
      <c r="N980" s="244" t="n">
        <v>1</v>
      </c>
      <c r="O980" s="119" t="n"/>
      <c r="P980" s="212">
        <f>Q980+R980</f>
        <v/>
      </c>
      <c r="Q980" s="245" t="n">
        <v>0.0001</v>
      </c>
      <c r="R980" s="233" t="n"/>
      <c r="S980" s="210">
        <f>T980+U980</f>
        <v/>
      </c>
      <c r="T980" s="245" t="n">
        <v>0.0005</v>
      </c>
      <c r="U980" s="212" t="n"/>
      <c r="V980" s="37" t="inlineStr">
        <is>
          <t>水务局</t>
        </is>
      </c>
      <c r="W980" s="40" t="inlineStr">
        <is>
          <t>尚红锁</t>
        </is>
      </c>
      <c r="X980" s="194" t="inlineStr">
        <is>
          <t>罗山川乡</t>
        </is>
      </c>
      <c r="Y980" s="104" t="inlineStr">
        <is>
          <t>李怀文</t>
        </is>
      </c>
      <c r="Z980" s="69" t="inlineStr">
        <is>
          <t>环农领办发〔2021〕19号</t>
        </is>
      </c>
      <c r="AA980" s="69" t="inlineStr">
        <is>
          <t>三批中央</t>
        </is>
      </c>
    </row>
    <row r="981" ht="62.1" customFormat="1" customHeight="1" s="4">
      <c r="A981" s="190" t="n"/>
      <c r="B981" s="190" t="inlineStr">
        <is>
          <t>2026场窖、小电井工程</t>
        </is>
      </c>
      <c r="C981" s="190" t="inlineStr">
        <is>
          <t>新建</t>
        </is>
      </c>
      <c r="D981" s="190" t="inlineStr">
        <is>
          <t>2021.01-2021.12</t>
        </is>
      </c>
      <c r="E981" s="194" t="inlineStr">
        <is>
          <t>毛井镇</t>
        </is>
      </c>
      <c r="F981" s="191" t="inlineStr">
        <is>
          <t>新建砖砌窖2眼、集流场1处，其中：红土咀村砖砌窖2眼；大户掌村集流场1处。</t>
        </is>
      </c>
      <c r="G981" s="243">
        <f>2*0.3+1*0.2</f>
        <v/>
      </c>
      <c r="H981" s="243" t="n">
        <v>0.8</v>
      </c>
      <c r="I981" s="194" t="n"/>
      <c r="J981" s="193" t="n"/>
      <c r="K981" s="193" t="n"/>
      <c r="L981" s="194" t="inlineStr">
        <is>
          <t>甘财扶贫[2021]17号</t>
        </is>
      </c>
      <c r="M981" s="50" t="inlineStr">
        <is>
          <t>保障3户11人的饮水问题。</t>
        </is>
      </c>
      <c r="N981" s="244" t="n">
        <v>2</v>
      </c>
      <c r="O981" s="119" t="n"/>
      <c r="P981" s="212">
        <f>Q981+R981</f>
        <v/>
      </c>
      <c r="Q981" s="245" t="n">
        <v>0.0003</v>
      </c>
      <c r="R981" s="233" t="n"/>
      <c r="S981" s="210">
        <f>T981+U981</f>
        <v/>
      </c>
      <c r="T981" s="245" t="n">
        <v>0.0011</v>
      </c>
      <c r="U981" s="212" t="n"/>
      <c r="V981" s="37" t="inlineStr">
        <is>
          <t>水务局</t>
        </is>
      </c>
      <c r="W981" s="40" t="inlineStr">
        <is>
          <t>尚红锁</t>
        </is>
      </c>
      <c r="X981" s="194" t="inlineStr">
        <is>
          <t>毛井镇</t>
        </is>
      </c>
      <c r="Y981" s="104" t="inlineStr">
        <is>
          <t>梁立群</t>
        </is>
      </c>
      <c r="Z981" s="69" t="inlineStr">
        <is>
          <t>环农领办发〔2021〕19号</t>
        </is>
      </c>
      <c r="AA981" s="69" t="inlineStr">
        <is>
          <t>三批中央</t>
        </is>
      </c>
    </row>
    <row r="982" ht="62.1" customFormat="1" customHeight="1" s="4">
      <c r="A982" s="190" t="n"/>
      <c r="B982" s="190" t="inlineStr">
        <is>
          <t>2027场窖、小电井工程</t>
        </is>
      </c>
      <c r="C982" s="190" t="inlineStr">
        <is>
          <t>新建</t>
        </is>
      </c>
      <c r="D982" s="190" t="inlineStr">
        <is>
          <t>2021.01-2021.12</t>
        </is>
      </c>
      <c r="E982" s="194" t="inlineStr">
        <is>
          <t>秦团庄乡</t>
        </is>
      </c>
      <c r="F982" s="191" t="inlineStr">
        <is>
          <t>新建一场一窖15处、砖砌窖4眼、集流场3处，其中：大天子村一场一窖4处；南掌堡子村一场一窖11处、砖砌窖1眼、集流场2处；秦团庄村砖砌窖1眼；王团庄村砖砌窖2眼；新峁村集流场1处。</t>
        </is>
      </c>
      <c r="G982" s="243">
        <f>15*0.5+4*0.3+3*0.2</f>
        <v/>
      </c>
      <c r="H982" s="243" t="n">
        <v>9.300000000000001</v>
      </c>
      <c r="I982" s="245" t="n"/>
      <c r="J982" s="193" t="n"/>
      <c r="K982" s="193" t="n"/>
      <c r="L982" s="194" t="inlineStr">
        <is>
          <t>甘财扶贫[2021]17号</t>
        </is>
      </c>
      <c r="M982" s="50" t="inlineStr">
        <is>
          <t>保障22户96人的饮水问题。</t>
        </is>
      </c>
      <c r="N982" s="244" t="n">
        <v>5</v>
      </c>
      <c r="O982" s="119" t="n"/>
      <c r="P982" s="212">
        <f>Q982+R982</f>
        <v/>
      </c>
      <c r="Q982" s="245" t="n">
        <v>0.0022</v>
      </c>
      <c r="R982" s="233" t="n"/>
      <c r="S982" s="210">
        <f>T982+U982</f>
        <v/>
      </c>
      <c r="T982" s="245" t="n">
        <v>0.009599999999999999</v>
      </c>
      <c r="U982" s="212" t="n"/>
      <c r="V982" s="37" t="inlineStr">
        <is>
          <t>水务局</t>
        </is>
      </c>
      <c r="W982" s="40" t="inlineStr">
        <is>
          <t>尚红锁</t>
        </is>
      </c>
      <c r="X982" s="194" t="inlineStr">
        <is>
          <t>秦团庄乡</t>
        </is>
      </c>
      <c r="Y982" s="104" t="inlineStr">
        <is>
          <t>刘凤飞</t>
        </is>
      </c>
      <c r="Z982" s="69" t="inlineStr">
        <is>
          <t>环农领办发〔2021〕19号</t>
        </is>
      </c>
      <c r="AA982" s="69" t="inlineStr">
        <is>
          <t>三批中央</t>
        </is>
      </c>
    </row>
    <row r="983" ht="39" customFormat="1" customHeight="1" s="4">
      <c r="A983" s="190" t="n"/>
      <c r="B983" s="190" t="inlineStr">
        <is>
          <t>2028场窖、小电井工程</t>
        </is>
      </c>
      <c r="C983" s="190" t="inlineStr">
        <is>
          <t>新建</t>
        </is>
      </c>
      <c r="D983" s="190" t="inlineStr">
        <is>
          <t>2021.01-2021.12</t>
        </is>
      </c>
      <c r="E983" s="194" t="inlineStr">
        <is>
          <t>山城乡</t>
        </is>
      </c>
      <c r="F983" s="191" t="inlineStr">
        <is>
          <t>新建一场一窖2处，其中：冯家沟村一场一窖2处。</t>
        </is>
      </c>
      <c r="G983" s="243">
        <f>2*0.5</f>
        <v/>
      </c>
      <c r="H983" s="243" t="n">
        <v>1</v>
      </c>
      <c r="I983" s="194" t="n"/>
      <c r="J983" s="193" t="n"/>
      <c r="K983" s="193" t="n"/>
      <c r="L983" s="194" t="inlineStr">
        <is>
          <t>甘财扶贫[2021]17号</t>
        </is>
      </c>
      <c r="M983" s="50" t="inlineStr">
        <is>
          <t>保障2户11人的饮水问题。</t>
        </is>
      </c>
      <c r="N983" s="244" t="n">
        <v>1</v>
      </c>
      <c r="O983" s="119" t="n"/>
      <c r="P983" s="212">
        <f>Q983+R983</f>
        <v/>
      </c>
      <c r="Q983" s="245" t="n">
        <v>0.0002</v>
      </c>
      <c r="R983" s="233" t="n"/>
      <c r="S983" s="210">
        <f>T983+U983</f>
        <v/>
      </c>
      <c r="T983" s="245" t="n">
        <v>0.0011</v>
      </c>
      <c r="U983" s="212" t="n"/>
      <c r="V983" s="37" t="inlineStr">
        <is>
          <t>水务局</t>
        </is>
      </c>
      <c r="W983" s="40" t="inlineStr">
        <is>
          <t>尚红锁</t>
        </is>
      </c>
      <c r="X983" s="194" t="inlineStr">
        <is>
          <t>山城乡</t>
        </is>
      </c>
      <c r="Y983" s="104" t="inlineStr">
        <is>
          <t>姚建平</t>
        </is>
      </c>
      <c r="Z983" s="69" t="inlineStr">
        <is>
          <t>环农领办发〔2021〕19号</t>
        </is>
      </c>
      <c r="AA983" s="69" t="inlineStr">
        <is>
          <t>三批中央</t>
        </is>
      </c>
    </row>
    <row r="984" ht="39" customFormat="1" customHeight="1" s="4">
      <c r="A984" s="190" t="n"/>
      <c r="B984" s="190" t="inlineStr">
        <is>
          <t>2029场窖、小电井工程</t>
        </is>
      </c>
      <c r="C984" s="190" t="inlineStr">
        <is>
          <t>新建</t>
        </is>
      </c>
      <c r="D984" s="190" t="inlineStr">
        <is>
          <t>2021.01-2021.12</t>
        </is>
      </c>
      <c r="E984" s="194" t="inlineStr">
        <is>
          <t>甜水镇</t>
        </is>
      </c>
      <c r="F984" s="191" t="inlineStr">
        <is>
          <t>新建一场一窖1处，其中：何塬村一场一窖1处。</t>
        </is>
      </c>
      <c r="G984" s="243">
        <f>1*0.5</f>
        <v/>
      </c>
      <c r="H984" s="243" t="n">
        <v>0.5</v>
      </c>
      <c r="I984" s="245" t="n"/>
      <c r="J984" s="193" t="n"/>
      <c r="K984" s="193" t="n"/>
      <c r="L984" s="194" t="inlineStr">
        <is>
          <t>甘财扶贫[2021]17号</t>
        </is>
      </c>
      <c r="M984" s="50" t="inlineStr">
        <is>
          <t>保障1户5人的饮水问题。</t>
        </is>
      </c>
      <c r="N984" s="244" t="n">
        <v>1</v>
      </c>
      <c r="O984" s="119" t="n"/>
      <c r="P984" s="212">
        <f>Q984+R984</f>
        <v/>
      </c>
      <c r="Q984" s="210" t="n">
        <v>0.0001</v>
      </c>
      <c r="R984" s="233" t="n"/>
      <c r="S984" s="210">
        <f>T984+U984</f>
        <v/>
      </c>
      <c r="T984" s="210" t="n">
        <v>0.0005</v>
      </c>
      <c r="U984" s="212" t="n"/>
      <c r="V984" s="37" t="inlineStr">
        <is>
          <t>水务局</t>
        </is>
      </c>
      <c r="W984" s="40" t="inlineStr">
        <is>
          <t>尚红锁</t>
        </is>
      </c>
      <c r="X984" s="194" t="inlineStr">
        <is>
          <t>甜水镇</t>
        </is>
      </c>
      <c r="Y984" s="37" t="inlineStr">
        <is>
          <t>常生峰</t>
        </is>
      </c>
      <c r="Z984" s="69" t="inlineStr">
        <is>
          <t>环农领办发〔2021〕19号</t>
        </is>
      </c>
      <c r="AA984" s="69" t="inlineStr">
        <is>
          <t>三批中央</t>
        </is>
      </c>
    </row>
    <row r="985" ht="39" customFormat="1" customHeight="1" s="4">
      <c r="A985" s="190" t="n"/>
      <c r="B985" s="190" t="inlineStr">
        <is>
          <t>2030场窖、小电井工程</t>
        </is>
      </c>
      <c r="C985" s="190" t="inlineStr">
        <is>
          <t>新建</t>
        </is>
      </c>
      <c r="D985" s="190" t="inlineStr">
        <is>
          <t>2021.01-2021.12</t>
        </is>
      </c>
      <c r="E985" s="194" t="inlineStr">
        <is>
          <t>演武乡</t>
        </is>
      </c>
      <c r="F985" s="191" t="inlineStr">
        <is>
          <t>新建砖砌窖33眼，其中：黒泉河村砖砌窖33眼。</t>
        </is>
      </c>
      <c r="G985" s="243">
        <f>33*0.3</f>
        <v/>
      </c>
      <c r="H985" s="243" t="n">
        <v>9.9</v>
      </c>
      <c r="I985" s="194" t="n"/>
      <c r="J985" s="193" t="n"/>
      <c r="K985" s="193" t="n"/>
      <c r="L985" s="194" t="inlineStr">
        <is>
          <t>甘财扶贫[2021]17号</t>
        </is>
      </c>
      <c r="M985" s="50" t="inlineStr">
        <is>
          <t>保障33户168人的饮水问题。</t>
        </is>
      </c>
      <c r="N985" s="244" t="n">
        <v>1</v>
      </c>
      <c r="O985" s="119" t="n"/>
      <c r="P985" s="212">
        <f>Q985+R985</f>
        <v/>
      </c>
      <c r="Q985" s="210" t="n">
        <v>0.0033</v>
      </c>
      <c r="R985" s="233" t="n"/>
      <c r="S985" s="210">
        <f>T985+U985</f>
        <v/>
      </c>
      <c r="T985" s="210" t="n">
        <v>0.0168</v>
      </c>
      <c r="U985" s="212" t="n"/>
      <c r="V985" s="37" t="inlineStr">
        <is>
          <t>水务局</t>
        </is>
      </c>
      <c r="W985" s="40" t="inlineStr">
        <is>
          <t>尚红锁</t>
        </is>
      </c>
      <c r="X985" s="194" t="inlineStr">
        <is>
          <t>演武乡</t>
        </is>
      </c>
      <c r="Y985" s="37" t="inlineStr">
        <is>
          <t>杨永杰</t>
        </is>
      </c>
      <c r="Z985" s="69" t="inlineStr">
        <is>
          <t>环农领办发〔2021〕19号</t>
        </is>
      </c>
      <c r="AA985" s="69" t="inlineStr">
        <is>
          <t>三批中央</t>
        </is>
      </c>
    </row>
    <row r="986" ht="54.95" customFormat="1" customHeight="1" s="4">
      <c r="A986" s="104" t="n"/>
      <c r="B986" s="104" t="inlineStr">
        <is>
          <t>羊产业用水小电井及场窖工程合计</t>
        </is>
      </c>
      <c r="C986" s="104" t="inlineStr">
        <is>
          <t>新建</t>
        </is>
      </c>
      <c r="D986" s="104" t="n"/>
      <c r="E986" s="194" t="inlineStr">
        <is>
          <t>20个乡镇</t>
        </is>
      </c>
      <c r="F986" s="191" t="inlineStr">
        <is>
          <t>新建一场一窖460处、小电井675眼。</t>
        </is>
      </c>
      <c r="G986" s="243">
        <f>SUM(G987:G1023)</f>
        <v/>
      </c>
      <c r="H986" s="243">
        <f>SUM(H987:H1023)</f>
        <v/>
      </c>
      <c r="I986" s="104" t="n"/>
      <c r="J986" s="104" t="n"/>
      <c r="K986" s="104" t="n"/>
      <c r="L986" s="104" t="n"/>
      <c r="M986" s="246" t="n"/>
      <c r="N986" s="194" t="n"/>
      <c r="O986" s="193" t="n"/>
      <c r="P986" s="212" t="n"/>
      <c r="Q986" s="210" t="n"/>
      <c r="R986" s="235" t="n"/>
      <c r="S986" s="210" t="n"/>
      <c r="T986" s="210" t="n"/>
      <c r="U986" s="212" t="n"/>
      <c r="V986" s="37" t="n"/>
      <c r="W986" s="40" t="n"/>
      <c r="X986" s="119" t="n"/>
      <c r="Y986" s="37" t="n"/>
      <c r="Z986" s="69" t="n"/>
      <c r="AA986" s="69" t="n"/>
    </row>
    <row r="987" ht="87" customFormat="1" customHeight="1" s="4">
      <c r="A987" s="190" t="n"/>
      <c r="B987" s="190" t="inlineStr">
        <is>
          <t>羊产业用水小电井及场窖工程</t>
        </is>
      </c>
      <c r="C987" s="190" t="inlineStr">
        <is>
          <t xml:space="preserve">新建 </t>
        </is>
      </c>
      <c r="D987" s="190" t="inlineStr">
        <is>
          <t>2021.03-2021.12</t>
        </is>
      </c>
      <c r="E987" s="194" t="inlineStr">
        <is>
          <t>合道镇</t>
        </is>
      </c>
      <c r="F987" s="191" t="inlineStr">
        <is>
          <t>新建一场一窖25处、小电井34眼，其中：常崾岘村一场一窖5处；陈旗塬村一场一窖1处、小电井1眼；大路洼村一场一窖1处、小电井3眼；红崖洼村小电井4眼；陶洼子村小电井3眼；杨坪沟村一场一窖3处；赵家塬村一场一窖1处；赵台村一场一窖2处、小电井1眼；朱家塬村一场一窖3、小电井3眼；唐台子村一场一窖4处、小电井4眼；梁坪村一场一窖1处、小电井9眼；尚西坪村一场一窖1处、小电井2眼；寨子坪村一场一窖1处；瓦天沟村一场一窖1处、小电井4眼；何坪村一场一窖1处。</t>
        </is>
      </c>
      <c r="G987" s="243" t="n">
        <v>26.1</v>
      </c>
      <c r="H987" s="104" t="n">
        <v>26.1</v>
      </c>
      <c r="I987" s="104" t="n"/>
      <c r="J987" s="104" t="n"/>
      <c r="K987" s="104" t="n"/>
      <c r="L987" s="37" t="inlineStr">
        <is>
          <t>甘财建[2021]61号</t>
        </is>
      </c>
      <c r="M987" s="246" t="inlineStr">
        <is>
          <t>保障59户的羊产业用水。</t>
        </is>
      </c>
      <c r="N987" s="194" t="n">
        <v>15</v>
      </c>
      <c r="O987" s="193" t="n"/>
      <c r="P987" s="212">
        <f>Q987+R987</f>
        <v/>
      </c>
      <c r="Q987" s="210" t="n">
        <v>0.0059</v>
      </c>
      <c r="R987" s="235" t="n"/>
      <c r="S987" s="210">
        <f>T987+U987</f>
        <v/>
      </c>
      <c r="T987" s="210" t="n">
        <v>0.0265</v>
      </c>
      <c r="U987" s="212" t="n"/>
      <c r="V987" s="37" t="inlineStr">
        <is>
          <t>水务局</t>
        </is>
      </c>
      <c r="W987" s="40" t="inlineStr">
        <is>
          <t>尚红锁</t>
        </is>
      </c>
      <c r="X987" s="50" t="inlineStr">
        <is>
          <t>合道镇</t>
        </is>
      </c>
      <c r="Y987" s="37" t="inlineStr">
        <is>
          <t>王宝明</t>
        </is>
      </c>
      <c r="Z987" s="69" t="inlineStr">
        <is>
          <t>环农领办发〔2021〕18号</t>
        </is>
      </c>
      <c r="AA987" s="69" t="inlineStr">
        <is>
          <t>三批整合</t>
        </is>
      </c>
    </row>
    <row r="988" ht="75" customFormat="1" customHeight="1" s="4">
      <c r="A988" s="190" t="n"/>
      <c r="B988" s="190" t="inlineStr">
        <is>
          <t>羊产业用水小电井及场窖工程</t>
        </is>
      </c>
      <c r="C988" s="190" t="inlineStr">
        <is>
          <t xml:space="preserve">新建 </t>
        </is>
      </c>
      <c r="D988" s="190" t="inlineStr">
        <is>
          <t>2021.03-2021.12</t>
        </is>
      </c>
      <c r="E988" s="194" t="inlineStr">
        <is>
          <t>洪德镇</t>
        </is>
      </c>
      <c r="F988" s="191" t="inlineStr">
        <is>
          <t>新建一场一窖42处、小电井53眼，其中：苏长沟村一场一窖1处；许旗村一场一窖5处；丁阳渠子村小电井22眼；河连湾村一场一窖1处、小电井2眼；赵洼村一场一窖1处；李塬村一场一窖1处；寇河村一场一窖7处、小电井13眼；苗河村一场一窖5处；梁岔村小电井5眼；私盐路村小电井4眼；洪德街村一场一窖9处、小电井1眼；马塬村一场一窖6处、小电井1眼；李达掌村小电井5眼；张塬村一场一窖6处</t>
        </is>
      </c>
      <c r="G988" s="243" t="n">
        <v>42.2</v>
      </c>
      <c r="H988" s="104" t="n">
        <v>42.2</v>
      </c>
      <c r="I988" s="104" t="n"/>
      <c r="J988" s="104" t="n"/>
      <c r="K988" s="104" t="n"/>
      <c r="L988" s="37" t="inlineStr">
        <is>
          <t>甘财建[2021]61号</t>
        </is>
      </c>
      <c r="M988" s="246" t="inlineStr">
        <is>
          <t>保障95户的羊产业用水。</t>
        </is>
      </c>
      <c r="N988" s="194" t="n">
        <v>14</v>
      </c>
      <c r="O988" s="193" t="n"/>
      <c r="P988" s="212">
        <f>Q988+R988</f>
        <v/>
      </c>
      <c r="Q988" s="210" t="n">
        <v>0.0095</v>
      </c>
      <c r="R988" s="235" t="n"/>
      <c r="S988" s="210">
        <f>T988+U988</f>
        <v/>
      </c>
      <c r="T988" s="210" t="n">
        <v>0.0427</v>
      </c>
      <c r="U988" s="212" t="n"/>
      <c r="V988" s="37" t="inlineStr">
        <is>
          <t>水务局</t>
        </is>
      </c>
      <c r="W988" s="40" t="inlineStr">
        <is>
          <t>尚红锁</t>
        </is>
      </c>
      <c r="X988" s="50" t="inlineStr">
        <is>
          <t>洪德镇</t>
        </is>
      </c>
      <c r="Y988" s="37" t="inlineStr">
        <is>
          <t>张伟宏</t>
        </is>
      </c>
      <c r="Z988" s="69" t="inlineStr">
        <is>
          <t>环农领办发〔2021〕18号</t>
        </is>
      </c>
      <c r="AA988" s="69" t="inlineStr">
        <is>
          <t>三批整合</t>
        </is>
      </c>
    </row>
    <row r="989" ht="60.95" customFormat="1" customHeight="1" s="4">
      <c r="A989" s="190" t="n"/>
      <c r="B989" s="190" t="inlineStr">
        <is>
          <t>羊产业用水小电井及场窖工程</t>
        </is>
      </c>
      <c r="C989" s="190" t="inlineStr">
        <is>
          <t xml:space="preserve">新建 </t>
        </is>
      </c>
      <c r="D989" s="190" t="inlineStr">
        <is>
          <t>2021.03-2021.12</t>
        </is>
      </c>
      <c r="E989" s="194" t="inlineStr">
        <is>
          <t>南湫乡</t>
        </is>
      </c>
      <c r="F989" s="191" t="inlineStr">
        <is>
          <t>新建一场一窖42处，其中：党家洼村一场一窖2处；洪涝池村一场一窖5处；花儿山村一场一窖13处；杨兴堡村一场一窖3处；岳后渠村一场一窖19处。</t>
        </is>
      </c>
      <c r="G989" s="243" t="n">
        <v>21</v>
      </c>
      <c r="H989" s="104" t="n">
        <v>21</v>
      </c>
      <c r="I989" s="104" t="n"/>
      <c r="J989" s="104" t="n"/>
      <c r="K989" s="104" t="n"/>
      <c r="L989" s="37" t="inlineStr">
        <is>
          <t>甘财建[2021]61号</t>
        </is>
      </c>
      <c r="M989" s="246" t="inlineStr">
        <is>
          <t>保障42户的羊产业用水。</t>
        </is>
      </c>
      <c r="N989" s="194" t="n">
        <v>5</v>
      </c>
      <c r="O989" s="193" t="n"/>
      <c r="P989" s="212">
        <f>Q989+R989</f>
        <v/>
      </c>
      <c r="Q989" s="210" t="n">
        <v>0.0042</v>
      </c>
      <c r="R989" s="235" t="n"/>
      <c r="S989" s="210">
        <f>T989+U989</f>
        <v/>
      </c>
      <c r="T989" s="210" t="n">
        <v>0.019</v>
      </c>
      <c r="U989" s="212" t="n"/>
      <c r="V989" s="37" t="inlineStr">
        <is>
          <t>水务局</t>
        </is>
      </c>
      <c r="W989" s="40" t="inlineStr">
        <is>
          <t>尚红锁</t>
        </is>
      </c>
      <c r="X989" s="50" t="inlineStr">
        <is>
          <t>南湫乡</t>
        </is>
      </c>
      <c r="Y989" s="37" t="inlineStr">
        <is>
          <t>杜志远</t>
        </is>
      </c>
      <c r="Z989" s="69" t="inlineStr">
        <is>
          <t>环农领办发〔2021〕18号</t>
        </is>
      </c>
      <c r="AA989" s="69" t="inlineStr">
        <is>
          <t>三批整合</t>
        </is>
      </c>
    </row>
    <row r="990" ht="54" customFormat="1" customHeight="1" s="4">
      <c r="A990" s="190" t="n"/>
      <c r="B990" s="190" t="inlineStr">
        <is>
          <t>羊产业用水小电井及场窖工程</t>
        </is>
      </c>
      <c r="C990" s="190" t="inlineStr">
        <is>
          <t xml:space="preserve">新建 </t>
        </is>
      </c>
      <c r="D990" s="190" t="inlineStr">
        <is>
          <t>2021.03-2021.12</t>
        </is>
      </c>
      <c r="E990" s="194" t="inlineStr">
        <is>
          <t>八珠乡</t>
        </is>
      </c>
      <c r="F990" s="191" t="inlineStr">
        <is>
          <t>新建一场一窖21处、小电井60眼， 其中：曹塬村一场一窖12处；杏树沟村小电井3眼；塔尔咀村一场一窖2处、小电井24眼；马连掌村小电井12眼；冯家湾村一场一窖5处、 小电井11眼；湫坝沟村小电井6眼；白塬村一场一窖2处、小电井4眼。</t>
        </is>
      </c>
      <c r="G990" s="243" t="n">
        <v>34.5</v>
      </c>
      <c r="H990" s="104" t="n">
        <v>34.5</v>
      </c>
      <c r="I990" s="104" t="n"/>
      <c r="J990" s="104" t="n"/>
      <c r="K990" s="104" t="n"/>
      <c r="L990" s="37" t="inlineStr">
        <is>
          <t>甘财建[2021]61号</t>
        </is>
      </c>
      <c r="M990" s="246" t="inlineStr">
        <is>
          <t>保障81户的羊产业用水。</t>
        </is>
      </c>
      <c r="N990" s="194" t="n">
        <v>7</v>
      </c>
      <c r="O990" s="193" t="n"/>
      <c r="P990" s="212">
        <f>Q990+R990</f>
        <v/>
      </c>
      <c r="Q990" s="210" t="n">
        <v>0.0081</v>
      </c>
      <c r="R990" s="235" t="n"/>
      <c r="S990" s="210">
        <f>T990+U990</f>
        <v/>
      </c>
      <c r="T990" s="210" t="n">
        <v>0.0365</v>
      </c>
      <c r="U990" s="212" t="n"/>
      <c r="V990" s="37" t="inlineStr">
        <is>
          <t>水务局</t>
        </is>
      </c>
      <c r="W990" s="40" t="inlineStr">
        <is>
          <t>尚红锁</t>
        </is>
      </c>
      <c r="X990" s="50" t="inlineStr">
        <is>
          <t>八珠乡</t>
        </is>
      </c>
      <c r="Y990" s="37" t="inlineStr">
        <is>
          <t>白俊虎</t>
        </is>
      </c>
      <c r="Z990" s="69" t="inlineStr">
        <is>
          <t>环农领办发〔2021〕18号</t>
        </is>
      </c>
      <c r="AA990" s="69" t="inlineStr">
        <is>
          <t>三批整合</t>
        </is>
      </c>
    </row>
    <row r="991" ht="87" customFormat="1" customHeight="1" s="4">
      <c r="A991" s="190" t="n"/>
      <c r="B991" s="190" t="inlineStr">
        <is>
          <t>羊产业用水小电井及场窖工程</t>
        </is>
      </c>
      <c r="C991" s="190" t="inlineStr">
        <is>
          <t xml:space="preserve">新建 </t>
        </is>
      </c>
      <c r="D991" s="190" t="inlineStr">
        <is>
          <t>2021.03-2021.12</t>
        </is>
      </c>
      <c r="E991" s="194" t="inlineStr">
        <is>
          <t>车道镇</t>
        </is>
      </c>
      <c r="F991" s="191" t="inlineStr">
        <is>
          <t>新建一场一窖20处，小电井108眼，其中：元峁村一场一窖1处、小电井1眼；苦水掌村小电井14眼；双庙村小电井2眼；王西掌村小电井5眼；吊渠村小电井2眼；三角城村一场一窖9处；杨掌村小电井5眼；万安村小电井38眼；魏洼村小电井16眼；陈掌村小电井11眼；红台村小电井7眼；樱桃掌村一场一窖4处、小电井11眼；安掌村一场一窖2处、小电井2眼；代掌村小电井6眼；刘渠村一场一窖1处、小电井2眼；刘园子村一场一窖3处。</t>
        </is>
      </c>
      <c r="G991" s="243" t="n">
        <v>53.2</v>
      </c>
      <c r="H991" s="104" t="n">
        <v>53.2</v>
      </c>
      <c r="I991" s="104" t="n"/>
      <c r="J991" s="104" t="n"/>
      <c r="K991" s="104" t="n"/>
      <c r="L991" s="37" t="inlineStr">
        <is>
          <t>甘财建[2021]61号</t>
        </is>
      </c>
      <c r="M991" s="246" t="inlineStr">
        <is>
          <t>保障128户的羊产业用水。</t>
        </is>
      </c>
      <c r="N991" s="194" t="n">
        <v>16</v>
      </c>
      <c r="O991" s="193" t="n"/>
      <c r="P991" s="212">
        <f>Q991+R991</f>
        <v/>
      </c>
      <c r="Q991" s="210" t="n">
        <v>0.0128</v>
      </c>
      <c r="R991" s="235" t="n"/>
      <c r="S991" s="210">
        <f>T991+U991</f>
        <v/>
      </c>
      <c r="T991" s="210" t="n">
        <v>0.0578</v>
      </c>
      <c r="U991" s="212" t="n"/>
      <c r="V991" s="37" t="inlineStr">
        <is>
          <t>水务局</t>
        </is>
      </c>
      <c r="W991" s="40" t="inlineStr">
        <is>
          <t>尚红锁</t>
        </is>
      </c>
      <c r="X991" s="50" t="inlineStr">
        <is>
          <t>车道镇</t>
        </is>
      </c>
      <c r="Y991" s="37" t="inlineStr">
        <is>
          <t>张会星</t>
        </is>
      </c>
      <c r="Z991" s="69" t="inlineStr">
        <is>
          <t>环农领办发〔2021〕18号</t>
        </is>
      </c>
      <c r="AA991" s="69" t="inlineStr">
        <is>
          <t>三批整合</t>
        </is>
      </c>
    </row>
    <row r="992" ht="60" customFormat="1" customHeight="1" s="4">
      <c r="A992" s="190" t="n"/>
      <c r="B992" s="190" t="inlineStr">
        <is>
          <t>羊产业用水小电井及场窖工程</t>
        </is>
      </c>
      <c r="C992" s="190" t="inlineStr">
        <is>
          <t xml:space="preserve">新建 </t>
        </is>
      </c>
      <c r="D992" s="190" t="inlineStr">
        <is>
          <t>2021.03-2021.12</t>
        </is>
      </c>
      <c r="E992" s="194" t="inlineStr">
        <is>
          <t>耿湾乡</t>
        </is>
      </c>
      <c r="F992" s="191" t="inlineStr">
        <is>
          <t>新建一场一窖48处、小电井5眼，其中：郝东掌村一场一窖3处；潘掌村一场一窖21处、小电井3眼；张台村一场一窖3处；万湾村一场一窖13处；郜庄村一场一窖2处；许掌村一场一窖2处；韩老庄村一场一窖3处；天桥村小电井2眼；桃树掌村一场一窖1处。</t>
        </is>
      </c>
      <c r="G992" s="243" t="n">
        <v>26</v>
      </c>
      <c r="H992" s="104" t="n">
        <v>26</v>
      </c>
      <c r="I992" s="104" t="n"/>
      <c r="J992" s="104" t="n"/>
      <c r="K992" s="104" t="n"/>
      <c r="L992" s="37" t="inlineStr">
        <is>
          <t>甘财建[2021]61号</t>
        </is>
      </c>
      <c r="M992" s="246" t="inlineStr">
        <is>
          <t>保障9户的羊产业用水。</t>
        </is>
      </c>
      <c r="N992" s="194" t="n">
        <v>9</v>
      </c>
      <c r="O992" s="193" t="n"/>
      <c r="P992" s="212">
        <f>Q992+R992</f>
        <v/>
      </c>
      <c r="Q992" s="210" t="n">
        <v>0.0053</v>
      </c>
      <c r="R992" s="235" t="n"/>
      <c r="S992" s="210">
        <f>T992+U992</f>
        <v/>
      </c>
      <c r="T992" s="210" t="n">
        <v>0.024</v>
      </c>
      <c r="U992" s="212" t="n"/>
      <c r="V992" s="37" t="inlineStr">
        <is>
          <t>水务局</t>
        </is>
      </c>
      <c r="W992" s="40" t="inlineStr">
        <is>
          <t>尚红锁</t>
        </is>
      </c>
      <c r="X992" s="50" t="inlineStr">
        <is>
          <t>耿湾乡</t>
        </is>
      </c>
      <c r="Y992" s="37" t="inlineStr">
        <is>
          <t>王秀丽</t>
        </is>
      </c>
      <c r="Z992" s="69" t="inlineStr">
        <is>
          <t>环农领办发〔2021〕18号</t>
        </is>
      </c>
      <c r="AA992" s="69" t="inlineStr">
        <is>
          <t>三批整合</t>
        </is>
      </c>
    </row>
    <row r="993" ht="81.95" customFormat="1" customHeight="1" s="4">
      <c r="A993" s="190" t="n"/>
      <c r="B993" s="190" t="inlineStr">
        <is>
          <t>羊产业用水小电井及场窖工程</t>
        </is>
      </c>
      <c r="C993" s="190" t="inlineStr">
        <is>
          <t xml:space="preserve">新建 </t>
        </is>
      </c>
      <c r="D993" s="190" t="inlineStr">
        <is>
          <t>2021.03-2021.12</t>
        </is>
      </c>
      <c r="E993" s="194" t="inlineStr">
        <is>
          <t>环城镇</t>
        </is>
      </c>
      <c r="F993" s="191" t="inlineStr">
        <is>
          <t>新建一场一窖38处、小电井27眼，其中：北郭塬村小电井1眼；陈汤塬村一场一窖2处；城东塬村一场一窖1处；高龚塬村一场一窖8处、小电井1眼；耿家沟村一场一窖4处、小电井1眼；漫塬村一场一窖2处、小电井4眼；宁老庄村一场一窖3处：肖川村一场一窖3处、小电井6眼；杨庙掌村一场一窖5处；张滩滩村一场一窖1处、小电井7眼；张淌村一场一窖1处、小电井1眼；赵小掌村一场一窖5处：鸳鸯沟村一场一窖3处；西川村小电井5眼；十八里村小电井1眼。</t>
        </is>
      </c>
      <c r="G993" s="243" t="n">
        <v>29.8</v>
      </c>
      <c r="H993" s="104" t="n">
        <v>29.8</v>
      </c>
      <c r="I993" s="104" t="n"/>
      <c r="J993" s="104" t="n"/>
      <c r="K993" s="104" t="n"/>
      <c r="L993" s="37" t="inlineStr">
        <is>
          <t>甘财建[2021]61号</t>
        </is>
      </c>
      <c r="M993" s="246" t="inlineStr">
        <is>
          <t>保障65户的羊产业用水。</t>
        </is>
      </c>
      <c r="N993" s="194" t="n">
        <v>15</v>
      </c>
      <c r="O993" s="193" t="n"/>
      <c r="P993" s="212">
        <f>Q993+R993</f>
        <v/>
      </c>
      <c r="Q993" s="210" t="n">
        <v>0.0065</v>
      </c>
      <c r="R993" s="235" t="n"/>
      <c r="S993" s="210">
        <f>T993+U993</f>
        <v/>
      </c>
      <c r="T993" s="210" t="n">
        <v>0.0291</v>
      </c>
      <c r="U993" s="212" t="n"/>
      <c r="V993" s="37" t="inlineStr">
        <is>
          <t>水务局</t>
        </is>
      </c>
      <c r="W993" s="40" t="inlineStr">
        <is>
          <t>尚红锁</t>
        </is>
      </c>
      <c r="X993" s="50" t="inlineStr">
        <is>
          <t>环城镇</t>
        </is>
      </c>
      <c r="Y993" s="37" t="inlineStr">
        <is>
          <t>王世沛</t>
        </is>
      </c>
      <c r="Z993" s="69" t="inlineStr">
        <is>
          <t>环农领办发〔2021〕18号</t>
        </is>
      </c>
      <c r="AA993" s="69" t="inlineStr">
        <is>
          <t>三批整合</t>
        </is>
      </c>
    </row>
    <row r="994" ht="54" customFormat="1" customHeight="1" s="4">
      <c r="A994" s="190" t="n"/>
      <c r="B994" s="190" t="inlineStr">
        <is>
          <t>羊产业用水小电井及场窖工程</t>
        </is>
      </c>
      <c r="C994" s="190" t="inlineStr">
        <is>
          <t xml:space="preserve">新建 </t>
        </is>
      </c>
      <c r="D994" s="190" t="inlineStr">
        <is>
          <t>2021.03-2021.12</t>
        </is>
      </c>
      <c r="E994" s="194" t="inlineStr">
        <is>
          <t>虎洞镇</t>
        </is>
      </c>
      <c r="F994" s="191" t="inlineStr">
        <is>
          <t>新建一场一窖25处、小电井66眼，其中：贾驿村砖砌窖19眼；常兆台村一场一窖1处、小电井12眼；刘谢掌村小电井5眼；高庙湾村一场一窖9处；金庄塬村小电井12眼；张大掌村小电井21眼；张家湾村一场一窖11处、小电井11眼；半个城村一场一窖4处、小电井2眼；魏家河村小电井3眼。</t>
        </is>
      </c>
      <c r="G994" s="243" t="n">
        <v>38.9</v>
      </c>
      <c r="H994" s="104" t="n">
        <v>38.9</v>
      </c>
      <c r="I994" s="104" t="n"/>
      <c r="J994" s="104" t="n"/>
      <c r="K994" s="104" t="n"/>
      <c r="L994" s="37" t="inlineStr">
        <is>
          <t>甘财建[2021]61号</t>
        </is>
      </c>
      <c r="M994" s="246" t="inlineStr">
        <is>
          <t>保障91户的羊产业用水。</t>
        </is>
      </c>
      <c r="N994" s="194" t="n">
        <v>9</v>
      </c>
      <c r="O994" s="193" t="n"/>
      <c r="P994" s="212">
        <f>Q994+R994</f>
        <v/>
      </c>
      <c r="Q994" s="210" t="n">
        <v>0.0091</v>
      </c>
      <c r="R994" s="235" t="n"/>
      <c r="S994" s="210">
        <f>T994+U994</f>
        <v/>
      </c>
      <c r="T994" s="210" t="n">
        <v>0.041</v>
      </c>
      <c r="U994" s="212" t="n"/>
      <c r="V994" s="37" t="inlineStr">
        <is>
          <t>水务局</t>
        </is>
      </c>
      <c r="W994" s="40" t="inlineStr">
        <is>
          <t>尚红锁</t>
        </is>
      </c>
      <c r="X994" s="50" t="inlineStr">
        <is>
          <t>虎洞镇</t>
        </is>
      </c>
      <c r="Y994" s="37" t="inlineStr">
        <is>
          <t>梁海涛</t>
        </is>
      </c>
      <c r="Z994" s="69" t="inlineStr">
        <is>
          <t>环农领办发〔2021〕18号</t>
        </is>
      </c>
      <c r="AA994" s="69" t="inlineStr">
        <is>
          <t>三批整合</t>
        </is>
      </c>
    </row>
    <row r="995" ht="54" customFormat="1" customHeight="1" s="4">
      <c r="A995" s="190" t="n"/>
      <c r="B995" s="190" t="inlineStr">
        <is>
          <t>羊产业用水小电井及场窖工程</t>
        </is>
      </c>
      <c r="C995" s="190" t="inlineStr">
        <is>
          <t xml:space="preserve">新建 </t>
        </is>
      </c>
      <c r="D995" s="190" t="inlineStr">
        <is>
          <t>2021.03-2021.12</t>
        </is>
      </c>
      <c r="E995" s="194" t="inlineStr">
        <is>
          <t>芦家湾乡</t>
        </is>
      </c>
      <c r="F995" s="191" t="inlineStr">
        <is>
          <t>新建小电井45眼，其中：杨兴庄村小电井7眼；花儿掌村小电井1眼；庙儿掌村小电井3眼；井川村小电井24眼；宋家掌村小电井2眼；桃李湾村小电井7眼；王庄村小电井1眼；大堡条村砖砌窖6眼。</t>
        </is>
      </c>
      <c r="G995" s="243" t="n">
        <v>18</v>
      </c>
      <c r="H995" s="104" t="n">
        <v>18</v>
      </c>
      <c r="I995" s="104" t="n"/>
      <c r="J995" s="104" t="n"/>
      <c r="K995" s="104" t="n"/>
      <c r="L995" s="37" t="inlineStr">
        <is>
          <t>甘财建[2021]61号</t>
        </is>
      </c>
      <c r="M995" s="246" t="inlineStr">
        <is>
          <t>保障45户的羊产业用水。</t>
        </is>
      </c>
      <c r="N995" s="194" t="n">
        <v>8</v>
      </c>
      <c r="O995" s="193" t="n"/>
      <c r="P995" s="212">
        <f>Q995+R995</f>
        <v/>
      </c>
      <c r="Q995" s="210" t="n">
        <v>0.0045</v>
      </c>
      <c r="R995" s="235" t="n"/>
      <c r="S995" s="210">
        <f>T995+U995</f>
        <v/>
      </c>
      <c r="T995" s="210" t="n">
        <v>0.0203</v>
      </c>
      <c r="U995" s="212" t="n"/>
      <c r="V995" s="37" t="inlineStr">
        <is>
          <t>水务局</t>
        </is>
      </c>
      <c r="W995" s="40" t="inlineStr">
        <is>
          <t>尚红锁</t>
        </is>
      </c>
      <c r="X995" s="50" t="inlineStr">
        <is>
          <t>芦家湾乡</t>
        </is>
      </c>
      <c r="Y995" s="37" t="inlineStr">
        <is>
          <t>马鹏飞</t>
        </is>
      </c>
      <c r="Z995" s="69" t="inlineStr">
        <is>
          <t>环农领办发〔2021〕18号</t>
        </is>
      </c>
      <c r="AA995" s="69" t="inlineStr">
        <is>
          <t>三批整合</t>
        </is>
      </c>
    </row>
    <row r="996" ht="54" customFormat="1" customHeight="1" s="4">
      <c r="A996" s="190" t="n"/>
      <c r="B996" s="190" t="inlineStr">
        <is>
          <t>羊产业用水小电井及场窖工程</t>
        </is>
      </c>
      <c r="C996" s="190" t="inlineStr">
        <is>
          <t xml:space="preserve">新建 </t>
        </is>
      </c>
      <c r="D996" s="190" t="inlineStr">
        <is>
          <t>2021.03-2021.12</t>
        </is>
      </c>
      <c r="E996" s="194" t="inlineStr">
        <is>
          <t>罗山川乡</t>
        </is>
      </c>
      <c r="F996" s="191" t="inlineStr">
        <is>
          <t>新建一场一窖4处，其中：龙柏山村一场一窖4处。</t>
        </is>
      </c>
      <c r="G996" s="243" t="n">
        <v>2</v>
      </c>
      <c r="H996" s="104" t="n">
        <v>2</v>
      </c>
      <c r="I996" s="104" t="n"/>
      <c r="J996" s="104" t="n"/>
      <c r="K996" s="104" t="n"/>
      <c r="L996" s="37" t="inlineStr">
        <is>
          <t>甘财建[2021]61号</t>
        </is>
      </c>
      <c r="M996" s="246" t="inlineStr">
        <is>
          <t>保障4户的羊产业用水。</t>
        </is>
      </c>
      <c r="N996" s="194" t="n">
        <v>1</v>
      </c>
      <c r="O996" s="193" t="n"/>
      <c r="P996" s="212">
        <f>Q996+R996</f>
        <v/>
      </c>
      <c r="Q996" s="210" t="n">
        <v>0.0004</v>
      </c>
      <c r="R996" s="235" t="n"/>
      <c r="S996" s="210">
        <f>T996+U996</f>
        <v/>
      </c>
      <c r="T996" s="210" t="n">
        <v>0.0013</v>
      </c>
      <c r="U996" s="212" t="n"/>
      <c r="V996" s="37" t="inlineStr">
        <is>
          <t>水务局</t>
        </is>
      </c>
      <c r="W996" s="40" t="inlineStr">
        <is>
          <t>尚红锁</t>
        </is>
      </c>
      <c r="X996" s="50" t="inlineStr">
        <is>
          <t>罗山川乡</t>
        </is>
      </c>
      <c r="Y996" s="37" t="inlineStr">
        <is>
          <t>李怀文</t>
        </is>
      </c>
      <c r="Z996" s="69" t="inlineStr">
        <is>
          <t>环农领办发〔2021〕18号</t>
        </is>
      </c>
      <c r="AA996" s="69" t="inlineStr">
        <is>
          <t>三批整合</t>
        </is>
      </c>
    </row>
    <row r="997" ht="77.09999999999999" customFormat="1" customHeight="1" s="4">
      <c r="A997" s="190" t="n"/>
      <c r="B997" s="190" t="inlineStr">
        <is>
          <t>羊产业用水小电井及场窖工程</t>
        </is>
      </c>
      <c r="C997" s="190" t="inlineStr">
        <is>
          <t xml:space="preserve">新建 </t>
        </is>
      </c>
      <c r="D997" s="190" t="inlineStr">
        <is>
          <t>2021.03-2021.12</t>
        </is>
      </c>
      <c r="E997" s="194" t="inlineStr">
        <is>
          <t>木钵镇</t>
        </is>
      </c>
      <c r="F997" s="191" t="inlineStr">
        <is>
          <t>新建一场一窖16处、小电井29眼，其中：邓寨子村一场一窖3处；殷家桥村小电井1眼；白家掌村一场一窖1处、小电井5眼；周湾村一场一窖1处；二合塬村一场一窖6处、小电井3眼；郭西掌小电井7眼；井儿岔村一场一窖1处、小电井6眼；水坝滩村一场一窖3处、小电井6眼；曹旗村一场一窖1处、小电井1眼。</t>
        </is>
      </c>
      <c r="G997" s="243" t="n">
        <v>19.6</v>
      </c>
      <c r="H997" s="104" t="n">
        <v>19.6</v>
      </c>
      <c r="I997" s="104" t="n"/>
      <c r="J997" s="104" t="n"/>
      <c r="K997" s="104" t="n"/>
      <c r="L997" s="37" t="inlineStr">
        <is>
          <t>甘财建[2021]61号</t>
        </is>
      </c>
      <c r="M997" s="246" t="inlineStr">
        <is>
          <t>保障45户的羊产业用水。</t>
        </is>
      </c>
      <c r="N997" s="194" t="n">
        <v>9</v>
      </c>
      <c r="O997" s="193" t="n"/>
      <c r="P997" s="212">
        <f>Q997+R997</f>
        <v/>
      </c>
      <c r="Q997" s="210" t="n">
        <v>0.0045</v>
      </c>
      <c r="R997" s="235" t="n"/>
      <c r="S997" s="210">
        <f>T997+U997</f>
        <v/>
      </c>
      <c r="T997" s="210" t="n">
        <v>0.0202</v>
      </c>
      <c r="U997" s="212" t="n"/>
      <c r="V997" s="37" t="inlineStr">
        <is>
          <t>水务局</t>
        </is>
      </c>
      <c r="W997" s="40" t="inlineStr">
        <is>
          <t>尚红锁</t>
        </is>
      </c>
      <c r="X997" s="50" t="inlineStr">
        <is>
          <t>木钵镇</t>
        </is>
      </c>
      <c r="Y997" s="37" t="inlineStr">
        <is>
          <t>方显</t>
        </is>
      </c>
      <c r="Z997" s="69" t="inlineStr">
        <is>
          <t>环农领办发〔2021〕18号</t>
        </is>
      </c>
      <c r="AA997" s="69" t="inlineStr">
        <is>
          <t>三批整合</t>
        </is>
      </c>
    </row>
    <row r="998" ht="54" customFormat="1" customHeight="1" s="4">
      <c r="A998" s="190" t="n"/>
      <c r="B998" s="190" t="inlineStr">
        <is>
          <t>羊产业用水小电井及场窖工程</t>
        </is>
      </c>
      <c r="C998" s="190" t="inlineStr">
        <is>
          <t xml:space="preserve">新建 </t>
        </is>
      </c>
      <c r="D998" s="190" t="inlineStr">
        <is>
          <t>2021.03-2021.12</t>
        </is>
      </c>
      <c r="E998" s="194" t="inlineStr">
        <is>
          <t>甜水镇</t>
        </is>
      </c>
      <c r="F998" s="191" t="inlineStr">
        <is>
          <t>新建一场一窖18处、小电井4眼，其中：何塬村新建一场一窖2处；邱滩村一场一窖1处、小电井1眼；赵掌村一场一窖7处；高崾岘村一场一窖8处；大良洼村小电井3眼。</t>
        </is>
      </c>
      <c r="G998" s="243" t="n">
        <v>10.6</v>
      </c>
      <c r="H998" s="104" t="n">
        <v>10.6</v>
      </c>
      <c r="I998" s="104" t="n"/>
      <c r="J998" s="104" t="n"/>
      <c r="K998" s="104" t="n"/>
      <c r="L998" s="37" t="inlineStr">
        <is>
          <t>甘财建[2021]61号</t>
        </is>
      </c>
      <c r="M998" s="246" t="inlineStr">
        <is>
          <t>保障22户的羊产业用水。</t>
        </is>
      </c>
      <c r="N998" s="194" t="n">
        <v>5</v>
      </c>
      <c r="O998" s="193" t="n"/>
      <c r="P998" s="212">
        <f>Q998+R998</f>
        <v/>
      </c>
      <c r="Q998" s="210" t="n">
        <v>0.0022</v>
      </c>
      <c r="R998" s="235" t="n"/>
      <c r="S998" s="210">
        <f>T998+U998</f>
        <v/>
      </c>
      <c r="T998" s="210" t="n">
        <v>0.01</v>
      </c>
      <c r="U998" s="212" t="n"/>
      <c r="V998" s="37" t="inlineStr">
        <is>
          <t>水务局</t>
        </is>
      </c>
      <c r="W998" s="40" t="inlineStr">
        <is>
          <t>尚红锁</t>
        </is>
      </c>
      <c r="X998" s="50" t="inlineStr">
        <is>
          <t>甜水镇</t>
        </is>
      </c>
      <c r="Y998" s="37" t="inlineStr">
        <is>
          <t>常生峰</t>
        </is>
      </c>
      <c r="Z998" s="69" t="inlineStr">
        <is>
          <t>环农领办发〔2021〕18号</t>
        </is>
      </c>
      <c r="AA998" s="69" t="inlineStr">
        <is>
          <t>三批整合</t>
        </is>
      </c>
    </row>
    <row r="999" ht="54" customFormat="1" customHeight="1" s="4">
      <c r="A999" s="190" t="n"/>
      <c r="B999" s="190" t="inlineStr">
        <is>
          <t>羊产业用水小电井及场窖工程</t>
        </is>
      </c>
      <c r="C999" s="190" t="inlineStr">
        <is>
          <t xml:space="preserve">新建 </t>
        </is>
      </c>
      <c r="D999" s="190" t="inlineStr">
        <is>
          <t>2021.03-2021.12</t>
        </is>
      </c>
      <c r="E999" s="194" t="inlineStr">
        <is>
          <t>天池乡</t>
        </is>
      </c>
      <c r="F999" s="191" t="inlineStr">
        <is>
          <t>新建一场一窖9处、小电井15眼，其中：张邓塬村一场一窖4处；梁家河村一场一窖1处；苏北岔村一场一窖2处、小电井2眼；潘老庄村小电井5眼；井渠淌村小电井3眼；碾盘岭村一场一窖2处、小电井5眼。</t>
        </is>
      </c>
      <c r="G999" s="243" t="n">
        <v>10.5</v>
      </c>
      <c r="H999" s="104" t="n">
        <v>10.5</v>
      </c>
      <c r="I999" s="104" t="n"/>
      <c r="J999" s="104" t="n"/>
      <c r="K999" s="104" t="n"/>
      <c r="L999" s="37" t="inlineStr">
        <is>
          <t>甘财建[2021]61号</t>
        </is>
      </c>
      <c r="M999" s="246" t="inlineStr">
        <is>
          <t>保障24户的羊产业用水。</t>
        </is>
      </c>
      <c r="N999" s="194" t="n">
        <v>6</v>
      </c>
      <c r="O999" s="193" t="n"/>
      <c r="P999" s="212">
        <f>Q999+R999</f>
        <v/>
      </c>
      <c r="Q999" s="210" t="n">
        <v>0.0024</v>
      </c>
      <c r="R999" s="235" t="n"/>
      <c r="S999" s="210">
        <f>T999+U999</f>
        <v/>
      </c>
      <c r="T999" s="210" t="n">
        <v>0.0123</v>
      </c>
      <c r="U999" s="212" t="n"/>
      <c r="V999" s="37" t="inlineStr">
        <is>
          <t>水务局</t>
        </is>
      </c>
      <c r="W999" s="40" t="inlineStr">
        <is>
          <t>尚红锁</t>
        </is>
      </c>
      <c r="X999" s="50" t="inlineStr">
        <is>
          <t>天池乡</t>
        </is>
      </c>
      <c r="Y999" s="37" t="inlineStr">
        <is>
          <t>刘震</t>
        </is>
      </c>
      <c r="Z999" s="69" t="inlineStr">
        <is>
          <t>环农领办发〔2021〕18号</t>
        </is>
      </c>
      <c r="AA999" s="69" t="inlineStr">
        <is>
          <t>三批整合</t>
        </is>
      </c>
    </row>
    <row r="1000" ht="54" customFormat="1" customHeight="1" s="4">
      <c r="A1000" s="190" t="n"/>
      <c r="B1000" s="190" t="inlineStr">
        <is>
          <t>羊产业用水小电井及场窖工程</t>
        </is>
      </c>
      <c r="C1000" s="190" t="inlineStr">
        <is>
          <t xml:space="preserve">新建 </t>
        </is>
      </c>
      <c r="D1000" s="190" t="inlineStr">
        <is>
          <t>2021.03-2021.12</t>
        </is>
      </c>
      <c r="E1000" s="194" t="inlineStr">
        <is>
          <t>山城乡</t>
        </is>
      </c>
      <c r="F1000" s="191" t="inlineStr">
        <is>
          <t>新建一场一窖35处，其中：山城堡村一场一窖9处；王山口子村一场一窖13处；冯家沟村一场一窖7处；郝掌村一场一窖6处。</t>
        </is>
      </c>
      <c r="G1000" s="243" t="n">
        <v>17.5</v>
      </c>
      <c r="H1000" s="104" t="n">
        <v>17.5</v>
      </c>
      <c r="I1000" s="104" t="n"/>
      <c r="J1000" s="104" t="n"/>
      <c r="K1000" s="104" t="n"/>
      <c r="L1000" s="37" t="inlineStr">
        <is>
          <t>甘财建[2021]61号</t>
        </is>
      </c>
      <c r="M1000" s="246" t="inlineStr">
        <is>
          <t>保障35户的羊产业用水。</t>
        </is>
      </c>
      <c r="N1000" s="194" t="n">
        <v>4</v>
      </c>
      <c r="O1000" s="193" t="n"/>
      <c r="P1000" s="212">
        <f>Q1000+R1000</f>
        <v/>
      </c>
      <c r="Q1000" s="210" t="n">
        <v>0.0035</v>
      </c>
      <c r="R1000" s="235" t="n"/>
      <c r="S1000" s="210">
        <f>T1000+U1000</f>
        <v/>
      </c>
      <c r="T1000" s="210" t="n">
        <v>0.0156</v>
      </c>
      <c r="U1000" s="212" t="n"/>
      <c r="V1000" s="37" t="inlineStr">
        <is>
          <t>水务局</t>
        </is>
      </c>
      <c r="W1000" s="40" t="inlineStr">
        <is>
          <t>尚红锁</t>
        </is>
      </c>
      <c r="X1000" s="50" t="inlineStr">
        <is>
          <t>山城乡</t>
        </is>
      </c>
      <c r="Y1000" s="37" t="inlineStr">
        <is>
          <t>姚建平</t>
        </is>
      </c>
      <c r="Z1000" s="69" t="inlineStr">
        <is>
          <t>环农领办发〔2021〕18号</t>
        </is>
      </c>
      <c r="AA1000" s="69" t="inlineStr">
        <is>
          <t>三批整合</t>
        </is>
      </c>
    </row>
    <row r="1001" ht="60" customFormat="1" customHeight="1" s="4">
      <c r="A1001" s="190" t="n"/>
      <c r="B1001" s="190" t="inlineStr">
        <is>
          <t>羊产业用水小电井及场窖工程</t>
        </is>
      </c>
      <c r="C1001" s="190" t="inlineStr">
        <is>
          <t xml:space="preserve">新建 </t>
        </is>
      </c>
      <c r="D1001" s="190" t="inlineStr">
        <is>
          <t>2021.03-2021.12</t>
        </is>
      </c>
      <c r="E1001" s="194" t="inlineStr">
        <is>
          <t>毛井镇</t>
        </is>
      </c>
      <c r="F1001" s="191" t="inlineStr">
        <is>
          <t>新建一场一窖16处、小电井39眼，其中：二条俭村小电井3眼；杨东掌村一场一窖1处；红糜湾村一场一窖1处；施家滩村一场一窖3处；高家洼村一场一窖1处；丁连掌村小电井11眼；红土咀村小电井23眼；马趟村一场一窖10处、小电井2眼。</t>
        </is>
      </c>
      <c r="G1001" s="243" t="n">
        <v>23.6</v>
      </c>
      <c r="H1001" s="104" t="n">
        <v>23.6</v>
      </c>
      <c r="I1001" s="104" t="n"/>
      <c r="J1001" s="104" t="n"/>
      <c r="K1001" s="104" t="n"/>
      <c r="L1001" s="37" t="inlineStr">
        <is>
          <t>甘财建[2021]61号</t>
        </is>
      </c>
      <c r="M1001" s="246" t="inlineStr">
        <is>
          <t>保障55户的羊产业用水。</t>
        </is>
      </c>
      <c r="N1001" s="194" t="n">
        <v>8</v>
      </c>
      <c r="O1001" s="193" t="n"/>
      <c r="P1001" s="212">
        <f>Q1001+R1001</f>
        <v/>
      </c>
      <c r="Q1001" s="210" t="n">
        <v>0.0055</v>
      </c>
      <c r="R1001" s="235" t="n"/>
      <c r="S1001" s="210">
        <f>T1001+U1001</f>
        <v/>
      </c>
      <c r="T1001" s="210" t="n">
        <v>0.0248</v>
      </c>
      <c r="U1001" s="212" t="n"/>
      <c r="V1001" s="37" t="inlineStr">
        <is>
          <t>水务局</t>
        </is>
      </c>
      <c r="W1001" s="40" t="inlineStr">
        <is>
          <t>尚红锁</t>
        </is>
      </c>
      <c r="X1001" s="50" t="inlineStr">
        <is>
          <t>毛井镇</t>
        </is>
      </c>
      <c r="Y1001" s="37" t="inlineStr">
        <is>
          <t>梁立群</t>
        </is>
      </c>
      <c r="Z1001" s="69" t="inlineStr">
        <is>
          <t>环农领办发〔2021〕18号</t>
        </is>
      </c>
      <c r="AA1001" s="69" t="inlineStr">
        <is>
          <t>三批整合</t>
        </is>
      </c>
    </row>
    <row r="1002" ht="83.09999999999999" customFormat="1" customHeight="1" s="4">
      <c r="A1002" s="190" t="n"/>
      <c r="B1002" s="190" t="inlineStr">
        <is>
          <t>羊产业用水小电井及场窖工程</t>
        </is>
      </c>
      <c r="C1002" s="190" t="inlineStr">
        <is>
          <t xml:space="preserve">新建 </t>
        </is>
      </c>
      <c r="D1002" s="190" t="inlineStr">
        <is>
          <t>2021.03-2021.12</t>
        </is>
      </c>
      <c r="E1002" s="194" t="inlineStr">
        <is>
          <t>曲子镇</t>
        </is>
      </c>
      <c r="F1002" s="191" t="inlineStr">
        <is>
          <t>新建一场一窖42处、小电井65眼，其中：五里桥村一场一窖1处；刘旗村小电井4眼；高李湾村一场一窖2处、小电井2眼；楼房子村一场一窖21处、小电井4眼；西沟村一场一窖8处、小电井31眼；宋家塬村一场一窖6处、小电井12眼；许家塬村小电井2眼；金村寺小电井1眼；金盆掌村一场一窖3处、小电井3眼；小庄子村小电井3眼；马家河村小电井1眼；董家塬村一场一窖1处、小电井2眼。</t>
        </is>
      </c>
      <c r="G1002" s="243" t="n">
        <v>47</v>
      </c>
      <c r="H1002" s="104" t="n">
        <v>47</v>
      </c>
      <c r="I1002" s="104" t="n"/>
      <c r="J1002" s="104" t="n"/>
      <c r="K1002" s="104" t="n"/>
      <c r="L1002" s="37" t="inlineStr">
        <is>
          <t>甘财建[2021]61号</t>
        </is>
      </c>
      <c r="M1002" s="246" t="inlineStr">
        <is>
          <t>保障107户的羊产业用水。</t>
        </is>
      </c>
      <c r="N1002" s="194" t="n">
        <v>12</v>
      </c>
      <c r="O1002" s="193" t="n"/>
      <c r="P1002" s="212">
        <f>Q1002+R1002</f>
        <v/>
      </c>
      <c r="Q1002" s="210" t="n">
        <v>0.0107</v>
      </c>
      <c r="R1002" s="235" t="n"/>
      <c r="S1002" s="210">
        <f>T1002+U1002</f>
        <v/>
      </c>
      <c r="T1002" s="210" t="n">
        <v>0.0483</v>
      </c>
      <c r="U1002" s="212" t="n"/>
      <c r="V1002" s="37" t="inlineStr">
        <is>
          <t>水务局</t>
        </is>
      </c>
      <c r="W1002" s="40" t="inlineStr">
        <is>
          <t>尚红锁</t>
        </is>
      </c>
      <c r="X1002" s="50" t="inlineStr">
        <is>
          <t>曲子镇</t>
        </is>
      </c>
      <c r="Y1002" s="37" t="inlineStr">
        <is>
          <t>段斌杰</t>
        </is>
      </c>
      <c r="Z1002" s="69" t="inlineStr">
        <is>
          <t>环农领办发〔2021〕18号</t>
        </is>
      </c>
      <c r="AA1002" s="69" t="inlineStr">
        <is>
          <t>三批整合</t>
        </is>
      </c>
    </row>
    <row r="1003" ht="72.95" customFormat="1" customHeight="1" s="4">
      <c r="A1003" s="190" t="n"/>
      <c r="B1003" s="190" t="inlineStr">
        <is>
          <t>羊产业用水小电井及场窖工程</t>
        </is>
      </c>
      <c r="C1003" s="190" t="inlineStr">
        <is>
          <t xml:space="preserve">新建 </t>
        </is>
      </c>
      <c r="D1003" s="190" t="inlineStr">
        <is>
          <t>2021.03-2021.12</t>
        </is>
      </c>
      <c r="E1003" s="194" t="inlineStr">
        <is>
          <t>小南沟乡</t>
        </is>
      </c>
      <c r="F1003" s="191" t="inlineStr">
        <is>
          <t>新建一场一窖41处、小电井47眼，其中：小南沟村小电井10眼；许掌村一场一窖7处、小电井13眼；陈掌村一场一窖4处、小电井2眼；李塬村小电井1眼；汪天子村一场一窖2处、小电井5眼；李上山村一场一窖9处；粉子山村一场一窖18处；燕麦掌村小电井1眼；杨胡套子村一场一窖1处；丁寨柯村小电井1眼；连川村小电井14眼。</t>
        </is>
      </c>
      <c r="G1003" s="243" t="n">
        <v>39.3</v>
      </c>
      <c r="H1003" s="104" t="n">
        <v>39.3</v>
      </c>
      <c r="I1003" s="104" t="n"/>
      <c r="J1003" s="104" t="n"/>
      <c r="K1003" s="104" t="n"/>
      <c r="L1003" s="37" t="inlineStr">
        <is>
          <t>甘财建[2021]61号</t>
        </is>
      </c>
      <c r="M1003" s="246" t="inlineStr">
        <is>
          <t>保障88户的羊产业用水。</t>
        </is>
      </c>
      <c r="N1003" s="194" t="n">
        <v>11</v>
      </c>
      <c r="O1003" s="193" t="n"/>
      <c r="P1003" s="212">
        <f>Q1003+R1003</f>
        <v/>
      </c>
      <c r="Q1003" s="210" t="n">
        <v>0.008800000000000001</v>
      </c>
      <c r="R1003" s="235" t="n"/>
      <c r="S1003" s="210">
        <f>T1003+U1003</f>
        <v/>
      </c>
      <c r="T1003" s="210" t="n">
        <v>0.0396</v>
      </c>
      <c r="U1003" s="212" t="n"/>
      <c r="V1003" s="37" t="inlineStr">
        <is>
          <t>水务局</t>
        </is>
      </c>
      <c r="W1003" s="40" t="inlineStr">
        <is>
          <t>尚红锁</t>
        </is>
      </c>
      <c r="X1003" s="50" t="inlineStr">
        <is>
          <t>小南沟乡</t>
        </is>
      </c>
      <c r="Y1003" s="37" t="inlineStr">
        <is>
          <t>任新育</t>
        </is>
      </c>
      <c r="Z1003" s="69" t="inlineStr">
        <is>
          <t>环农领办发〔2021〕18号</t>
        </is>
      </c>
      <c r="AA1003" s="69" t="inlineStr">
        <is>
          <t>三批整合</t>
        </is>
      </c>
    </row>
    <row r="1004" ht="54" customFormat="1" customHeight="1" s="4">
      <c r="A1004" s="190" t="n"/>
      <c r="B1004" s="190" t="inlineStr">
        <is>
          <t>羊产业用水小电井及场窖工程</t>
        </is>
      </c>
      <c r="C1004" s="190" t="inlineStr">
        <is>
          <t xml:space="preserve">新建 </t>
        </is>
      </c>
      <c r="D1004" s="190" t="inlineStr">
        <is>
          <t>2021.03-2021.12</t>
        </is>
      </c>
      <c r="E1004" s="194" t="inlineStr">
        <is>
          <t>樊家川镇</t>
        </is>
      </c>
      <c r="F1004" s="191" t="inlineStr">
        <is>
          <t>新建一场一窖6处、小电井4眼，其中：慕家河村一场一窖2处、小电井1眼；郝集村小电井1眼；马骏滩村一场一窖2处、小电井1眼；李崾岘村一场一窖2处、小电井1眼。</t>
        </is>
      </c>
      <c r="G1004" s="243" t="n">
        <v>4.6</v>
      </c>
      <c r="H1004" s="104" t="n">
        <v>4.6</v>
      </c>
      <c r="I1004" s="104" t="n"/>
      <c r="J1004" s="104" t="n"/>
      <c r="K1004" s="104" t="n"/>
      <c r="L1004" s="37" t="inlineStr">
        <is>
          <t>甘财建[2021]61号</t>
        </is>
      </c>
      <c r="M1004" s="246" t="inlineStr">
        <is>
          <t>保障10户的羊产业用水。</t>
        </is>
      </c>
      <c r="N1004" s="194" t="n">
        <v>4</v>
      </c>
      <c r="O1004" s="193" t="n"/>
      <c r="P1004" s="212">
        <f>Q1004+R1004</f>
        <v/>
      </c>
      <c r="Q1004" s="210" t="n">
        <v>0.001</v>
      </c>
      <c r="R1004" s="235" t="n"/>
      <c r="S1004" s="210">
        <f>T1004+U1004</f>
        <v/>
      </c>
      <c r="T1004" s="210" t="n">
        <v>0.005</v>
      </c>
      <c r="U1004" s="212" t="n"/>
      <c r="V1004" s="37" t="inlineStr">
        <is>
          <t>水务局</t>
        </is>
      </c>
      <c r="W1004" s="40" t="inlineStr">
        <is>
          <t>尚红锁</t>
        </is>
      </c>
      <c r="X1004" s="50" t="inlineStr">
        <is>
          <t>樊家川镇</t>
        </is>
      </c>
      <c r="Y1004" s="37" t="inlineStr">
        <is>
          <t>王治峰</t>
        </is>
      </c>
      <c r="Z1004" s="69" t="inlineStr">
        <is>
          <t>环农领办发〔2021〕18号</t>
        </is>
      </c>
      <c r="AA1004" s="69" t="inlineStr">
        <is>
          <t>三批整合</t>
        </is>
      </c>
    </row>
    <row r="1005" ht="54" customFormat="1" customHeight="1" s="4">
      <c r="A1005" s="190" t="n"/>
      <c r="B1005" s="190" t="inlineStr">
        <is>
          <t>羊产业用水小电井及场窖工程</t>
        </is>
      </c>
      <c r="C1005" s="190" t="inlineStr">
        <is>
          <t xml:space="preserve">新建 </t>
        </is>
      </c>
      <c r="D1005" s="190" t="inlineStr">
        <is>
          <t>2021.03-2021.12</t>
        </is>
      </c>
      <c r="E1005" s="194" t="inlineStr">
        <is>
          <t>演武乡</t>
        </is>
      </c>
      <c r="F1005" s="191" t="inlineStr">
        <is>
          <t>新建一场一窖11处、小电井74眼，其中：佛茬村一场一窖2处、小电井22眼；刘家坪村一场一窖6处、小电井8眼；黒泉河村一场一窖1处；曳郭咀村小电井12眼；走马硷村小电井4眼；吴家塬村一场一窖1处、小电井4眼；路家塬村一场一窖1处、小电井23眼；杨家洼村小电井1眼。</t>
        </is>
      </c>
      <c r="G1005" s="243" t="n">
        <v>35.1</v>
      </c>
      <c r="H1005" s="104" t="n">
        <v>35.1</v>
      </c>
      <c r="I1005" s="104" t="n"/>
      <c r="J1005" s="104" t="n"/>
      <c r="K1005" s="104" t="n"/>
      <c r="L1005" s="37" t="inlineStr">
        <is>
          <t>甘财建[2021]61号</t>
        </is>
      </c>
      <c r="M1005" s="246" t="inlineStr">
        <is>
          <t>保障85户的羊产业用水。</t>
        </is>
      </c>
      <c r="N1005" s="194" t="n">
        <v>8</v>
      </c>
      <c r="O1005" s="193" t="n"/>
      <c r="P1005" s="212">
        <f>Q1005+R1005</f>
        <v/>
      </c>
      <c r="Q1005" s="210" t="n">
        <v>0.008500000000000001</v>
      </c>
      <c r="R1005" s="235" t="n"/>
      <c r="S1005" s="210">
        <f>T1005+U1005</f>
        <v/>
      </c>
      <c r="T1005" s="210" t="n">
        <v>0.039</v>
      </c>
      <c r="U1005" s="212" t="n"/>
      <c r="V1005" s="37" t="inlineStr">
        <is>
          <t>水务局</t>
        </is>
      </c>
      <c r="W1005" s="40" t="inlineStr">
        <is>
          <t>尚红锁</t>
        </is>
      </c>
      <c r="X1005" s="50" t="inlineStr">
        <is>
          <t>演武乡</t>
        </is>
      </c>
      <c r="Y1005" s="37" t="inlineStr">
        <is>
          <t>杨永杰</t>
        </is>
      </c>
      <c r="Z1005" s="69" t="inlineStr">
        <is>
          <t>环农领办发〔2021〕18号</t>
        </is>
      </c>
      <c r="AA1005" s="69" t="inlineStr">
        <is>
          <t>三批整合</t>
        </is>
      </c>
    </row>
    <row r="1006" ht="54" customFormat="1" customHeight="1" s="4">
      <c r="A1006" s="190" t="n"/>
      <c r="B1006" s="190" t="inlineStr">
        <is>
          <t>羊产业用水小电井及场窖工程</t>
        </is>
      </c>
      <c r="C1006" s="190" t="inlineStr">
        <is>
          <t xml:space="preserve">新建 </t>
        </is>
      </c>
      <c r="D1006" s="190" t="inlineStr">
        <is>
          <t>2021.03-2021.12</t>
        </is>
      </c>
      <c r="E1006" s="194" t="inlineStr">
        <is>
          <t>秦团庄乡</t>
        </is>
      </c>
      <c r="F1006" s="191" t="inlineStr">
        <is>
          <t>新建一场一窖1处，其中：新峁村一场一窖1处。</t>
        </is>
      </c>
      <c r="G1006" s="243" t="n">
        <v>0.5</v>
      </c>
      <c r="H1006" s="104" t="n">
        <v>0.5</v>
      </c>
      <c r="I1006" s="104" t="n"/>
      <c r="J1006" s="104" t="n"/>
      <c r="K1006" s="104" t="n"/>
      <c r="L1006" s="37" t="inlineStr">
        <is>
          <t>甘财建[2021]61号</t>
        </is>
      </c>
      <c r="M1006" s="246" t="inlineStr">
        <is>
          <t>保障1户的羊产业用水。</t>
        </is>
      </c>
      <c r="N1006" s="194" t="n">
        <v>1</v>
      </c>
      <c r="O1006" s="193" t="n"/>
      <c r="P1006" s="212">
        <f>Q1006+R1006</f>
        <v/>
      </c>
      <c r="Q1006" s="210" t="n">
        <v>0.0001</v>
      </c>
      <c r="R1006" s="235" t="n"/>
      <c r="S1006" s="210">
        <f>T1006+U1006</f>
        <v/>
      </c>
      <c r="T1006" s="210" t="n">
        <v>0.0005</v>
      </c>
      <c r="U1006" s="212" t="n"/>
      <c r="V1006" s="37" t="inlineStr">
        <is>
          <t>水务局</t>
        </is>
      </c>
      <c r="W1006" s="40" t="inlineStr">
        <is>
          <t>尚红锁</t>
        </is>
      </c>
      <c r="X1006" s="50" t="inlineStr">
        <is>
          <t>秦团庄乡</t>
        </is>
      </c>
      <c r="Y1006" s="37" t="inlineStr">
        <is>
          <t>张浩洲</t>
        </is>
      </c>
      <c r="Z1006" s="69" t="inlineStr">
        <is>
          <t>环农领办发〔2021〕18号</t>
        </is>
      </c>
      <c r="AA1006" s="69" t="inlineStr">
        <is>
          <t>三批整合</t>
        </is>
      </c>
    </row>
    <row r="1007" ht="74" customFormat="1" customHeight="1" s="4">
      <c r="A1007" s="190" t="n"/>
      <c r="B1007" s="190" t="inlineStr">
        <is>
          <t>脱贫户场窖、小电井工程</t>
        </is>
      </c>
      <c r="C1007" s="190" t="inlineStr">
        <is>
          <t>新建</t>
        </is>
      </c>
      <c r="D1007" s="190" t="inlineStr">
        <is>
          <t>2021.03-2021.12</t>
        </is>
      </c>
      <c r="E1007" s="194" t="inlineStr">
        <is>
          <t>八珠乡</t>
        </is>
      </c>
      <c r="F1007" s="191" t="inlineStr">
        <is>
          <t>新建一场一窖10处，小电井40眼，砖砌窖27眼，集流场1处，其中：八珠塬村砖砌窖2眼；曹塬村一场一窖5处，砖砌窖1眼；瓦崾岘砖砌窖2眼；杏树沟村小电井4眼，砖砌窖1眼；塔儿咀村一场一窖1处，小电井15眼，砖砌窖5眼；马连掌村小电井5眼，砖砌窖1眼；冯家湾村一场一窖3处，小电井8眼，砖砌窖7眼；湫坝沟村小电井4眼，集流场1处，砖砌窖1眼；白塬村一场一窖1处，小电井4眼，砖砌窖6眼；苟塬村砖砌窖1眼。</t>
        </is>
      </c>
      <c r="G1007" s="243" t="n">
        <v>29.3</v>
      </c>
      <c r="H1007" s="243" t="n">
        <v>29.3</v>
      </c>
      <c r="I1007" s="104" t="n"/>
      <c r="J1007" s="104" t="n"/>
      <c r="K1007" s="104" t="n"/>
      <c r="L1007" s="37" t="inlineStr">
        <is>
          <t>甘财建[2021]23号</t>
        </is>
      </c>
      <c r="M1007" s="246" t="inlineStr">
        <is>
          <t>保障78户351人饮水问题</t>
        </is>
      </c>
      <c r="N1007" s="194" t="n">
        <v>10</v>
      </c>
      <c r="O1007" s="193" t="n">
        <v>10</v>
      </c>
      <c r="P1007" s="212" t="n">
        <v>0.0078</v>
      </c>
      <c r="Q1007" s="210" t="n">
        <v>0.0078</v>
      </c>
      <c r="R1007" s="235" t="n"/>
      <c r="S1007" s="210" t="n">
        <v>0.0351</v>
      </c>
      <c r="T1007" s="210" t="n">
        <v>0.0351</v>
      </c>
      <c r="U1007" s="212" t="n"/>
      <c r="V1007" s="37" t="inlineStr">
        <is>
          <t>水务局</t>
        </is>
      </c>
      <c r="W1007" s="40" t="inlineStr">
        <is>
          <t>尚红锁</t>
        </is>
      </c>
      <c r="X1007" s="104" t="inlineStr">
        <is>
          <t>八珠乡</t>
        </is>
      </c>
      <c r="Y1007" s="37" t="inlineStr">
        <is>
          <t>张彬彬</t>
        </is>
      </c>
      <c r="Z1007" s="69" t="inlineStr">
        <is>
          <t>环农领办发〔2021〕40号</t>
        </is>
      </c>
      <c r="AA1007" s="69" t="inlineStr">
        <is>
          <t>中央三批</t>
        </is>
      </c>
    </row>
    <row r="1008" ht="54" customFormat="1" customHeight="1" s="4">
      <c r="A1008" s="190" t="n"/>
      <c r="B1008" s="190" t="inlineStr">
        <is>
          <t>脱贫户场窖、小电井工程</t>
        </is>
      </c>
      <c r="C1008" s="190" t="inlineStr">
        <is>
          <t>新建</t>
        </is>
      </c>
      <c r="D1008" s="190" t="inlineStr">
        <is>
          <t>2021.03-2021.12</t>
        </is>
      </c>
      <c r="E1008" s="194" t="inlineStr">
        <is>
          <t>罗山乡</t>
        </is>
      </c>
      <c r="F1008" s="191" t="inlineStr">
        <is>
          <t>新建一场一窖4处，砖砌窖22眼，集流场1处，其中：苇芝城村村砖砌窖2眼；龙柏山村一场一窖4处，砖砌窖9眼；大树塬村砖砌窖3眼，集流场1处；陈渠子村砖砌窖7眼；山水湾村砖砌窖1眼。</t>
        </is>
      </c>
      <c r="G1008" s="243" t="n">
        <v>8.800000000000001</v>
      </c>
      <c r="H1008" s="243" t="n">
        <v>8.800000000000001</v>
      </c>
      <c r="I1008" s="104" t="n"/>
      <c r="J1008" s="104" t="n"/>
      <c r="K1008" s="104" t="n"/>
      <c r="L1008" s="37" t="inlineStr">
        <is>
          <t>甘财建[2021]23号</t>
        </is>
      </c>
      <c r="M1008" s="246" t="inlineStr">
        <is>
          <t>保障27户138人饮水问题</t>
        </is>
      </c>
      <c r="N1008" s="194" t="n">
        <v>5</v>
      </c>
      <c r="O1008" s="193" t="n">
        <v>5</v>
      </c>
      <c r="P1008" s="212" t="n">
        <v>0.0027</v>
      </c>
      <c r="Q1008" s="210" t="n">
        <v>0.0027</v>
      </c>
      <c r="R1008" s="235" t="n"/>
      <c r="S1008" s="210" t="n">
        <v>0.0138</v>
      </c>
      <c r="T1008" s="210" t="n">
        <v>0.0138</v>
      </c>
      <c r="U1008" s="212" t="n"/>
      <c r="V1008" s="37" t="inlineStr">
        <is>
          <t>水务局</t>
        </is>
      </c>
      <c r="W1008" s="40" t="inlineStr">
        <is>
          <t>尚红锁</t>
        </is>
      </c>
      <c r="X1008" s="104" t="inlineStr">
        <is>
          <t>罗山乡</t>
        </is>
      </c>
      <c r="Y1008" s="37" t="inlineStr">
        <is>
          <t>李怀文</t>
        </is>
      </c>
      <c r="Z1008" s="69" t="inlineStr">
        <is>
          <t>环农领办发〔2021〕40号</t>
        </is>
      </c>
      <c r="AA1008" s="69" t="inlineStr">
        <is>
          <t>中央三批</t>
        </is>
      </c>
    </row>
    <row r="1009" ht="54" customFormat="1" customHeight="1" s="4">
      <c r="A1009" s="190" t="n"/>
      <c r="B1009" s="190" t="inlineStr">
        <is>
          <t>脱贫户场窖、小电井工程</t>
        </is>
      </c>
      <c r="C1009" s="190" t="inlineStr">
        <is>
          <t>新建</t>
        </is>
      </c>
      <c r="D1009" s="190" t="inlineStr">
        <is>
          <t>2021.03-2021.12</t>
        </is>
      </c>
      <c r="E1009" s="194" t="inlineStr">
        <is>
          <t>甜水镇</t>
        </is>
      </c>
      <c r="F1009" s="191" t="inlineStr">
        <is>
          <t>新建一场一窖10处，砖砌窖13眼，集流场2处，小电井1眼，其中：狼儿滩村砖砌窖1眼；高崾岘村一场一窖4处，砖砌窖5眼，集流场2处；何塬村一场一窖2处，砖砌窖6眼；邱滩村一场一窖1处，砖砌窖1眼，小电井1眼；赵掌村一场一窖3处。</t>
        </is>
      </c>
      <c r="G1009" s="243" t="n">
        <v>9.699999999999999</v>
      </c>
      <c r="H1009" s="243" t="n">
        <v>9.699999999999999</v>
      </c>
      <c r="I1009" s="104" t="n"/>
      <c r="J1009" s="104" t="n"/>
      <c r="K1009" s="104" t="n"/>
      <c r="L1009" s="37" t="inlineStr">
        <is>
          <t>甘财建[2021]23号</t>
        </is>
      </c>
      <c r="M1009" s="246" t="inlineStr">
        <is>
          <t>保障26户121人饮水问题</t>
        </is>
      </c>
      <c r="N1009" s="194" t="n">
        <v>5</v>
      </c>
      <c r="O1009" s="193" t="n">
        <v>5</v>
      </c>
      <c r="P1009" s="212" t="n">
        <v>0.0026</v>
      </c>
      <c r="Q1009" s="210" t="n">
        <v>0.0026</v>
      </c>
      <c r="R1009" s="235" t="n"/>
      <c r="S1009" s="210" t="n">
        <v>0.0121</v>
      </c>
      <c r="T1009" s="210" t="n">
        <v>0.0121</v>
      </c>
      <c r="U1009" s="212" t="n"/>
      <c r="V1009" s="37" t="inlineStr">
        <is>
          <t>水务局</t>
        </is>
      </c>
      <c r="W1009" s="40" t="inlineStr">
        <is>
          <t>尚红锁</t>
        </is>
      </c>
      <c r="X1009" s="104" t="inlineStr">
        <is>
          <t>甜水镇</t>
        </is>
      </c>
      <c r="Y1009" s="37" t="inlineStr">
        <is>
          <t>常生峰</t>
        </is>
      </c>
      <c r="Z1009" s="69" t="inlineStr">
        <is>
          <t>环农领办发〔2021〕40号</t>
        </is>
      </c>
      <c r="AA1009" s="69" t="inlineStr">
        <is>
          <t>中央三批</t>
        </is>
      </c>
    </row>
    <row r="1010" ht="54" customFormat="1" customHeight="1" s="4">
      <c r="A1010" s="190" t="n"/>
      <c r="B1010" s="190" t="inlineStr">
        <is>
          <t>脱贫户场窖、小电井工程</t>
        </is>
      </c>
      <c r="C1010" s="190" t="inlineStr">
        <is>
          <t>新建</t>
        </is>
      </c>
      <c r="D1010" s="190" t="inlineStr">
        <is>
          <t>2021.03-2021.12</t>
        </is>
      </c>
      <c r="E1010" s="194" t="inlineStr">
        <is>
          <t>樊家川镇</t>
        </is>
      </c>
      <c r="F1010" s="191" t="inlineStr">
        <is>
          <t>新建一场一窖2处，砖砌窖20眼，小电井2眼，其中：长城村砖砌窖4眼；马骏滩村一场一窖1处，砖砌窖1眼，小电井1眼；李崾岘村砖砌窖2眼；慕家河村一场一窖1处，砖砌窖4眼；郝集村砖砌窖4眼，小电井1眼。</t>
        </is>
      </c>
      <c r="G1010" s="243" t="n">
        <v>7.8</v>
      </c>
      <c r="H1010" s="243" t="n">
        <v>7.8</v>
      </c>
      <c r="I1010" s="104" t="n"/>
      <c r="J1010" s="104" t="n"/>
      <c r="K1010" s="104" t="n"/>
      <c r="L1010" s="37" t="inlineStr">
        <is>
          <t>甘财建[2021]23号</t>
        </is>
      </c>
      <c r="M1010" s="246" t="inlineStr">
        <is>
          <t>保障24户110人饮水问题</t>
        </is>
      </c>
      <c r="N1010" s="194" t="n">
        <v>5</v>
      </c>
      <c r="O1010" s="193" t="n">
        <v>5</v>
      </c>
      <c r="P1010" s="212" t="n">
        <v>0.0024</v>
      </c>
      <c r="Q1010" s="210" t="n">
        <v>0.0024</v>
      </c>
      <c r="R1010" s="235" t="n"/>
      <c r="S1010" s="210" t="n">
        <v>0.011</v>
      </c>
      <c r="T1010" s="210" t="n">
        <v>0.011</v>
      </c>
      <c r="U1010" s="212" t="n"/>
      <c r="V1010" s="37" t="inlineStr">
        <is>
          <t>水务局</t>
        </is>
      </c>
      <c r="W1010" s="40" t="inlineStr">
        <is>
          <t>尚红锁</t>
        </is>
      </c>
      <c r="X1010" s="104" t="inlineStr">
        <is>
          <t>樊家川镇</t>
        </is>
      </c>
      <c r="Y1010" s="37" t="inlineStr">
        <is>
          <t>王治峰</t>
        </is>
      </c>
      <c r="Z1010" s="69" t="inlineStr">
        <is>
          <t>环农领办发〔2021〕40号</t>
        </is>
      </c>
      <c r="AA1010" s="69" t="inlineStr">
        <is>
          <t>中央三批</t>
        </is>
      </c>
    </row>
    <row r="1011" ht="54" customFormat="1" customHeight="1" s="4">
      <c r="A1011" s="190" t="n"/>
      <c r="B1011" s="190" t="inlineStr">
        <is>
          <t>脱贫户场窖、小电井工程</t>
        </is>
      </c>
      <c r="C1011" s="190" t="inlineStr">
        <is>
          <t>新建</t>
        </is>
      </c>
      <c r="D1011" s="190" t="inlineStr">
        <is>
          <t>2021.03-2021.12</t>
        </is>
      </c>
      <c r="E1011" s="194" t="inlineStr">
        <is>
          <t>天池乡</t>
        </is>
      </c>
      <c r="F1011" s="191" t="inlineStr">
        <is>
          <t>新建砖砌窖1眼，其中：张邓塬村砖砌窖1眼。</t>
        </is>
      </c>
      <c r="G1011" s="243" t="n">
        <v>0.3</v>
      </c>
      <c r="H1011" s="243" t="n">
        <v>0.3</v>
      </c>
      <c r="I1011" s="104" t="n"/>
      <c r="J1011" s="104" t="n"/>
      <c r="K1011" s="104" t="n"/>
      <c r="L1011" s="37" t="inlineStr">
        <is>
          <t>甘财建[2021]23号</t>
        </is>
      </c>
      <c r="M1011" s="246" t="inlineStr">
        <is>
          <t>保障1户5人饮水问题</t>
        </is>
      </c>
      <c r="N1011" s="194" t="n">
        <v>1</v>
      </c>
      <c r="O1011" s="193" t="n">
        <v>1</v>
      </c>
      <c r="P1011" s="212" t="n">
        <v>0.0001</v>
      </c>
      <c r="Q1011" s="210" t="n">
        <v>0.0001</v>
      </c>
      <c r="R1011" s="235" t="n"/>
      <c r="S1011" s="210" t="n">
        <v>0.0005</v>
      </c>
      <c r="T1011" s="210" t="n">
        <v>0.0005</v>
      </c>
      <c r="U1011" s="212" t="n"/>
      <c r="V1011" s="37" t="inlineStr">
        <is>
          <t>水务局</t>
        </is>
      </c>
      <c r="W1011" s="40" t="inlineStr">
        <is>
          <t>尚红锁</t>
        </is>
      </c>
      <c r="X1011" s="104" t="inlineStr">
        <is>
          <t>天池乡</t>
        </is>
      </c>
      <c r="Y1011" s="37" t="inlineStr">
        <is>
          <t>刘震</t>
        </is>
      </c>
      <c r="Z1011" s="69" t="inlineStr">
        <is>
          <t>环农领办发〔2021〕40号</t>
        </is>
      </c>
      <c r="AA1011" s="69" t="inlineStr">
        <is>
          <t>中央三批</t>
        </is>
      </c>
    </row>
    <row r="1012" ht="90" customFormat="1" customHeight="1" s="4">
      <c r="A1012" s="190" t="n"/>
      <c r="B1012" s="190" t="inlineStr">
        <is>
          <t>脱贫户场窖、小电井工程</t>
        </is>
      </c>
      <c r="C1012" s="190" t="inlineStr">
        <is>
          <t>新建</t>
        </is>
      </c>
      <c r="D1012" s="190" t="inlineStr">
        <is>
          <t>2021.03-2021.12</t>
        </is>
      </c>
      <c r="E1012" s="194" t="inlineStr">
        <is>
          <t>洪德镇</t>
        </is>
      </c>
      <c r="F1012" s="191" t="inlineStr">
        <is>
          <t>新建一场一窖30处，砖砌窖130眼，集流场4处，小电井39眼，其中：李塬村一场一窖1处；苗河村一场一窖3处；河连湾村砖砌窖1眼，小电井1眼；洪德街村一场一窖8处，砖砌窖8眼；许旗村一场一窖1处；新集子村一场一窖31处；丁阳渠子小电井8眼；梁岔村小电井12处；赵洼村一场一窖1处，砖砌窖1眼；李达掌村一场一窖29处，小电井3眼；寇河村一场一窖8处，砖砌窖12眼，小电井9眼；马塬村一场一窖2处，砖砌窖20眼，集流场4处，小电井4眼；苏长沟村一场一窖2处，砖砌窖2眼；私盐路村砖砌窖25眼，小电井2眼。</t>
        </is>
      </c>
      <c r="G1012" s="243" t="n">
        <v>70.40000000000001</v>
      </c>
      <c r="H1012" s="243" t="n">
        <v>70.40000000000001</v>
      </c>
      <c r="I1012" s="104" t="n"/>
      <c r="J1012" s="104" t="n"/>
      <c r="K1012" s="104" t="n"/>
      <c r="L1012" s="37" t="inlineStr">
        <is>
          <t>甘财建[2021]23号</t>
        </is>
      </c>
      <c r="M1012" s="246" t="inlineStr">
        <is>
          <t>保障203户915人饮水问题</t>
        </is>
      </c>
      <c r="N1012" s="194" t="n">
        <v>15</v>
      </c>
      <c r="O1012" s="193" t="n">
        <v>15</v>
      </c>
      <c r="P1012" s="212" t="n">
        <v>0.0203</v>
      </c>
      <c r="Q1012" s="210" t="n">
        <v>0.0203</v>
      </c>
      <c r="R1012" s="235" t="n"/>
      <c r="S1012" s="210" t="n">
        <v>0.0915</v>
      </c>
      <c r="T1012" s="210" t="n">
        <v>0.0915</v>
      </c>
      <c r="U1012" s="212" t="n"/>
      <c r="V1012" s="37" t="inlineStr">
        <is>
          <t>水务局</t>
        </is>
      </c>
      <c r="W1012" s="40" t="inlineStr">
        <is>
          <t>尚红锁</t>
        </is>
      </c>
      <c r="X1012" s="104" t="inlineStr">
        <is>
          <t>洪德镇</t>
        </is>
      </c>
      <c r="Y1012" s="37" t="inlineStr">
        <is>
          <t>何海军</t>
        </is>
      </c>
      <c r="Z1012" s="69" t="inlineStr">
        <is>
          <t>环农领办发〔2021〕40号</t>
        </is>
      </c>
      <c r="AA1012" s="69" t="inlineStr">
        <is>
          <t>中央三批</t>
        </is>
      </c>
    </row>
    <row r="1013" ht="76" customFormat="1" customHeight="1" s="4">
      <c r="A1013" s="190" t="n"/>
      <c r="B1013" s="190" t="inlineStr">
        <is>
          <t>脱贫户场窖、小电井工程</t>
        </is>
      </c>
      <c r="C1013" s="190" t="inlineStr">
        <is>
          <t>新建</t>
        </is>
      </c>
      <c r="D1013" s="190" t="inlineStr">
        <is>
          <t>2021.03-2021.12</t>
        </is>
      </c>
      <c r="E1013" s="194" t="inlineStr">
        <is>
          <t>虎洞镇</t>
        </is>
      </c>
      <c r="F1013" s="191" t="inlineStr">
        <is>
          <t>新建一场一窖3处，砖砌窖66眼，集流场1处，小电井22眼，其中：张大掌村砖砌窖2眼，小电井7眼；半个城村一场一窖3处，砖砌窖5眼；高庙湾村砖砌窖8眼；贾驿村砖砌窖10眼；刘解掌村砖砌窖16眼，集流场1处，小电井1眼；张湾村小电井3眼，砖砌窖8眼；常兆台村砖砌窖3眼，小电井7眼；金庄塬村小电井3眼，砖砌窖15眼。</t>
        </is>
      </c>
      <c r="G1013" s="243" t="n">
        <v>30.3</v>
      </c>
      <c r="H1013" s="243" t="n">
        <v>30.3</v>
      </c>
      <c r="I1013" s="104" t="n"/>
      <c r="J1013" s="104" t="n"/>
      <c r="K1013" s="104" t="n"/>
      <c r="L1013" s="37" t="inlineStr">
        <is>
          <t>甘财建[2021]23号</t>
        </is>
      </c>
      <c r="M1013" s="246" t="inlineStr">
        <is>
          <t>保障92户452人饮水问题</t>
        </is>
      </c>
      <c r="N1013" s="194" t="n">
        <v>8</v>
      </c>
      <c r="O1013" s="193" t="n">
        <v>8</v>
      </c>
      <c r="P1013" s="212" t="n">
        <v>0.0092</v>
      </c>
      <c r="Q1013" s="210" t="n">
        <v>0.0092</v>
      </c>
      <c r="R1013" s="235" t="n"/>
      <c r="S1013" s="210" t="n">
        <v>0.0452</v>
      </c>
      <c r="T1013" s="210" t="n">
        <v>0.0452</v>
      </c>
      <c r="U1013" s="212" t="n"/>
      <c r="V1013" s="37" t="inlineStr">
        <is>
          <t>水务局</t>
        </is>
      </c>
      <c r="W1013" s="40" t="inlineStr">
        <is>
          <t>尚红锁</t>
        </is>
      </c>
      <c r="X1013" s="104" t="inlineStr">
        <is>
          <t>虎洞镇</t>
        </is>
      </c>
      <c r="Y1013" s="37" t="inlineStr">
        <is>
          <t>梁海涛</t>
        </is>
      </c>
      <c r="Z1013" s="69" t="inlineStr">
        <is>
          <t>环农领办发〔2021〕40号</t>
        </is>
      </c>
      <c r="AA1013" s="69" t="inlineStr">
        <is>
          <t>中央三批</t>
        </is>
      </c>
    </row>
    <row r="1014" ht="68" customFormat="1" customHeight="1" s="4">
      <c r="A1014" s="190" t="n"/>
      <c r="B1014" s="190" t="inlineStr">
        <is>
          <t>脱贫户场窖、小电井工程</t>
        </is>
      </c>
      <c r="C1014" s="190" t="inlineStr">
        <is>
          <t>新建</t>
        </is>
      </c>
      <c r="D1014" s="190" t="inlineStr">
        <is>
          <t>2021.03-2021.12</t>
        </is>
      </c>
      <c r="E1014" s="194" t="inlineStr">
        <is>
          <t>曲子镇</t>
        </is>
      </c>
      <c r="F1014" s="191" t="inlineStr">
        <is>
          <t>新建一场一窖7处，砖砌窖19眼，小电井6眼，其中：五里桥村砖砌窖3眼；刘旗村小电井1眼；高李湾村砖砌窖1眼，小电井1眼；楼房子村一场一窖4处；西沟村砖砌窖7眼，小电井2眼；宋家塬村一场一窖1处，砖砌窖2眼；许家塬村砖砌窖2眼，小电井1眼；金盆掌村一场一窖1处，砖砌窖2眼；小庄子村砖砌窖1眼；马家河村小电井1眼；董家塬村一场一窖1处，砖砌窖1眼。</t>
        </is>
      </c>
      <c r="G1014" s="243" t="n">
        <v>12.4</v>
      </c>
      <c r="H1014" s="243" t="n">
        <v>12.4</v>
      </c>
      <c r="I1014" s="104" t="n"/>
      <c r="J1014" s="104" t="n"/>
      <c r="K1014" s="104" t="n"/>
      <c r="L1014" s="37" t="inlineStr">
        <is>
          <t>甘财建[2021]23号</t>
        </is>
      </c>
      <c r="M1014" s="246" t="inlineStr">
        <is>
          <t>保障33户143人饮水问题</t>
        </is>
      </c>
      <c r="N1014" s="194" t="n">
        <v>11</v>
      </c>
      <c r="O1014" s="193" t="n">
        <v>11</v>
      </c>
      <c r="P1014" s="212" t="n">
        <v>0.0033</v>
      </c>
      <c r="Q1014" s="210" t="n">
        <v>0.0033</v>
      </c>
      <c r="R1014" s="235" t="n"/>
      <c r="S1014" s="210" t="n">
        <v>0.0143</v>
      </c>
      <c r="T1014" s="210" t="n">
        <v>0.0143</v>
      </c>
      <c r="U1014" s="212" t="n"/>
      <c r="V1014" s="37" t="inlineStr">
        <is>
          <t>水务局</t>
        </is>
      </c>
      <c r="W1014" s="40" t="inlineStr">
        <is>
          <t>尚红锁</t>
        </is>
      </c>
      <c r="X1014" s="104" t="inlineStr">
        <is>
          <t>曲子镇</t>
        </is>
      </c>
      <c r="Y1014" s="37" t="inlineStr">
        <is>
          <t>黄国峰</t>
        </is>
      </c>
      <c r="Z1014" s="69" t="inlineStr">
        <is>
          <t>环农领办发〔2021〕40号</t>
        </is>
      </c>
      <c r="AA1014" s="69" t="inlineStr">
        <is>
          <t>中央三批</t>
        </is>
      </c>
    </row>
    <row r="1015" ht="54" customFormat="1" customHeight="1" s="4">
      <c r="A1015" s="190" t="n"/>
      <c r="B1015" s="190" t="inlineStr">
        <is>
          <t>脱贫户场窖、小电井工程</t>
        </is>
      </c>
      <c r="C1015" s="190" t="inlineStr">
        <is>
          <t>新建</t>
        </is>
      </c>
      <c r="D1015" s="190" t="inlineStr">
        <is>
          <t>2021.03-2021.12</t>
        </is>
      </c>
      <c r="E1015" s="194" t="inlineStr">
        <is>
          <t>演武乡</t>
        </is>
      </c>
      <c r="F1015" s="191" t="inlineStr">
        <is>
          <t>新建一场一窖4处，砖砌窖2眼，小电井43眼，其中：曳郭咀村小电井7眼；走马硷村小电井1眼；路家塬村一场一窖1处，砖砌窖11眼，小电井1眼；吴家塬村小电井3眼；刘坪村一场一窖1处，砖砌窖2眼，小电井3眼；杨家洼村小电井2眼；佛岔村一场一窖2处，小电井16眼。</t>
        </is>
      </c>
      <c r="G1015" s="243" t="n">
        <v>19.8</v>
      </c>
      <c r="H1015" s="243" t="n">
        <v>19.8</v>
      </c>
      <c r="I1015" s="104" t="n"/>
      <c r="J1015" s="104" t="n"/>
      <c r="K1015" s="104" t="n"/>
      <c r="L1015" s="37" t="inlineStr">
        <is>
          <t>甘财建[2021]23号</t>
        </is>
      </c>
      <c r="M1015" s="246" t="inlineStr">
        <is>
          <t>保障49户256人饮水问题</t>
        </is>
      </c>
      <c r="N1015" s="194" t="n">
        <v>7</v>
      </c>
      <c r="O1015" s="193" t="n">
        <v>7</v>
      </c>
      <c r="P1015" s="212" t="n">
        <v>0.0049</v>
      </c>
      <c r="Q1015" s="210" t="n">
        <v>0.0049</v>
      </c>
      <c r="R1015" s="235" t="n"/>
      <c r="S1015" s="210" t="n">
        <v>0.0256</v>
      </c>
      <c r="T1015" s="210" t="n">
        <v>0.0256</v>
      </c>
      <c r="U1015" s="212" t="n"/>
      <c r="V1015" s="37" t="inlineStr">
        <is>
          <t>水务局</t>
        </is>
      </c>
      <c r="W1015" s="40" t="inlineStr">
        <is>
          <t>尚红锁</t>
        </is>
      </c>
      <c r="X1015" s="104" t="inlineStr">
        <is>
          <t>演武乡</t>
        </is>
      </c>
      <c r="Y1015" s="37" t="inlineStr">
        <is>
          <t>杨永杰</t>
        </is>
      </c>
      <c r="Z1015" s="69" t="inlineStr">
        <is>
          <t>环农领办发〔2021〕40号</t>
        </is>
      </c>
      <c r="AA1015" s="69" t="inlineStr">
        <is>
          <t>中央三批</t>
        </is>
      </c>
    </row>
    <row r="1016" ht="54" customFormat="1" customHeight="1" s="4">
      <c r="A1016" s="190" t="n"/>
      <c r="B1016" s="190" t="inlineStr">
        <is>
          <t>脱贫户场窖、小电井工程</t>
        </is>
      </c>
      <c r="C1016" s="190" t="inlineStr">
        <is>
          <t>新建</t>
        </is>
      </c>
      <c r="D1016" s="190" t="inlineStr">
        <is>
          <t>2021.03-2021.12</t>
        </is>
      </c>
      <c r="E1016" s="194" t="inlineStr">
        <is>
          <t>南湫乡</t>
        </is>
      </c>
      <c r="F1016" s="191" t="inlineStr">
        <is>
          <t>新建一场一窖17处，砖砌窖22眼，集流场4处，其中：双井子村砖砌窖10眼；党家洼村一场一窖1处，砖砌窖1眼；岳后渠村一场一窖3处，砖砌窖7眼，集流场3处；杨兴堡村一场一窖3处，砖砌窖2眼，集流场1处；洪涝池村一场一窖3处；花儿山村一场一窖6处，砖砌窖2眼。</t>
        </is>
      </c>
      <c r="G1016" s="243" t="n">
        <v>15.9</v>
      </c>
      <c r="H1016" s="243" t="n">
        <v>15.9</v>
      </c>
      <c r="I1016" s="104" t="n"/>
      <c r="J1016" s="104" t="n"/>
      <c r="K1016" s="104" t="n"/>
      <c r="L1016" s="37" t="inlineStr">
        <is>
          <t>甘财建[2021]23号</t>
        </is>
      </c>
      <c r="M1016" s="246" t="inlineStr">
        <is>
          <t>保障43户196人饮水问题</t>
        </is>
      </c>
      <c r="N1016" s="194" t="n">
        <v>6</v>
      </c>
      <c r="O1016" s="193" t="n">
        <v>6</v>
      </c>
      <c r="P1016" s="212" t="n">
        <v>0.0043</v>
      </c>
      <c r="Q1016" s="210" t="n">
        <v>0.0043</v>
      </c>
      <c r="R1016" s="235" t="n"/>
      <c r="S1016" s="210" t="n">
        <v>0.0196</v>
      </c>
      <c r="T1016" s="210" t="n">
        <v>0.0196</v>
      </c>
      <c r="U1016" s="212" t="n"/>
      <c r="V1016" s="37" t="inlineStr">
        <is>
          <t>水务局</t>
        </is>
      </c>
      <c r="W1016" s="40" t="inlineStr">
        <is>
          <t>尚红锁</t>
        </is>
      </c>
      <c r="X1016" s="104" t="inlineStr">
        <is>
          <t>南湫乡</t>
        </is>
      </c>
      <c r="Y1016" s="37" t="inlineStr">
        <is>
          <t>王泰骁</t>
        </is>
      </c>
      <c r="Z1016" s="69" t="inlineStr">
        <is>
          <t>环农领办发〔2021〕40号</t>
        </is>
      </c>
      <c r="AA1016" s="69" t="inlineStr">
        <is>
          <t>中央三批</t>
        </is>
      </c>
    </row>
    <row r="1017" ht="94" customFormat="1" customHeight="1" s="4">
      <c r="A1017" s="190" t="n"/>
      <c r="B1017" s="190" t="inlineStr">
        <is>
          <t>脱贫户场窖、小电井工程</t>
        </is>
      </c>
      <c r="C1017" s="190" t="inlineStr">
        <is>
          <t>新建</t>
        </is>
      </c>
      <c r="D1017" s="190" t="inlineStr">
        <is>
          <t>2021.03-2021.12</t>
        </is>
      </c>
      <c r="E1017" s="194" t="inlineStr">
        <is>
          <t>合道镇</t>
        </is>
      </c>
      <c r="F1017" s="191" t="inlineStr">
        <is>
          <t>新建一场一窖14处，砖砌窖13眼，小电井23眼，其中：常崾岘村一场一窖2处，砖砌窖1眼；陈旗塬村一场一窖1处，小电井1眼；大路洼村一场一窖1处，小电井3眼；何家坪村一场一窖1处1；红崖洼村小电井3眼；梁坪村小电井6眼；尚西坪村小电井2眼；沈家岭村砖砌窖4眼；唐台子村一场一窖1处，砖砌窖1眼，小电井2眼；陶洼子村小电井2眼；瓦天沟村一场一窖1处，砖砌窖1眼，小电井4眼；杨坪沟村一场一窖3处；寨子坪村一场一窖1处；赵台村一场一窖2处，砖砌窖4眼；赵家塬村砖砌窖1眼；朱家塬村一场一窖1处，砖砌窖1眼。</t>
        </is>
      </c>
      <c r="G1017" s="243" t="n">
        <v>20.1</v>
      </c>
      <c r="H1017" s="243" t="n">
        <v>20.1</v>
      </c>
      <c r="I1017" s="104" t="n"/>
      <c r="J1017" s="104" t="n"/>
      <c r="K1017" s="104" t="n"/>
      <c r="L1017" s="37" t="inlineStr">
        <is>
          <t>甘财建[2021]23号</t>
        </is>
      </c>
      <c r="M1017" s="246" t="inlineStr">
        <is>
          <t>保障50户197人饮水问题</t>
        </is>
      </c>
      <c r="N1017" s="194" t="n">
        <v>16</v>
      </c>
      <c r="O1017" s="193" t="n">
        <v>16</v>
      </c>
      <c r="P1017" s="212" t="n">
        <v>0.005</v>
      </c>
      <c r="Q1017" s="210" t="n">
        <v>0.005</v>
      </c>
      <c r="R1017" s="235" t="n"/>
      <c r="S1017" s="210" t="n">
        <v>0.0197</v>
      </c>
      <c r="T1017" s="210" t="n">
        <v>0.0197</v>
      </c>
      <c r="U1017" s="212" t="n"/>
      <c r="V1017" s="37" t="inlineStr">
        <is>
          <t>水务局</t>
        </is>
      </c>
      <c r="W1017" s="40" t="inlineStr">
        <is>
          <t>尚红锁</t>
        </is>
      </c>
      <c r="X1017" s="104" t="inlineStr">
        <is>
          <t>合道镇</t>
        </is>
      </c>
      <c r="Y1017" s="37" t="inlineStr">
        <is>
          <t>梁建升</t>
        </is>
      </c>
      <c r="Z1017" s="69" t="inlineStr">
        <is>
          <t>环农领办发〔2021〕40号</t>
        </is>
      </c>
      <c r="AA1017" s="69" t="inlineStr">
        <is>
          <t>中央三批</t>
        </is>
      </c>
    </row>
    <row r="1018" ht="74" customFormat="1" customHeight="1" s="4">
      <c r="A1018" s="190" t="n"/>
      <c r="B1018" s="190" t="inlineStr">
        <is>
          <t>脱贫户场窖、小电井工程</t>
        </is>
      </c>
      <c r="C1018" s="190" t="inlineStr">
        <is>
          <t>新建</t>
        </is>
      </c>
      <c r="D1018" s="190" t="inlineStr">
        <is>
          <t>2021.03-2021.12</t>
        </is>
      </c>
      <c r="E1018" s="194" t="inlineStr">
        <is>
          <t>耿湾乡</t>
        </is>
      </c>
      <c r="F1018" s="191" t="inlineStr">
        <is>
          <t>新建一场一窖21处，砖砌窖26眼，集流场2处，小电井3眼，其中：早流渠村砖砌窖3眼；天桥村砖砌窖1眼；潘掌村一场一窖3处，砖砌窖3眼，小电井2眼；韩老庄村一场一窖3处，砖砌窖5眼，集流场1处；郝东掌村一场一窖3处，砖砌窖7眼；万湾村一场一窖7处，砖砌窖4眼，小电井1眼；郜庄村一场一窖1处；黑城岔村集流场1处；天桥村砖砌窖3眼；许掌村一场一窖2处；张台村一场一窖2处。</t>
        </is>
      </c>
      <c r="G1018" s="243" t="n">
        <v>19.9</v>
      </c>
      <c r="H1018" s="243" t="n">
        <v>19.9</v>
      </c>
      <c r="I1018" s="104" t="n"/>
      <c r="J1018" s="104" t="n"/>
      <c r="K1018" s="104" t="n"/>
      <c r="L1018" s="37" t="inlineStr">
        <is>
          <t>甘财建[2021]23号</t>
        </is>
      </c>
      <c r="M1018" s="246" t="inlineStr">
        <is>
          <t>保障50户198人饮水问题</t>
        </is>
      </c>
      <c r="N1018" s="194" t="n">
        <v>11</v>
      </c>
      <c r="O1018" s="193" t="n">
        <v>11</v>
      </c>
      <c r="P1018" s="212" t="n">
        <v>0.005</v>
      </c>
      <c r="Q1018" s="210" t="n">
        <v>0.005</v>
      </c>
      <c r="R1018" s="235" t="n"/>
      <c r="S1018" s="210" t="n">
        <v>0.0198</v>
      </c>
      <c r="T1018" s="210" t="n">
        <v>0.0198</v>
      </c>
      <c r="U1018" s="212" t="n"/>
      <c r="V1018" s="37" t="inlineStr">
        <is>
          <t>水务局</t>
        </is>
      </c>
      <c r="W1018" s="40" t="inlineStr">
        <is>
          <t>尚红锁</t>
        </is>
      </c>
      <c r="X1018" s="104" t="inlineStr">
        <is>
          <t>耿湾乡</t>
        </is>
      </c>
      <c r="Y1018" s="37" t="inlineStr">
        <is>
          <t>王秀丽</t>
        </is>
      </c>
      <c r="Z1018" s="69" t="inlineStr">
        <is>
          <t>环农领办发〔2021〕40号</t>
        </is>
      </c>
      <c r="AA1018" s="69" t="inlineStr">
        <is>
          <t>中央三批</t>
        </is>
      </c>
    </row>
    <row r="1019" ht="54" customFormat="1" customHeight="1" s="4">
      <c r="A1019" s="190" t="n"/>
      <c r="B1019" s="190" t="inlineStr">
        <is>
          <t>脱贫户场窖、小电井工程</t>
        </is>
      </c>
      <c r="C1019" s="190" t="inlineStr">
        <is>
          <t>新建</t>
        </is>
      </c>
      <c r="D1019" s="190" t="inlineStr">
        <is>
          <t>2021.03-2021.12</t>
        </is>
      </c>
      <c r="E1019" s="194" t="inlineStr">
        <is>
          <t>山城乡</t>
        </is>
      </c>
      <c r="F1019" s="191" t="inlineStr">
        <is>
          <t>新建一场一窖40处，砖砌窖13眼，集流场3处，其中：八里铺村砖砌窖1眼；冯家沟村集流场1处；郝掌村一场一窖9处，砖砌窖2眼；山城堡村一场一窖6处，砖砌窖2眼，集流场2处；王山口子村一场一窖25处，砖砌窖7眼；赵庄砖砌窖1处。</t>
        </is>
      </c>
      <c r="G1019" s="243" t="n">
        <v>24.5</v>
      </c>
      <c r="H1019" s="243" t="n">
        <v>24.5</v>
      </c>
      <c r="I1019" s="104" t="n"/>
      <c r="J1019" s="104" t="n"/>
      <c r="K1019" s="104" t="n"/>
      <c r="L1019" s="37" t="inlineStr">
        <is>
          <t>甘财建[2021]23号</t>
        </is>
      </c>
      <c r="M1019" s="246" t="inlineStr">
        <is>
          <t>保障56户252人饮水问题</t>
        </is>
      </c>
      <c r="N1019" s="194" t="n">
        <v>6</v>
      </c>
      <c r="O1019" s="193" t="n">
        <v>6</v>
      </c>
      <c r="P1019" s="212" t="n">
        <v>0.0056</v>
      </c>
      <c r="Q1019" s="210" t="n">
        <v>0.0056</v>
      </c>
      <c r="R1019" s="235" t="n"/>
      <c r="S1019" s="210" t="n">
        <v>0.0252</v>
      </c>
      <c r="T1019" s="210" t="n">
        <v>0.0252</v>
      </c>
      <c r="U1019" s="212" t="n"/>
      <c r="V1019" s="37" t="inlineStr">
        <is>
          <t>水务局</t>
        </is>
      </c>
      <c r="W1019" s="40" t="inlineStr">
        <is>
          <t>尚红锁</t>
        </is>
      </c>
      <c r="X1019" s="104" t="inlineStr">
        <is>
          <t>山城乡</t>
        </is>
      </c>
      <c r="Y1019" s="37" t="inlineStr">
        <is>
          <t>拓娟</t>
        </is>
      </c>
      <c r="Z1019" s="69" t="inlineStr">
        <is>
          <t>环农领办发〔2021〕40号</t>
        </is>
      </c>
      <c r="AA1019" s="69" t="inlineStr">
        <is>
          <t>中央三批</t>
        </is>
      </c>
    </row>
    <row r="1020" ht="71" customFormat="1" customHeight="1" s="4">
      <c r="A1020" s="190" t="n"/>
      <c r="B1020" s="190" t="inlineStr">
        <is>
          <t>脱贫户场窖、小电井工程</t>
        </is>
      </c>
      <c r="C1020" s="190" t="inlineStr">
        <is>
          <t>新建</t>
        </is>
      </c>
      <c r="D1020" s="190" t="inlineStr">
        <is>
          <t>2021.03-2021.12</t>
        </is>
      </c>
      <c r="E1020" s="194" t="inlineStr">
        <is>
          <t>小南沟乡</t>
        </is>
      </c>
      <c r="F1020" s="191" t="inlineStr">
        <is>
          <t>新建一场一窖15处，砖砌窖22眼，集流场2处，小电井10眼，其中：许掌村一场一窖1处，砖砌窖4眼，小电井6眼；陈掌村一场一窖2处，砖砌窖7眼，集流场1处，小电井1眼；汪天子一场一窖2处；李上山村砖砌窖6眼；粉子山村一场一窖9处，砖砌窖3眼，集流场1处；燕麦掌村小电井1眼；杨胡套子村一场一窖1处，砖砌窖1眼；丁寨柯村小电井1眼；连川村砖砌窖1眼，小电井1眼。</t>
        </is>
      </c>
      <c r="G1020" s="243" t="n">
        <v>18.5</v>
      </c>
      <c r="H1020" s="243" t="n">
        <v>18.5</v>
      </c>
      <c r="I1020" s="104" t="n"/>
      <c r="J1020" s="104" t="n"/>
      <c r="K1020" s="104" t="n"/>
      <c r="L1020" s="37" t="inlineStr">
        <is>
          <t>甘财建[2021]23号</t>
        </is>
      </c>
      <c r="M1020" s="246" t="inlineStr">
        <is>
          <t>保障49户226人饮水问题</t>
        </is>
      </c>
      <c r="N1020" s="194" t="n">
        <v>9</v>
      </c>
      <c r="O1020" s="193" t="n">
        <v>9</v>
      </c>
      <c r="P1020" s="212" t="n">
        <v>0.0049</v>
      </c>
      <c r="Q1020" s="210" t="n">
        <v>0.0049</v>
      </c>
      <c r="R1020" s="235" t="n"/>
      <c r="S1020" s="210" t="n">
        <v>0.0226</v>
      </c>
      <c r="T1020" s="210" t="n">
        <v>0.0226</v>
      </c>
      <c r="U1020" s="212" t="n"/>
      <c r="V1020" s="37" t="inlineStr">
        <is>
          <t>水务局</t>
        </is>
      </c>
      <c r="W1020" s="40" t="inlineStr">
        <is>
          <t>尚红锁</t>
        </is>
      </c>
      <c r="X1020" s="104" t="inlineStr">
        <is>
          <t>小南沟乡</t>
        </is>
      </c>
      <c r="Y1020" s="37" t="inlineStr">
        <is>
          <t>裴艳</t>
        </is>
      </c>
      <c r="Z1020" s="69" t="inlineStr">
        <is>
          <t>环农领办发〔2021〕40号</t>
        </is>
      </c>
      <c r="AA1020" s="69" t="inlineStr">
        <is>
          <t>中央三批</t>
        </is>
      </c>
    </row>
    <row r="1021" ht="71" customFormat="1" customHeight="1" s="4">
      <c r="A1021" s="190" t="n"/>
      <c r="B1021" s="190" t="inlineStr">
        <is>
          <t>脱贫户场窖、小电井工程</t>
        </is>
      </c>
      <c r="C1021" s="190" t="inlineStr">
        <is>
          <t>新建</t>
        </is>
      </c>
      <c r="D1021" s="190" t="inlineStr">
        <is>
          <t>2021.03-2021.12</t>
        </is>
      </c>
      <c r="E1021" s="194" t="inlineStr">
        <is>
          <t>木钵镇</t>
        </is>
      </c>
      <c r="F1021" s="191" t="inlineStr">
        <is>
          <t>新建一场一窖7处，砖砌窖25眼，集流场4处，小电井12眼，其中：白家掌村砖砌窖3眼，集流场1处，小电井1眼；郭西掌村砖砌窖3眼，小电井4眼；水坝滩村一场一窖1处，砖砌窖2眼，小电井4眼；井儿岔村一场一窖1处，砖砌窖2眼，小电井2眼；邓寨子村一场一窖2处，砖砌窖10眼，集流场2处，小电井1眼；二合塬村一场一窖3处，砖砌窖5眼，集流场1处。</t>
        </is>
      </c>
      <c r="G1021" s="243" t="n">
        <v>16.6</v>
      </c>
      <c r="H1021" s="243" t="n">
        <v>16.6</v>
      </c>
      <c r="I1021" s="104" t="n"/>
      <c r="J1021" s="104" t="n"/>
      <c r="K1021" s="104" t="n"/>
      <c r="L1021" s="37" t="inlineStr">
        <is>
          <t>甘财建[2021]23号</t>
        </is>
      </c>
      <c r="M1021" s="246" t="inlineStr">
        <is>
          <t>保障48户249人饮水问题</t>
        </is>
      </c>
      <c r="N1021" s="194" t="n">
        <v>6</v>
      </c>
      <c r="O1021" s="193" t="n">
        <v>6</v>
      </c>
      <c r="P1021" s="212" t="n">
        <v>0.0048</v>
      </c>
      <c r="Q1021" s="210" t="n">
        <v>0.0048</v>
      </c>
      <c r="R1021" s="235" t="n"/>
      <c r="S1021" s="210" t="n">
        <v>0.0249</v>
      </c>
      <c r="T1021" s="210" t="n">
        <v>0.0249</v>
      </c>
      <c r="U1021" s="212" t="n"/>
      <c r="V1021" s="37" t="inlineStr">
        <is>
          <t>水务局</t>
        </is>
      </c>
      <c r="W1021" s="40" t="inlineStr">
        <is>
          <t>尚红锁</t>
        </is>
      </c>
      <c r="X1021" s="104" t="inlineStr">
        <is>
          <t>木钵镇</t>
        </is>
      </c>
      <c r="Y1021" s="37" t="inlineStr">
        <is>
          <t>王贵平</t>
        </is>
      </c>
      <c r="Z1021" s="69" t="inlineStr">
        <is>
          <t>环农领办发〔2021〕40号</t>
        </is>
      </c>
      <c r="AA1021" s="69" t="inlineStr">
        <is>
          <t>中央三批</t>
        </is>
      </c>
    </row>
    <row r="1022" ht="67" customFormat="1" customHeight="1" s="4">
      <c r="A1022" s="190" t="n"/>
      <c r="B1022" s="190" t="inlineStr">
        <is>
          <t>脱贫户场窖、小电井工程</t>
        </is>
      </c>
      <c r="C1022" s="190" t="inlineStr">
        <is>
          <t>新建</t>
        </is>
      </c>
      <c r="D1022" s="190" t="inlineStr">
        <is>
          <t>2021.03-2021.12</t>
        </is>
      </c>
      <c r="E1022" s="194" t="inlineStr">
        <is>
          <t>毛井镇</t>
        </is>
      </c>
      <c r="F1022" s="191" t="inlineStr">
        <is>
          <t>新建一场一窖7处，砖砌窖25眼，集流场1处，小电井34眼，其中：二条俭村小电井8眼；施家滩村一场一窖1处，砖砌窖8眼，小电井2眼；高家洼村砖砌窖4眼；乔崾岘村一场一窖1处，砖砌窖5眼；杨东掌村一场一窖1处；马趟村一场一窖4处，砖砌窖4眼，集流场1处；红糜湾村砖砌窖1眼；红土咀村砖砌窖2眼，小电井13眼；丁连掌村砖砌窖2眼，小电井9眼；砖城子村小电井1眼。</t>
        </is>
      </c>
      <c r="G1022" s="243" t="n">
        <v>24.8</v>
      </c>
      <c r="H1022" s="243" t="n">
        <v>24.8</v>
      </c>
      <c r="I1022" s="104" t="n"/>
      <c r="J1022" s="104" t="n"/>
      <c r="K1022" s="104" t="n"/>
      <c r="L1022" s="37" t="inlineStr">
        <is>
          <t>甘财建[2021]23号</t>
        </is>
      </c>
      <c r="M1022" s="246" t="inlineStr">
        <is>
          <t>保障67户287人饮水问题</t>
        </is>
      </c>
      <c r="N1022" s="194" t="n">
        <v>10</v>
      </c>
      <c r="O1022" s="193" t="n">
        <v>10</v>
      </c>
      <c r="P1022" s="212" t="n">
        <v>0.0067</v>
      </c>
      <c r="Q1022" s="210" t="n">
        <v>0.0067</v>
      </c>
      <c r="R1022" s="235" t="n"/>
      <c r="S1022" s="210" t="n">
        <v>0.0287</v>
      </c>
      <c r="T1022" s="210" t="n">
        <v>0.0287</v>
      </c>
      <c r="U1022" s="212" t="n"/>
      <c r="V1022" s="37" t="inlineStr">
        <is>
          <t>水务局</t>
        </is>
      </c>
      <c r="W1022" s="40" t="inlineStr">
        <is>
          <t>尚红锁</t>
        </is>
      </c>
      <c r="X1022" s="104" t="inlineStr">
        <is>
          <t>毛井镇</t>
        </is>
      </c>
      <c r="Y1022" s="37" t="inlineStr">
        <is>
          <t>杜信</t>
        </is>
      </c>
      <c r="Z1022" s="69" t="inlineStr">
        <is>
          <t>环农领办发〔2021〕40号</t>
        </is>
      </c>
      <c r="AA1022" s="69" t="inlineStr">
        <is>
          <t>中央三批</t>
        </is>
      </c>
    </row>
    <row r="1023" ht="67" customFormat="1" customHeight="1" s="4">
      <c r="A1023" s="190" t="n"/>
      <c r="B1023" s="190" t="inlineStr">
        <is>
          <t>脱贫户场窖、小电井工程</t>
        </is>
      </c>
      <c r="C1023" s="190" t="inlineStr">
        <is>
          <t>新建</t>
        </is>
      </c>
      <c r="D1023" s="190" t="inlineStr">
        <is>
          <t>2021.03-2021.12</t>
        </is>
      </c>
      <c r="E1023" s="194" t="inlineStr">
        <is>
          <t>秦团庄乡</t>
        </is>
      </c>
      <c r="F1023" s="191" t="inlineStr">
        <is>
          <t>新建一场一窖4处，砖砌窖22眼，其中：新峁村一场一窖1处，砖砌窖2眼；新集子村砖砌窖4眼；秦团庄村砖砌窖4眼；王团庄村砖砌窖3眼；大天子村一场一窖2处，砖砌窖7眼；贾塬村砖砌窖2眼；南掌堡子一场一窖1处。</t>
        </is>
      </c>
      <c r="G1023" s="243" t="n">
        <v>7.5</v>
      </c>
      <c r="H1023" s="243" t="n">
        <v>7.5</v>
      </c>
      <c r="I1023" s="104" t="n"/>
      <c r="J1023" s="104" t="n"/>
      <c r="K1023" s="104" t="n"/>
      <c r="L1023" s="37" t="inlineStr">
        <is>
          <t>甘财建[2021]23号</t>
        </is>
      </c>
      <c r="M1023" s="246" t="inlineStr">
        <is>
          <t>保障26户112人饮水问题</t>
        </is>
      </c>
      <c r="N1023" s="194" t="n">
        <v>7</v>
      </c>
      <c r="O1023" s="193" t="n">
        <v>7</v>
      </c>
      <c r="P1023" s="212" t="n">
        <v>0.0026</v>
      </c>
      <c r="Q1023" s="210" t="n">
        <v>0.0026</v>
      </c>
      <c r="R1023" s="235" t="n"/>
      <c r="S1023" s="210" t="n">
        <v>0.0112</v>
      </c>
      <c r="T1023" s="210" t="n">
        <v>0.0112</v>
      </c>
      <c r="U1023" s="212" t="n"/>
      <c r="V1023" s="37" t="inlineStr">
        <is>
          <t>水务局</t>
        </is>
      </c>
      <c r="W1023" s="40" t="inlineStr">
        <is>
          <t>尚红锁</t>
        </is>
      </c>
      <c r="X1023" s="104" t="inlineStr">
        <is>
          <t>秦团庄乡</t>
        </is>
      </c>
      <c r="Y1023" s="37" t="inlineStr">
        <is>
          <t>刘凤飞</t>
        </is>
      </c>
      <c r="Z1023" s="69" t="inlineStr">
        <is>
          <t>环农领办发〔2021〕40号</t>
        </is>
      </c>
      <c r="AA1023" s="69" t="inlineStr">
        <is>
          <t>中央三批</t>
        </is>
      </c>
    </row>
    <row r="1024" ht="42" customFormat="1" customHeight="1" s="4">
      <c r="A1024" s="32" t="n"/>
      <c r="B1024" s="75" t="inlineStr">
        <is>
          <t>（三）林业改革发展</t>
        </is>
      </c>
      <c r="C1024" s="204" t="n"/>
      <c r="D1024" s="204" t="n"/>
      <c r="E1024" s="205" t="n"/>
      <c r="F1024" s="116" t="n"/>
      <c r="G1024" s="37">
        <f>G1025+G1046+G1047+G1048+G1059+G1060+G1061+G1062</f>
        <v/>
      </c>
      <c r="H1024" s="37">
        <f>H1025+H1046+H1047+H1048+H1059+H1060+H1061+H1062</f>
        <v/>
      </c>
      <c r="I1024" s="37">
        <f>I1025+I1046+I1047+I1048+I1059+I1060+I1061+I1062</f>
        <v/>
      </c>
      <c r="J1024" s="37">
        <f>J1025+J1046+J1047+J1048+J1059+J1060+J1061+J1062</f>
        <v/>
      </c>
      <c r="K1024" s="37">
        <f>K1025+K1046+K1047+K1048+K1059+K1060+K1061+K1062</f>
        <v/>
      </c>
      <c r="L1024" s="37" t="n"/>
      <c r="M1024" s="117" t="n"/>
      <c r="N1024" s="37" t="n"/>
      <c r="O1024" s="37" t="n"/>
      <c r="P1024" s="210" t="n"/>
      <c r="Q1024" s="212" t="n"/>
      <c r="R1024" s="212" t="n"/>
      <c r="S1024" s="210">
        <f>T1024+U1024</f>
        <v/>
      </c>
      <c r="T1024" s="212" t="n"/>
      <c r="U1024" s="212" t="n"/>
      <c r="V1024" s="42" t="n"/>
      <c r="W1024" s="42" t="n"/>
      <c r="X1024" s="37" t="n"/>
      <c r="Y1024" s="37" t="n"/>
      <c r="Z1024" s="69" t="n"/>
      <c r="AA1024" s="69" t="n"/>
    </row>
    <row r="1025" ht="47.1" customFormat="1" customHeight="1" s="4">
      <c r="A1025" s="104" t="n"/>
      <c r="B1025" s="104" t="inlineStr">
        <is>
          <t>环县2021年“一村万树”工程</t>
        </is>
      </c>
      <c r="C1025" s="104" t="inlineStr">
        <is>
          <t>新建</t>
        </is>
      </c>
      <c r="D1025" s="37" t="inlineStr">
        <is>
          <t>2021.01-2021.173</t>
        </is>
      </c>
      <c r="E1025" s="104" t="inlineStr">
        <is>
          <t>小计</t>
        </is>
      </c>
      <c r="F1025" s="50" t="inlineStr">
        <is>
          <t>建成“一村万树”达标村43个</t>
        </is>
      </c>
      <c r="G1025" s="104">
        <f>SUM(G1026:G1045)</f>
        <v/>
      </c>
      <c r="H1025" s="104" t="n">
        <v>467</v>
      </c>
      <c r="I1025" s="104">
        <f>SUM(I1026:I1045)</f>
        <v/>
      </c>
      <c r="J1025" s="104">
        <f>SUM(J1026:J1045)</f>
        <v/>
      </c>
      <c r="K1025" s="104" t="n">
        <v>238</v>
      </c>
      <c r="L1025" s="104" t="n"/>
      <c r="M1025" s="50" t="inlineStr">
        <is>
          <t>进一步改善道路周边生态环境，有效发挥防风固沙、美化环境等作用。</t>
        </is>
      </c>
      <c r="N1025" s="104" t="n">
        <v>37</v>
      </c>
      <c r="O1025" s="104" t="n">
        <v>6</v>
      </c>
      <c r="P1025" s="210">
        <f>Q1025+R1025</f>
        <v/>
      </c>
      <c r="Q1025" s="210">
        <f>SUM(Q1026:Q1032)</f>
        <v/>
      </c>
      <c r="R1025" s="210" t="n"/>
      <c r="S1025" s="210">
        <f>T1025+U1025</f>
        <v/>
      </c>
      <c r="T1025" s="210">
        <f>SUM(T1026:T1032)</f>
        <v/>
      </c>
      <c r="U1025" s="210" t="n"/>
      <c r="V1025" s="104" t="inlineStr">
        <is>
          <t>自然资源局</t>
        </is>
      </c>
      <c r="W1025" s="104" t="inlineStr">
        <is>
          <t>徐万锋</t>
        </is>
      </c>
      <c r="X1025" s="104" t="n"/>
      <c r="Y1025" s="104" t="n"/>
      <c r="Z1025" s="111" t="inlineStr">
        <is>
          <t>环农领办发〔2021〕12号</t>
        </is>
      </c>
      <c r="AA1025" s="111" t="n"/>
    </row>
    <row r="1026" ht="47.1" customFormat="1" customHeight="1" s="4">
      <c r="A1026" s="104" t="n"/>
      <c r="B1026" s="104" t="inlineStr">
        <is>
          <t>环县2021年“一村万树”工程</t>
        </is>
      </c>
      <c r="C1026" s="104" t="inlineStr">
        <is>
          <t>新建</t>
        </is>
      </c>
      <c r="D1026" s="37" t="inlineStr">
        <is>
          <t>2021.01-2021.172</t>
        </is>
      </c>
      <c r="E1026" s="199" t="inlineStr">
        <is>
          <t>车道镇</t>
        </is>
      </c>
      <c r="F1026" s="50" t="inlineStr">
        <is>
          <t>建成“一村万树”达标村2个，其中养羊专业村1个：刘渠村，其他达标村1个：安掌村，每村补助15万元。</t>
        </is>
      </c>
      <c r="G1026" s="199" t="n">
        <v>30</v>
      </c>
      <c r="H1026" s="37" t="n"/>
      <c r="I1026" s="37" t="n"/>
      <c r="J1026" s="37" t="n"/>
      <c r="K1026" s="199" t="n">
        <v>30</v>
      </c>
      <c r="L1026" s="199" t="inlineStr">
        <is>
          <t>环财发[2021]41号</t>
        </is>
      </c>
      <c r="M1026" s="50" t="inlineStr">
        <is>
          <t>通过实施“一村万树”工程，全面提升乡村绿化美化水平，为推动乡村振兴提供生态保障。</t>
        </is>
      </c>
      <c r="N1026" s="199" t="n">
        <v>2</v>
      </c>
      <c r="O1026" s="199" t="n"/>
      <c r="P1026" s="210">
        <f>Q1026+R1026</f>
        <v/>
      </c>
      <c r="Q1026" s="210" t="n">
        <v>0.0168</v>
      </c>
      <c r="R1026" s="210" t="n"/>
      <c r="S1026" s="210">
        <f>T1026+U1026</f>
        <v/>
      </c>
      <c r="T1026" s="210" t="n">
        <v>0.0762</v>
      </c>
      <c r="U1026" s="210" t="n"/>
      <c r="V1026" s="104" t="inlineStr">
        <is>
          <t>自然资源局</t>
        </is>
      </c>
      <c r="W1026" s="104" t="inlineStr">
        <is>
          <t>徐万锋</t>
        </is>
      </c>
      <c r="X1026" s="104" t="inlineStr">
        <is>
          <t>车道镇</t>
        </is>
      </c>
      <c r="Y1026" s="104" t="inlineStr">
        <is>
          <t>张会星</t>
        </is>
      </c>
      <c r="Z1026" s="69" t="inlineStr">
        <is>
          <t>环农领办发〔2021〕12号</t>
        </is>
      </c>
      <c r="AA1026" s="69" t="inlineStr">
        <is>
          <t>县级二批</t>
        </is>
      </c>
    </row>
    <row r="1027" ht="47.1" customFormat="1" customHeight="1" s="4">
      <c r="A1027" s="104" t="n"/>
      <c r="B1027" s="104" t="inlineStr">
        <is>
          <t>环县2021年“一村万树”工程</t>
        </is>
      </c>
      <c r="C1027" s="104" t="inlineStr">
        <is>
          <t>新建</t>
        </is>
      </c>
      <c r="D1027" s="37" t="inlineStr">
        <is>
          <t>2021.01-2021.171</t>
        </is>
      </c>
      <c r="E1027" s="199" t="inlineStr">
        <is>
          <t>罗山川乡</t>
        </is>
      </c>
      <c r="F1027" s="50" t="inlineStr">
        <is>
          <t>建成“一村万树”达标村2个，每村补助15万元。其中养羊专业村1个（陈渠子村），其他达标村1个（光明村）。</t>
        </is>
      </c>
      <c r="G1027" s="199" t="n">
        <v>30</v>
      </c>
      <c r="H1027" s="37" t="n"/>
      <c r="I1027" s="37" t="n"/>
      <c r="J1027" s="37" t="n"/>
      <c r="K1027" s="199" t="n">
        <v>30</v>
      </c>
      <c r="L1027" s="199" t="inlineStr">
        <is>
          <t>环财发[2021]41号</t>
        </is>
      </c>
      <c r="M1027" s="50" t="inlineStr">
        <is>
          <t>通过实施“一村万树”工程，全面提升乡村绿化美化水平，为推动乡村振兴提供生态保障。</t>
        </is>
      </c>
      <c r="N1027" s="199" t="n">
        <v>2</v>
      </c>
      <c r="O1027" s="199" t="n"/>
      <c r="P1027" s="210">
        <f>Q1027+R1027</f>
        <v/>
      </c>
      <c r="Q1027" s="210" t="n">
        <v>0.022</v>
      </c>
      <c r="R1027" s="210" t="n"/>
      <c r="S1027" s="210">
        <f>T1027+U1027</f>
        <v/>
      </c>
      <c r="T1027" s="210" t="n">
        <v>0.098</v>
      </c>
      <c r="U1027" s="210" t="n"/>
      <c r="V1027" s="104" t="inlineStr">
        <is>
          <t>自然资源局</t>
        </is>
      </c>
      <c r="W1027" s="104" t="inlineStr">
        <is>
          <t>徐万锋</t>
        </is>
      </c>
      <c r="X1027" s="104" t="inlineStr">
        <is>
          <t>罗山川乡</t>
        </is>
      </c>
      <c r="Y1027" s="104" t="inlineStr">
        <is>
          <t>李怀文</t>
        </is>
      </c>
      <c r="Z1027" s="69" t="inlineStr">
        <is>
          <t>环农领办发〔2021〕12号</t>
        </is>
      </c>
      <c r="AA1027" s="69" t="inlineStr">
        <is>
          <t>县级二批</t>
        </is>
      </c>
    </row>
    <row r="1028" ht="47.1" customFormat="1" customHeight="1" s="4">
      <c r="A1028" s="104" t="n"/>
      <c r="B1028" s="104" t="inlineStr">
        <is>
          <t>环县2021年“一村万树”工程</t>
        </is>
      </c>
      <c r="C1028" s="104" t="inlineStr">
        <is>
          <t>新建</t>
        </is>
      </c>
      <c r="D1028" s="37" t="inlineStr">
        <is>
          <t>2021.01-2021.170</t>
        </is>
      </c>
      <c r="E1028" s="199" t="inlineStr">
        <is>
          <t>洪德镇</t>
        </is>
      </c>
      <c r="F1028" s="50" t="inlineStr">
        <is>
          <t>建成“一村万树”达标村3个，其中养羊专业村2个（新集子村、丁阳渠子村），每村补助15万元；市级示范村1个（河连湾村），补助25万元。</t>
        </is>
      </c>
      <c r="G1028" s="199" t="n">
        <v>55</v>
      </c>
      <c r="H1028" s="37" t="n"/>
      <c r="I1028" s="37" t="n"/>
      <c r="J1028" s="37" t="n"/>
      <c r="K1028" s="199" t="n">
        <v>55</v>
      </c>
      <c r="L1028" s="199" t="inlineStr">
        <is>
          <t>环财发[2021]41号</t>
        </is>
      </c>
      <c r="M1028" s="50" t="inlineStr">
        <is>
          <t>通过实施“一村万树”工程，全面提升乡村绿化美化水平，为推动乡村振兴提供生态保障。</t>
        </is>
      </c>
      <c r="N1028" s="199" t="n">
        <v>3</v>
      </c>
      <c r="O1028" s="199" t="n"/>
      <c r="P1028" s="210">
        <f>Q1028+R1028</f>
        <v/>
      </c>
      <c r="Q1028" s="210" t="n">
        <v>0.0791</v>
      </c>
      <c r="R1028" s="210" t="n"/>
      <c r="S1028" s="210">
        <f>T1028+U1028</f>
        <v/>
      </c>
      <c r="T1028" s="210">
        <f>Q1028*4</f>
        <v/>
      </c>
      <c r="U1028" s="210" t="n"/>
      <c r="V1028" s="104" t="inlineStr">
        <is>
          <t>自然资源局</t>
        </is>
      </c>
      <c r="W1028" s="104" t="inlineStr">
        <is>
          <t>徐万锋</t>
        </is>
      </c>
      <c r="X1028" s="104" t="inlineStr">
        <is>
          <t>洪德镇</t>
        </is>
      </c>
      <c r="Y1028" s="104" t="inlineStr">
        <is>
          <t>张伟宏</t>
        </is>
      </c>
      <c r="Z1028" s="69" t="inlineStr">
        <is>
          <t>环农领办发〔2021〕12号</t>
        </is>
      </c>
      <c r="AA1028" s="69" t="inlineStr">
        <is>
          <t>县级二批</t>
        </is>
      </c>
    </row>
    <row r="1029" ht="47.1" customFormat="1" customHeight="1" s="4">
      <c r="A1029" s="104" t="n"/>
      <c r="B1029" s="104" t="inlineStr">
        <is>
          <t>环县2021年“一村万树”工程</t>
        </is>
      </c>
      <c r="C1029" s="104" t="inlineStr">
        <is>
          <t>新建</t>
        </is>
      </c>
      <c r="D1029" s="37" t="inlineStr">
        <is>
          <t>2021.01-2021.169</t>
        </is>
      </c>
      <c r="E1029" s="199" t="inlineStr">
        <is>
          <t>小南沟乡</t>
        </is>
      </c>
      <c r="F1029" s="50" t="inlineStr">
        <is>
          <t>建成“一村万树”达标村2个，每村补助15万元。其中养羊专业村1个（汪天子村），其他达标村1个（李塬村）。</t>
        </is>
      </c>
      <c r="G1029" s="199" t="n">
        <v>30</v>
      </c>
      <c r="H1029" s="37" t="n"/>
      <c r="I1029" s="37" t="n"/>
      <c r="J1029" s="37" t="n"/>
      <c r="K1029" s="199" t="n">
        <v>30</v>
      </c>
      <c r="L1029" s="199" t="inlineStr">
        <is>
          <t>环财发[2021]41号</t>
        </is>
      </c>
      <c r="M1029" s="50" t="inlineStr">
        <is>
          <t>通过实施“一村万树”工程，全面提升乡村绿化美化水平，为推动乡村振兴提供生态保障。</t>
        </is>
      </c>
      <c r="N1029" s="199" t="n">
        <v>2</v>
      </c>
      <c r="O1029" s="199" t="n"/>
      <c r="P1029" s="210">
        <f>Q1029+R1029</f>
        <v/>
      </c>
      <c r="Q1029" s="210" t="n">
        <v>0.0362</v>
      </c>
      <c r="R1029" s="210" t="n"/>
      <c r="S1029" s="210">
        <f>T1029+U1029</f>
        <v/>
      </c>
      <c r="T1029" s="210" t="n">
        <v>0.1589</v>
      </c>
      <c r="U1029" s="210" t="n"/>
      <c r="V1029" s="104" t="inlineStr">
        <is>
          <t>自然资源局</t>
        </is>
      </c>
      <c r="W1029" s="104" t="inlineStr">
        <is>
          <t>徐万锋</t>
        </is>
      </c>
      <c r="X1029" s="104" t="inlineStr">
        <is>
          <t>小南沟乡</t>
        </is>
      </c>
      <c r="Y1029" s="37" t="inlineStr">
        <is>
          <t>任新育</t>
        </is>
      </c>
      <c r="Z1029" s="69" t="inlineStr">
        <is>
          <t>环农领办发〔2021〕12号</t>
        </is>
      </c>
      <c r="AA1029" s="69" t="inlineStr">
        <is>
          <t>县级二批</t>
        </is>
      </c>
    </row>
    <row r="1030" ht="47.1" customFormat="1" customHeight="1" s="4">
      <c r="A1030" s="104" t="n"/>
      <c r="B1030" s="104" t="inlineStr">
        <is>
          <t>环县2021年“一村万树”工程</t>
        </is>
      </c>
      <c r="C1030" s="104" t="inlineStr">
        <is>
          <t>新建</t>
        </is>
      </c>
      <c r="D1030" s="37" t="inlineStr">
        <is>
          <t>2021.01-2021.168</t>
        </is>
      </c>
      <c r="E1030" s="199" t="inlineStr">
        <is>
          <t>虎洞镇</t>
        </is>
      </c>
      <c r="F1030" s="50" t="inlineStr">
        <is>
          <t>建成“一村万树”达标村2个，每村补助15万元。其中养羊专业村1个（张家湾村），其他达标村1个（高庙湾村）。</t>
        </is>
      </c>
      <c r="G1030" s="199" t="n">
        <v>30</v>
      </c>
      <c r="H1030" s="37" t="n"/>
      <c r="I1030" s="37" t="n"/>
      <c r="J1030" s="37" t="n"/>
      <c r="K1030" s="199" t="n">
        <v>30</v>
      </c>
      <c r="L1030" s="199" t="inlineStr">
        <is>
          <t>环财发[2021]41号</t>
        </is>
      </c>
      <c r="M1030" s="50" t="inlineStr">
        <is>
          <t>通过实施“一村万树”工程，全面提升乡村绿化美化水平，为推动乡村振兴提供生态保障。</t>
        </is>
      </c>
      <c r="N1030" s="199" t="n">
        <v>2</v>
      </c>
      <c r="O1030" s="199" t="n"/>
      <c r="P1030" s="210">
        <f>Q1030+R1030</f>
        <v/>
      </c>
      <c r="Q1030" s="210" t="n">
        <v>0.0296</v>
      </c>
      <c r="R1030" s="210" t="n"/>
      <c r="S1030" s="210">
        <f>T1030+U1030</f>
        <v/>
      </c>
      <c r="T1030" s="210">
        <f>Q1030*4</f>
        <v/>
      </c>
      <c r="U1030" s="210" t="n"/>
      <c r="V1030" s="104" t="inlineStr">
        <is>
          <t>自然资源局</t>
        </is>
      </c>
      <c r="W1030" s="104" t="inlineStr">
        <is>
          <t>徐万锋</t>
        </is>
      </c>
      <c r="X1030" s="104" t="inlineStr">
        <is>
          <t>虎洞镇</t>
        </is>
      </c>
      <c r="Y1030" s="37" t="inlineStr">
        <is>
          <t>梁海涛</t>
        </is>
      </c>
      <c r="Z1030" s="69" t="inlineStr">
        <is>
          <t>环农领办发〔2021〕12号</t>
        </is>
      </c>
      <c r="AA1030" s="69" t="inlineStr">
        <is>
          <t>县级二批</t>
        </is>
      </c>
    </row>
    <row r="1031" ht="47.1" customFormat="1" customHeight="1" s="4">
      <c r="A1031" s="104" t="n"/>
      <c r="B1031" s="104" t="inlineStr">
        <is>
          <t>环县2021年“一村万树”工程</t>
        </is>
      </c>
      <c r="C1031" s="104" t="inlineStr">
        <is>
          <t>新建</t>
        </is>
      </c>
      <c r="D1031" s="37" t="inlineStr">
        <is>
          <t>2021.01-2021.167</t>
        </is>
      </c>
      <c r="E1031" s="199" t="inlineStr">
        <is>
          <t>南湫乡</t>
        </is>
      </c>
      <c r="F1031" s="50" t="inlineStr">
        <is>
          <t>建成“一村万树”达标村2个，每个村补助15万元。其中养羊专业村1个（党家洼村），其他达标村1个（洪涝池村）。</t>
        </is>
      </c>
      <c r="G1031" s="199" t="n">
        <v>30</v>
      </c>
      <c r="H1031" s="37" t="n"/>
      <c r="I1031" s="37" t="n"/>
      <c r="J1031" s="37" t="n"/>
      <c r="K1031" s="199" t="n">
        <v>30</v>
      </c>
      <c r="L1031" s="199" t="inlineStr">
        <is>
          <t>环财发[2021]41号</t>
        </is>
      </c>
      <c r="M1031" s="50" t="inlineStr">
        <is>
          <t>通过实施“一村万树”工程，全面提升乡村绿化美化水平，为推动乡村振兴提供生态保障。</t>
        </is>
      </c>
      <c r="N1031" s="199" t="n">
        <v>2</v>
      </c>
      <c r="O1031" s="199" t="n"/>
      <c r="P1031" s="210">
        <f>Q1031+R1031</f>
        <v/>
      </c>
      <c r="Q1031" s="210" t="n">
        <v>0.0163</v>
      </c>
      <c r="R1031" s="210" t="n"/>
      <c r="S1031" s="210">
        <f>T1031+U1031</f>
        <v/>
      </c>
      <c r="T1031" s="210">
        <f>Q1031*4</f>
        <v/>
      </c>
      <c r="U1031" s="210" t="n"/>
      <c r="V1031" s="104" t="inlineStr">
        <is>
          <t>自然资源局</t>
        </is>
      </c>
      <c r="W1031" s="104" t="inlineStr">
        <is>
          <t>徐万锋</t>
        </is>
      </c>
      <c r="X1031" s="104" t="inlineStr">
        <is>
          <t>南湫乡</t>
        </is>
      </c>
      <c r="Y1031" s="104" t="inlineStr">
        <is>
          <t>杜志远</t>
        </is>
      </c>
      <c r="Z1031" s="69" t="inlineStr">
        <is>
          <t>环农领办发〔2021〕12号</t>
        </is>
      </c>
      <c r="AA1031" s="69" t="inlineStr">
        <is>
          <t>县级二批</t>
        </is>
      </c>
    </row>
    <row r="1032" ht="47.1" customFormat="1" customHeight="1" s="4">
      <c r="A1032" s="104" t="n"/>
      <c r="B1032" s="104" t="inlineStr">
        <is>
          <t>环县2021年“一村万树”工程</t>
        </is>
      </c>
      <c r="C1032" s="104" t="inlineStr">
        <is>
          <t>新建</t>
        </is>
      </c>
      <c r="D1032" s="37" t="inlineStr">
        <is>
          <t>2021.01-2021.166</t>
        </is>
      </c>
      <c r="E1032" s="199" t="inlineStr">
        <is>
          <t>山城乡</t>
        </is>
      </c>
      <c r="F1032" s="50" t="inlineStr">
        <is>
          <t>建成“一村万树”达标村2个，其中养羊专业村1个（薛塬村），补助15万元；市级示范村1个（八里铺村），补助25万元。（以上共需资金40万元，本次安排33万元）。</t>
        </is>
      </c>
      <c r="G1032" s="199" t="n">
        <v>40</v>
      </c>
      <c r="H1032" s="37" t="n">
        <v>7</v>
      </c>
      <c r="I1032" s="37" t="n"/>
      <c r="J1032" s="37" t="n"/>
      <c r="K1032" s="199" t="n">
        <v>33</v>
      </c>
      <c r="L1032" s="199" t="inlineStr">
        <is>
          <t>环财发[2021]41号</t>
        </is>
      </c>
      <c r="M1032" s="50" t="inlineStr">
        <is>
          <t>通过实施“一村万树”工程，全面提升乡村绿化美化水平，为推动乡村振兴提供生态保障。</t>
        </is>
      </c>
      <c r="N1032" s="199" t="n">
        <v>2</v>
      </c>
      <c r="O1032" s="199" t="n"/>
      <c r="P1032" s="210">
        <f>Q1032+R1032</f>
        <v/>
      </c>
      <c r="Q1032" s="210" t="n">
        <v>0.0576</v>
      </c>
      <c r="R1032" s="210" t="n"/>
      <c r="S1032" s="210">
        <f>T1032+U1032</f>
        <v/>
      </c>
      <c r="T1032" s="210">
        <f>Q1032*4</f>
        <v/>
      </c>
      <c r="U1032" s="210" t="n"/>
      <c r="V1032" s="104" t="inlineStr">
        <is>
          <t>自然资源局</t>
        </is>
      </c>
      <c r="W1032" s="104" t="inlineStr">
        <is>
          <t>徐万锋</t>
        </is>
      </c>
      <c r="X1032" s="104" t="inlineStr">
        <is>
          <t>山城乡</t>
        </is>
      </c>
      <c r="Y1032" s="104" t="inlineStr">
        <is>
          <t>姚建平</t>
        </is>
      </c>
      <c r="Z1032" s="69" t="inlineStr">
        <is>
          <t>环农领办发〔2021〕12号</t>
        </is>
      </c>
      <c r="AA1032" s="69" t="inlineStr">
        <is>
          <t>县级二批</t>
        </is>
      </c>
    </row>
    <row r="1033" ht="47.1" customFormat="1" customHeight="1" s="4">
      <c r="A1033" s="104" t="n"/>
      <c r="B1033" s="104" t="inlineStr">
        <is>
          <t>环县2021年“一村万树”工程</t>
        </is>
      </c>
      <c r="C1033" s="104" t="inlineStr">
        <is>
          <t>新建</t>
        </is>
      </c>
      <c r="D1033" s="37" t="inlineStr">
        <is>
          <t>2021.01-2021.165</t>
        </is>
      </c>
      <c r="E1033" s="199" t="inlineStr">
        <is>
          <t>合道镇</t>
        </is>
      </c>
      <c r="F1033" s="50" t="inlineStr">
        <is>
          <t>建成“一村万树”达标村2个，其中养羊专业村2个：沈岭村、赵台村，每村补助15万元。</t>
        </is>
      </c>
      <c r="G1033" s="199" t="n">
        <v>30</v>
      </c>
      <c r="H1033" s="199" t="n">
        <v>30</v>
      </c>
      <c r="I1033" s="119" t="n"/>
      <c r="J1033" s="119" t="n"/>
      <c r="K1033" s="119" t="n"/>
      <c r="L1033" s="199" t="inlineStr">
        <is>
          <t>甘财农[2021]70号</t>
        </is>
      </c>
      <c r="M1033" s="117" t="inlineStr">
        <is>
          <t>通过实施“一村万树”工程，全面提升乡村绿化美化水平，为推动乡村振兴提供生态保障。</t>
        </is>
      </c>
      <c r="N1033" s="37" t="n">
        <v>2</v>
      </c>
      <c r="O1033" s="104" t="n"/>
      <c r="P1033" s="210">
        <f>Q1033+R1033</f>
        <v/>
      </c>
      <c r="Q1033" s="212" t="n">
        <v>0.0669</v>
      </c>
      <c r="R1033" s="210" t="n"/>
      <c r="S1033" s="210">
        <f>T1033+U1033</f>
        <v/>
      </c>
      <c r="T1033" s="247" t="n">
        <v>0.2673</v>
      </c>
      <c r="U1033" s="210" t="n"/>
      <c r="V1033" s="104" t="inlineStr">
        <is>
          <t>自然资源局</t>
        </is>
      </c>
      <c r="W1033" s="104" t="inlineStr">
        <is>
          <t>徐万锋</t>
        </is>
      </c>
      <c r="X1033" s="199" t="inlineStr">
        <is>
          <t>合道镇</t>
        </is>
      </c>
      <c r="Y1033" s="37" t="inlineStr">
        <is>
          <t>王宝明</t>
        </is>
      </c>
      <c r="Z1033" s="69" t="inlineStr">
        <is>
          <t>环农领办发〔2021〕18号</t>
        </is>
      </c>
      <c r="AA1033" s="69" t="inlineStr">
        <is>
          <t>三批整合</t>
        </is>
      </c>
    </row>
    <row r="1034" ht="47.1" customFormat="1" customHeight="1" s="4">
      <c r="A1034" s="104" t="n"/>
      <c r="B1034" s="104" t="inlineStr">
        <is>
          <t>环县2021年“一村万树”工程</t>
        </is>
      </c>
      <c r="C1034" s="104" t="inlineStr">
        <is>
          <t>新建</t>
        </is>
      </c>
      <c r="D1034" s="37" t="inlineStr">
        <is>
          <t>2021.01-2021.164</t>
        </is>
      </c>
      <c r="E1034" s="199" t="inlineStr">
        <is>
          <t>秦团庄乡</t>
        </is>
      </c>
      <c r="F1034" s="50" t="inlineStr">
        <is>
          <t>建成“一村万树”达标村2个，其中养羊专业村1个：新峁村，其他达标村1个：贾塬村，每村补助15万元。</t>
        </is>
      </c>
      <c r="G1034" s="199" t="n">
        <v>30</v>
      </c>
      <c r="H1034" s="199" t="n">
        <v>30</v>
      </c>
      <c r="I1034" s="119" t="n"/>
      <c r="J1034" s="119" t="n"/>
      <c r="K1034" s="119" t="n"/>
      <c r="L1034" s="199" t="inlineStr">
        <is>
          <t>甘财农[2021]70号</t>
        </is>
      </c>
      <c r="M1034" s="117" t="inlineStr">
        <is>
          <t>通过实施“一村万树”工程，全面提升乡村绿化美化水平，为推动乡村振兴提供生态保障。</t>
        </is>
      </c>
      <c r="N1034" s="37" t="n">
        <v>2</v>
      </c>
      <c r="O1034" s="104" t="n"/>
      <c r="P1034" s="210">
        <f>Q1034+R1034</f>
        <v/>
      </c>
      <c r="Q1034" s="212" t="n">
        <v>0.0298</v>
      </c>
      <c r="R1034" s="210" t="n"/>
      <c r="S1034" s="210">
        <f>T1034+U1034</f>
        <v/>
      </c>
      <c r="T1034" s="247" t="n">
        <v>0.1192</v>
      </c>
      <c r="U1034" s="210" t="n"/>
      <c r="V1034" s="104" t="inlineStr">
        <is>
          <t>自然资源局</t>
        </is>
      </c>
      <c r="W1034" s="104" t="inlineStr">
        <is>
          <t>徐万锋</t>
        </is>
      </c>
      <c r="X1034" s="199" t="inlineStr">
        <is>
          <t>秦团庄乡</t>
        </is>
      </c>
      <c r="Y1034" s="104" t="inlineStr">
        <is>
          <t>刘凤飞</t>
        </is>
      </c>
      <c r="Z1034" s="69" t="inlineStr">
        <is>
          <t>环农领办发〔2021〕18号</t>
        </is>
      </c>
      <c r="AA1034" s="69" t="inlineStr">
        <is>
          <t>三批整合</t>
        </is>
      </c>
    </row>
    <row r="1035" ht="47.1" customFormat="1" customHeight="1" s="4">
      <c r="A1035" s="104" t="n"/>
      <c r="B1035" s="104" t="inlineStr">
        <is>
          <t>环县2021年“一村万树”工程</t>
        </is>
      </c>
      <c r="C1035" s="104" t="inlineStr">
        <is>
          <t>新建</t>
        </is>
      </c>
      <c r="D1035" s="37" t="inlineStr">
        <is>
          <t>2021.01-2021.163</t>
        </is>
      </c>
      <c r="E1035" s="199" t="inlineStr">
        <is>
          <t>甜水镇</t>
        </is>
      </c>
      <c r="F1035" s="50" t="inlineStr">
        <is>
          <t>建成“一村万树”达标村2个，其中养羊专业村1个：张铁村，每村补助15万元；市级示范村1个：大良洼村，每村补助25万元。</t>
        </is>
      </c>
      <c r="G1035" s="199" t="n">
        <v>40</v>
      </c>
      <c r="H1035" s="199" t="n">
        <v>40</v>
      </c>
      <c r="I1035" s="119" t="n"/>
      <c r="J1035" s="119" t="n"/>
      <c r="K1035" s="119" t="n"/>
      <c r="L1035" s="199" t="inlineStr">
        <is>
          <t>甘财农[2021]70号</t>
        </is>
      </c>
      <c r="M1035" s="117" t="inlineStr">
        <is>
          <t>通过实施“一村万树”工程，全面提升乡村绿化美化水平，为推动乡村振兴提供生态保障。</t>
        </is>
      </c>
      <c r="N1035" s="37" t="n">
        <v>2</v>
      </c>
      <c r="O1035" s="104" t="n"/>
      <c r="P1035" s="210">
        <f>Q1035+R1035</f>
        <v/>
      </c>
      <c r="Q1035" s="212" t="n">
        <v>0.0269</v>
      </c>
      <c r="R1035" s="210" t="n"/>
      <c r="S1035" s="210">
        <f>T1035+U1035</f>
        <v/>
      </c>
      <c r="T1035" s="247" t="n">
        <v>0.1076</v>
      </c>
      <c r="U1035" s="210" t="n"/>
      <c r="V1035" s="104" t="inlineStr">
        <is>
          <t>自然资源局</t>
        </is>
      </c>
      <c r="W1035" s="104" t="inlineStr">
        <is>
          <t>徐万锋</t>
        </is>
      </c>
      <c r="X1035" s="199" t="inlineStr">
        <is>
          <t>甜水镇</t>
        </is>
      </c>
      <c r="Y1035" s="37" t="inlineStr">
        <is>
          <t>常生峰</t>
        </is>
      </c>
      <c r="Z1035" s="69" t="inlineStr">
        <is>
          <t>环农领办发〔2021〕18号</t>
        </is>
      </c>
      <c r="AA1035" s="69" t="inlineStr">
        <is>
          <t>三批整合</t>
        </is>
      </c>
    </row>
    <row r="1036" ht="47.1" customFormat="1" customHeight="1" s="4">
      <c r="A1036" s="104" t="n"/>
      <c r="B1036" s="104" t="inlineStr">
        <is>
          <t>环县2021年“一村万树”工程</t>
        </is>
      </c>
      <c r="C1036" s="104" t="inlineStr">
        <is>
          <t>新建</t>
        </is>
      </c>
      <c r="D1036" s="37" t="inlineStr">
        <is>
          <t>2021.01-2021.162</t>
        </is>
      </c>
      <c r="E1036" s="199" t="inlineStr">
        <is>
          <t>毛井镇</t>
        </is>
      </c>
      <c r="F1036" s="50" t="inlineStr">
        <is>
          <t>建成“一村万树”达标村2个，其中养羊专业村2个：施家滩村、红土咀村，每村补助15万元。</t>
        </is>
      </c>
      <c r="G1036" s="199" t="n">
        <v>30</v>
      </c>
      <c r="H1036" s="199" t="n">
        <v>30</v>
      </c>
      <c r="I1036" s="119" t="n"/>
      <c r="J1036" s="119" t="n"/>
      <c r="K1036" s="119" t="n"/>
      <c r="L1036" s="199" t="inlineStr">
        <is>
          <t>甘财农[2021]70号</t>
        </is>
      </c>
      <c r="M1036" s="117" t="inlineStr">
        <is>
          <t>通过实施“一村万树”工程，全面提升乡村绿化美化水平，为推动乡村振兴提供生态保障。</t>
        </is>
      </c>
      <c r="N1036" s="37" t="n">
        <v>2</v>
      </c>
      <c r="O1036" s="104" t="n"/>
      <c r="P1036" s="210">
        <f>Q1036+R1036</f>
        <v/>
      </c>
      <c r="Q1036" s="212" t="n">
        <v>0.0403</v>
      </c>
      <c r="R1036" s="210" t="n"/>
      <c r="S1036" s="210">
        <f>T1036+U1036</f>
        <v/>
      </c>
      <c r="T1036" s="247" t="n">
        <v>0.18</v>
      </c>
      <c r="U1036" s="210" t="n"/>
      <c r="V1036" s="104" t="inlineStr">
        <is>
          <t>自然资源局</t>
        </is>
      </c>
      <c r="W1036" s="104" t="inlineStr">
        <is>
          <t>徐万锋</t>
        </is>
      </c>
      <c r="X1036" s="199" t="inlineStr">
        <is>
          <t>毛井镇</t>
        </is>
      </c>
      <c r="Y1036" s="104" t="inlineStr">
        <is>
          <t>梁立群</t>
        </is>
      </c>
      <c r="Z1036" s="69" t="inlineStr">
        <is>
          <t>环农领办发〔2021〕18号</t>
        </is>
      </c>
      <c r="AA1036" s="69" t="inlineStr">
        <is>
          <t>三批整合</t>
        </is>
      </c>
    </row>
    <row r="1037" ht="47.1" customFormat="1" customHeight="1" s="4">
      <c r="A1037" s="104" t="n"/>
      <c r="B1037" s="104" t="inlineStr">
        <is>
          <t>环县2021年“一村万树”工程</t>
        </is>
      </c>
      <c r="C1037" s="104" t="inlineStr">
        <is>
          <t>新建</t>
        </is>
      </c>
      <c r="D1037" s="37" t="inlineStr">
        <is>
          <t>2021.01-2021.161</t>
        </is>
      </c>
      <c r="E1037" s="199" t="inlineStr">
        <is>
          <t>演武乡</t>
        </is>
      </c>
      <c r="F1037" s="50" t="inlineStr">
        <is>
          <t>建成“一村万树”达标村2个，其中养羊专业村1个：黑泉河村，其他达标村1个：吴家塬村，每村补助15万元。</t>
        </is>
      </c>
      <c r="G1037" s="199" t="n">
        <v>30</v>
      </c>
      <c r="H1037" s="199" t="n">
        <v>30</v>
      </c>
      <c r="I1037" s="119" t="n"/>
      <c r="J1037" s="119" t="n"/>
      <c r="K1037" s="119" t="n"/>
      <c r="L1037" s="199" t="inlineStr">
        <is>
          <t>甘财农[2021]70号</t>
        </is>
      </c>
      <c r="M1037" s="117" t="inlineStr">
        <is>
          <t>通过实施“一村万树”工程，全面提升乡村绿化美化水平，为推动乡村振兴提供生态保障。</t>
        </is>
      </c>
      <c r="N1037" s="37" t="n">
        <v>2</v>
      </c>
      <c r="O1037" s="104" t="n"/>
      <c r="P1037" s="210">
        <f>Q1037+R1037</f>
        <v/>
      </c>
      <c r="Q1037" s="212" t="n">
        <v>0.0354</v>
      </c>
      <c r="R1037" s="210" t="n"/>
      <c r="S1037" s="210">
        <f>T1037+U1037</f>
        <v/>
      </c>
      <c r="T1037" s="247" t="n">
        <v>0.1416</v>
      </c>
      <c r="U1037" s="210" t="n"/>
      <c r="V1037" s="104" t="inlineStr">
        <is>
          <t>自然资源局</t>
        </is>
      </c>
      <c r="W1037" s="104" t="inlineStr">
        <is>
          <t>徐万锋</t>
        </is>
      </c>
      <c r="X1037" s="199" t="inlineStr">
        <is>
          <t>演武乡</t>
        </is>
      </c>
      <c r="Y1037" s="37" t="inlineStr">
        <is>
          <t>杨永杰</t>
        </is>
      </c>
      <c r="Z1037" s="69" t="inlineStr">
        <is>
          <t>环农领办发〔2021〕18号</t>
        </is>
      </c>
      <c r="AA1037" s="69" t="inlineStr">
        <is>
          <t>三批整合</t>
        </is>
      </c>
    </row>
    <row r="1038" ht="47.1" customFormat="1" customHeight="1" s="4">
      <c r="A1038" s="104" t="n"/>
      <c r="B1038" s="104" t="inlineStr">
        <is>
          <t>环县2021年“一村万树”工程</t>
        </is>
      </c>
      <c r="C1038" s="104" t="inlineStr">
        <is>
          <t>新建</t>
        </is>
      </c>
      <c r="D1038" s="37" t="inlineStr">
        <is>
          <t>2021.01-2021.160</t>
        </is>
      </c>
      <c r="E1038" s="199" t="inlineStr">
        <is>
          <t>环城镇</t>
        </is>
      </c>
      <c r="F1038" s="50" t="inlineStr">
        <is>
          <t>建成“一村万树”达标村3个，其中养羊专业村2个：宁老庄、高龚塬村，每村补助15万元；市级示范村1个：十八里村，每村补助25万元</t>
        </is>
      </c>
      <c r="G1038" s="199" t="n">
        <v>55</v>
      </c>
      <c r="H1038" s="199" t="n">
        <v>55</v>
      </c>
      <c r="I1038" s="119" t="n"/>
      <c r="J1038" s="119" t="n"/>
      <c r="K1038" s="119" t="n"/>
      <c r="L1038" s="199" t="inlineStr">
        <is>
          <t>甘财农[2021]70号</t>
        </is>
      </c>
      <c r="M1038" s="117" t="inlineStr">
        <is>
          <t>通过实施“一村万树”工程，全面提升乡村绿化美化水平，为推动乡村振兴提供生态保障。</t>
        </is>
      </c>
      <c r="N1038" s="37" t="n">
        <v>0</v>
      </c>
      <c r="O1038" s="104" t="n">
        <v>3</v>
      </c>
      <c r="P1038" s="210">
        <f>Q1038+R1038</f>
        <v/>
      </c>
      <c r="Q1038" s="212" t="n">
        <v>0.0543</v>
      </c>
      <c r="R1038" s="210" t="n"/>
      <c r="S1038" s="210">
        <f>T1038+U1038</f>
        <v/>
      </c>
      <c r="T1038" s="247" t="n">
        <v>0.2172</v>
      </c>
      <c r="U1038" s="210" t="n"/>
      <c r="V1038" s="104" t="inlineStr">
        <is>
          <t>自然资源局</t>
        </is>
      </c>
      <c r="W1038" s="104" t="inlineStr">
        <is>
          <t>徐万锋</t>
        </is>
      </c>
      <c r="X1038" s="199" t="inlineStr">
        <is>
          <t>环城镇</t>
        </is>
      </c>
      <c r="Y1038" s="104" t="inlineStr">
        <is>
          <t>王世沛</t>
        </is>
      </c>
      <c r="Z1038" s="69" t="inlineStr">
        <is>
          <t>环农领办发〔2021〕18号</t>
        </is>
      </c>
      <c r="AA1038" s="69" t="inlineStr">
        <is>
          <t>三批整合</t>
        </is>
      </c>
    </row>
    <row r="1039" ht="47.1" customFormat="1" customHeight="1" s="4">
      <c r="A1039" s="104" t="n"/>
      <c r="B1039" s="104" t="inlineStr">
        <is>
          <t>环县2021年“一村万树”工程</t>
        </is>
      </c>
      <c r="C1039" s="104" t="inlineStr">
        <is>
          <t>新建</t>
        </is>
      </c>
      <c r="D1039" s="37" t="inlineStr">
        <is>
          <t>2021.01-2021.159</t>
        </is>
      </c>
      <c r="E1039" s="199" t="inlineStr">
        <is>
          <t>木钵镇</t>
        </is>
      </c>
      <c r="F1039" s="50" t="inlineStr">
        <is>
          <t>建成“一村万树”达标村2个，其中养羊专业村1个：坪子塬村，每村补助15万元；市级示范村1个：关营村，每村补助25万元。</t>
        </is>
      </c>
      <c r="G1039" s="199" t="n">
        <v>40</v>
      </c>
      <c r="H1039" s="199" t="n">
        <v>40</v>
      </c>
      <c r="I1039" s="119" t="n"/>
      <c r="J1039" s="119" t="n"/>
      <c r="K1039" s="119" t="n"/>
      <c r="L1039" s="199" t="inlineStr">
        <is>
          <t>甘财农[2021]70号</t>
        </is>
      </c>
      <c r="M1039" s="117" t="inlineStr">
        <is>
          <t>通过实施“一村万树”工程，全面提升乡村绿化美化水平，为推动乡村振兴提供生态保障。</t>
        </is>
      </c>
      <c r="N1039" s="37" t="n">
        <v>2</v>
      </c>
      <c r="O1039" s="104" t="n"/>
      <c r="P1039" s="210">
        <f>Q1039+R1039</f>
        <v/>
      </c>
      <c r="Q1039" s="212" t="n">
        <v>0.0541</v>
      </c>
      <c r="R1039" s="210" t="n"/>
      <c r="S1039" s="210">
        <f>T1039+U1039</f>
        <v/>
      </c>
      <c r="T1039" s="247" t="n">
        <v>0.2164</v>
      </c>
      <c r="U1039" s="210" t="n"/>
      <c r="V1039" s="104" t="inlineStr">
        <is>
          <t>自然资源局</t>
        </is>
      </c>
      <c r="W1039" s="104" t="inlineStr">
        <is>
          <t>徐万锋</t>
        </is>
      </c>
      <c r="X1039" s="199" t="inlineStr">
        <is>
          <t>木钵镇</t>
        </is>
      </c>
      <c r="Y1039" s="37" t="inlineStr">
        <is>
          <t>方显</t>
        </is>
      </c>
      <c r="Z1039" s="69" t="inlineStr">
        <is>
          <t>环农领办发〔2021〕18号</t>
        </is>
      </c>
      <c r="AA1039" s="69" t="inlineStr">
        <is>
          <t>三批整合</t>
        </is>
      </c>
    </row>
    <row r="1040" ht="47.1" customFormat="1" customHeight="1" s="4">
      <c r="A1040" s="104" t="n"/>
      <c r="B1040" s="104" t="inlineStr">
        <is>
          <t>环县2021年“一村万树”工程</t>
        </is>
      </c>
      <c r="C1040" s="104" t="inlineStr">
        <is>
          <t>新建</t>
        </is>
      </c>
      <c r="D1040" s="37" t="inlineStr">
        <is>
          <t>2021.01-2021.158</t>
        </is>
      </c>
      <c r="E1040" s="199" t="inlineStr">
        <is>
          <t>八珠乡</t>
        </is>
      </c>
      <c r="F1040" s="50" t="inlineStr">
        <is>
          <t>建成“一村万树”达标村2个，其中养羊专业村2个：白塬村、瓦崾岘村，每村补助15万元。</t>
        </is>
      </c>
      <c r="G1040" s="199" t="n">
        <v>30</v>
      </c>
      <c r="H1040" s="199" t="n">
        <v>30</v>
      </c>
      <c r="I1040" s="119" t="n"/>
      <c r="J1040" s="119" t="n"/>
      <c r="K1040" s="119" t="n"/>
      <c r="L1040" s="199" t="inlineStr">
        <is>
          <t>甘财农[2021]70号</t>
        </is>
      </c>
      <c r="M1040" s="117" t="inlineStr">
        <is>
          <t>通过实施“一村万树”工程，全面提升乡村绿化美化水平，为推动乡村振兴提供生态保障。</t>
        </is>
      </c>
      <c r="N1040" s="37" t="n">
        <v>2</v>
      </c>
      <c r="O1040" s="104" t="n"/>
      <c r="P1040" s="210">
        <f>Q1040+R1040</f>
        <v/>
      </c>
      <c r="Q1040" s="212" t="n">
        <v>0.036</v>
      </c>
      <c r="R1040" s="210" t="n"/>
      <c r="S1040" s="210">
        <f>T1040+U1040</f>
        <v/>
      </c>
      <c r="T1040" s="247" t="n">
        <v>0.144</v>
      </c>
      <c r="U1040" s="210" t="n"/>
      <c r="V1040" s="104" t="inlineStr">
        <is>
          <t>自然资源局</t>
        </is>
      </c>
      <c r="W1040" s="104" t="inlineStr">
        <is>
          <t>徐万锋</t>
        </is>
      </c>
      <c r="X1040" s="199" t="inlineStr">
        <is>
          <t>八珠乡</t>
        </is>
      </c>
      <c r="Y1040" s="104" t="inlineStr">
        <is>
          <t>白俊虎</t>
        </is>
      </c>
      <c r="Z1040" s="69" t="inlineStr">
        <is>
          <t>环农领办发〔2021〕18号</t>
        </is>
      </c>
      <c r="AA1040" s="69" t="inlineStr">
        <is>
          <t>三批整合</t>
        </is>
      </c>
    </row>
    <row r="1041" ht="47.1" customFormat="1" customHeight="1" s="4">
      <c r="A1041" s="104" t="n"/>
      <c r="B1041" s="104" t="inlineStr">
        <is>
          <t>环县2021年“一村万树”工程</t>
        </is>
      </c>
      <c r="C1041" s="104" t="inlineStr">
        <is>
          <t>新建</t>
        </is>
      </c>
      <c r="D1041" s="37" t="inlineStr">
        <is>
          <t>2021.01-2021.157</t>
        </is>
      </c>
      <c r="E1041" s="199" t="inlineStr">
        <is>
          <t>樊家川镇</t>
        </is>
      </c>
      <c r="F1041" s="50" t="inlineStr">
        <is>
          <t>建成“一村万树”达标村2个，其中养羊专业村1个：闫塬村，其他达标村1个：马驿沟村，每村补助15万元。</t>
        </is>
      </c>
      <c r="G1041" s="199" t="n">
        <v>30</v>
      </c>
      <c r="H1041" s="199" t="n">
        <v>30</v>
      </c>
      <c r="I1041" s="119" t="n"/>
      <c r="J1041" s="119" t="n"/>
      <c r="K1041" s="119" t="n"/>
      <c r="L1041" s="199" t="inlineStr">
        <is>
          <t>甘财农[2021]70号</t>
        </is>
      </c>
      <c r="M1041" s="117" t="inlineStr">
        <is>
          <t>通过实施“一村万树”工程，全面提升乡村绿化美化水平，为推动乡村振兴提供生态保障。</t>
        </is>
      </c>
      <c r="N1041" s="37" t="n">
        <v>2</v>
      </c>
      <c r="O1041" s="104" t="n"/>
      <c r="P1041" s="210">
        <f>Q1041+R1041</f>
        <v/>
      </c>
      <c r="Q1041" s="212" t="n">
        <v>0.03</v>
      </c>
      <c r="R1041" s="210" t="n"/>
      <c r="S1041" s="210">
        <f>T1041+U1041</f>
        <v/>
      </c>
      <c r="T1041" s="247" t="n">
        <v>0.134</v>
      </c>
      <c r="U1041" s="210" t="n"/>
      <c r="V1041" s="104" t="inlineStr">
        <is>
          <t>自然资源局</t>
        </is>
      </c>
      <c r="W1041" s="104" t="inlineStr">
        <is>
          <t>徐万锋</t>
        </is>
      </c>
      <c r="X1041" s="199" t="inlineStr">
        <is>
          <t>樊家川镇</t>
        </is>
      </c>
      <c r="Y1041" s="37" t="inlineStr">
        <is>
          <t>王治峰</t>
        </is>
      </c>
      <c r="Z1041" s="69" t="inlineStr">
        <is>
          <t>环农领办发〔2021〕18号</t>
        </is>
      </c>
      <c r="AA1041" s="69" t="inlineStr">
        <is>
          <t>三批整合</t>
        </is>
      </c>
    </row>
    <row r="1042" ht="47.1" customFormat="1" customHeight="1" s="4">
      <c r="A1042" s="104" t="n"/>
      <c r="B1042" s="104" t="inlineStr">
        <is>
          <t>环县2021年“一村万树”工程</t>
        </is>
      </c>
      <c r="C1042" s="104" t="inlineStr">
        <is>
          <t>新建</t>
        </is>
      </c>
      <c r="D1042" s="37" t="inlineStr">
        <is>
          <t>2021.01-2021.156</t>
        </is>
      </c>
      <c r="E1042" s="199" t="inlineStr">
        <is>
          <t>天池乡</t>
        </is>
      </c>
      <c r="F1042" s="50" t="inlineStr">
        <is>
          <t>建成“一村万树”达标村2个，其中养羊专业村1个：苏北岔村，其他达标村1个：老庄湾村，每村补助15万元。</t>
        </is>
      </c>
      <c r="G1042" s="199" t="n">
        <v>30</v>
      </c>
      <c r="H1042" s="199" t="n">
        <v>30</v>
      </c>
      <c r="I1042" s="119" t="n"/>
      <c r="J1042" s="119" t="n"/>
      <c r="K1042" s="119" t="n"/>
      <c r="L1042" s="199" t="inlineStr">
        <is>
          <t>甘财农[2021]70号</t>
        </is>
      </c>
      <c r="M1042" s="117" t="inlineStr">
        <is>
          <t>通过实施“一村万树”工程，全面提升乡村绿化美化水平，为推动乡村振兴提供生态保障。</t>
        </is>
      </c>
      <c r="N1042" s="37" t="n">
        <v>2</v>
      </c>
      <c r="O1042" s="104" t="n"/>
      <c r="P1042" s="210">
        <f>Q1042+R1042</f>
        <v/>
      </c>
      <c r="Q1042" s="212" t="n">
        <v>0.0254</v>
      </c>
      <c r="R1042" s="210" t="n"/>
      <c r="S1042" s="210">
        <f>T1042+U1042</f>
        <v/>
      </c>
      <c r="T1042" s="247" t="n">
        <v>0.1016</v>
      </c>
      <c r="U1042" s="210" t="n"/>
      <c r="V1042" s="104" t="inlineStr">
        <is>
          <t>自然资源局</t>
        </is>
      </c>
      <c r="W1042" s="104" t="inlineStr">
        <is>
          <t>徐万锋</t>
        </is>
      </c>
      <c r="X1042" s="199" t="inlineStr">
        <is>
          <t>天池乡</t>
        </is>
      </c>
      <c r="Y1042" s="37" t="inlineStr">
        <is>
          <t>刘震</t>
        </is>
      </c>
      <c r="Z1042" s="69" t="inlineStr">
        <is>
          <t>环农领办发〔2021〕18号</t>
        </is>
      </c>
      <c r="AA1042" s="69" t="inlineStr">
        <is>
          <t>三批整合</t>
        </is>
      </c>
    </row>
    <row r="1043" ht="47.1" customFormat="1" customHeight="1" s="4">
      <c r="A1043" s="104" t="n"/>
      <c r="B1043" s="104" t="inlineStr">
        <is>
          <t>环县2021年“一村万树”工程</t>
        </is>
      </c>
      <c r="C1043" s="104" t="inlineStr">
        <is>
          <t>新建</t>
        </is>
      </c>
      <c r="D1043" s="37" t="inlineStr">
        <is>
          <t>2021.01-2021.155</t>
        </is>
      </c>
      <c r="E1043" s="199" t="inlineStr">
        <is>
          <t>曲子镇</t>
        </is>
      </c>
      <c r="F1043" s="50" t="inlineStr">
        <is>
          <t>建成“一村万树”达标村3个，其中养羊专业村2个：西沟村、许家塬村，每村补助15万元；市级示范村1个：孟家寨村，每村补助25万元。</t>
        </is>
      </c>
      <c r="G1043" s="199" t="n">
        <v>55</v>
      </c>
      <c r="H1043" s="199" t="n">
        <v>55</v>
      </c>
      <c r="I1043" s="119" t="n"/>
      <c r="J1043" s="119" t="n"/>
      <c r="K1043" s="119" t="n"/>
      <c r="L1043" s="199" t="inlineStr">
        <is>
          <t>甘财农[2021]70号</t>
        </is>
      </c>
      <c r="M1043" s="117" t="inlineStr">
        <is>
          <t>通过实施“一村万树”工程，全面提升乡村绿化美化水平，为推动乡村振兴提供生态保障。</t>
        </is>
      </c>
      <c r="N1043" s="37" t="n">
        <v>0</v>
      </c>
      <c r="O1043" s="104" t="n">
        <v>3</v>
      </c>
      <c r="P1043" s="210">
        <f>Q1043+R1043</f>
        <v/>
      </c>
      <c r="Q1043" s="212" t="n">
        <v>0.08</v>
      </c>
      <c r="R1043" s="210" t="n"/>
      <c r="S1043" s="210">
        <f>T1043+U1043</f>
        <v/>
      </c>
      <c r="T1043" s="247" t="n">
        <v>0.354</v>
      </c>
      <c r="U1043" s="210" t="n"/>
      <c r="V1043" s="104" t="inlineStr">
        <is>
          <t>自然资源局</t>
        </is>
      </c>
      <c r="W1043" s="104" t="inlineStr">
        <is>
          <t>徐万锋</t>
        </is>
      </c>
      <c r="X1043" s="199" t="inlineStr">
        <is>
          <t>曲子镇</t>
        </is>
      </c>
      <c r="Y1043" s="37" t="inlineStr">
        <is>
          <t>段斌杰</t>
        </is>
      </c>
      <c r="Z1043" s="69" t="inlineStr">
        <is>
          <t>环农领办发〔2021〕18号</t>
        </is>
      </c>
      <c r="AA1043" s="69" t="inlineStr">
        <is>
          <t>三批整合</t>
        </is>
      </c>
    </row>
    <row r="1044" ht="47.1" customFormat="1" customHeight="1" s="4">
      <c r="A1044" s="104" t="n"/>
      <c r="B1044" s="104" t="inlineStr">
        <is>
          <t>环县2021年“一村万树”工程</t>
        </is>
      </c>
      <c r="C1044" s="104" t="inlineStr">
        <is>
          <t>新建</t>
        </is>
      </c>
      <c r="D1044" s="37" t="inlineStr">
        <is>
          <t>2021.01-2021.154</t>
        </is>
      </c>
      <c r="E1044" s="199" t="inlineStr">
        <is>
          <t>芦家湾乡</t>
        </is>
      </c>
      <c r="F1044" s="50" t="inlineStr">
        <is>
          <t>建成“一村万树”达标村2个，其中养羊专业村1个：王庄村，其他达标村1个：宋掌村，每个村补助15万元。</t>
        </is>
      </c>
      <c r="G1044" s="199" t="n">
        <v>30</v>
      </c>
      <c r="H1044" s="199" t="n">
        <v>30</v>
      </c>
      <c r="I1044" s="119" t="n"/>
      <c r="J1044" s="119" t="n"/>
      <c r="K1044" s="119" t="n"/>
      <c r="L1044" s="199" t="inlineStr">
        <is>
          <t>甘财农[2021]70号</t>
        </is>
      </c>
      <c r="M1044" s="117" t="inlineStr">
        <is>
          <t>通过实施“一村万树”工程，全面提升乡村绿化美化水平，为推动乡村振兴提供生态保障。</t>
        </is>
      </c>
      <c r="N1044" s="37" t="n">
        <v>2</v>
      </c>
      <c r="O1044" s="104" t="n"/>
      <c r="P1044" s="210">
        <f>Q1044+R1044</f>
        <v/>
      </c>
      <c r="Q1044" s="212" t="n">
        <v>0.0283</v>
      </c>
      <c r="R1044" s="210" t="n"/>
      <c r="S1044" s="210">
        <f>T1044+U1044</f>
        <v/>
      </c>
      <c r="T1044" s="247" t="n">
        <v>0.1132</v>
      </c>
      <c r="U1044" s="210" t="n"/>
      <c r="V1044" s="104" t="inlineStr">
        <is>
          <t>自然资源局</t>
        </is>
      </c>
      <c r="W1044" s="104" t="inlineStr">
        <is>
          <t>徐万锋</t>
        </is>
      </c>
      <c r="X1044" s="199" t="inlineStr">
        <is>
          <t>芦家湾乡</t>
        </is>
      </c>
      <c r="Y1044" s="104" t="inlineStr">
        <is>
          <t>马鹏飞</t>
        </is>
      </c>
      <c r="Z1044" s="69" t="inlineStr">
        <is>
          <t>环农领办发〔2021〕18号</t>
        </is>
      </c>
      <c r="AA1044" s="69" t="inlineStr">
        <is>
          <t>三批整合</t>
        </is>
      </c>
    </row>
    <row r="1045" ht="47.1" customFormat="1" customHeight="1" s="4">
      <c r="A1045" s="104" t="n"/>
      <c r="B1045" s="104" t="inlineStr">
        <is>
          <t>环县2021年“一村万树”工程</t>
        </is>
      </c>
      <c r="C1045" s="104" t="inlineStr">
        <is>
          <t>新建</t>
        </is>
      </c>
      <c r="D1045" s="37" t="inlineStr">
        <is>
          <t>2021.01-2021.153</t>
        </is>
      </c>
      <c r="E1045" s="199" t="inlineStr">
        <is>
          <t>耿湾乡</t>
        </is>
      </c>
      <c r="F1045" s="50" t="inlineStr">
        <is>
          <t>建成“一村万树”达标村2个，其中养羊专业村1个：潘掌村，其他达标村1个：四合塬村，每村补助15万元。</t>
        </is>
      </c>
      <c r="G1045" s="199" t="n">
        <v>30</v>
      </c>
      <c r="H1045" s="199" t="n">
        <v>30</v>
      </c>
      <c r="I1045" s="119" t="n"/>
      <c r="J1045" s="119" t="n"/>
      <c r="K1045" s="119" t="n"/>
      <c r="L1045" s="199" t="inlineStr">
        <is>
          <t>甘财农[2021]70号</t>
        </is>
      </c>
      <c r="M1045" s="117" t="inlineStr">
        <is>
          <t>通过实施“一村万树”工程，全面提升乡村绿化美化水平，为推动乡村振兴提供生态保障。</t>
        </is>
      </c>
      <c r="N1045" s="37" t="n">
        <v>2</v>
      </c>
      <c r="O1045" s="104" t="n"/>
      <c r="P1045" s="210">
        <f>Q1045+R1045</f>
        <v/>
      </c>
      <c r="Q1045" s="212" t="n">
        <v>0.0261</v>
      </c>
      <c r="R1045" s="210" t="n"/>
      <c r="S1045" s="210">
        <f>T1045+U1045</f>
        <v/>
      </c>
      <c r="T1045" s="247" t="n">
        <v>0.1044</v>
      </c>
      <c r="U1045" s="210" t="n"/>
      <c r="V1045" s="104" t="inlineStr">
        <is>
          <t>自然资源局</t>
        </is>
      </c>
      <c r="W1045" s="104" t="inlineStr">
        <is>
          <t>徐万锋</t>
        </is>
      </c>
      <c r="X1045" s="199" t="inlineStr">
        <is>
          <t>耿湾乡</t>
        </is>
      </c>
      <c r="Y1045" s="104" t="inlineStr">
        <is>
          <t>王秀丽</t>
        </is>
      </c>
      <c r="Z1045" s="69" t="inlineStr">
        <is>
          <t>环农领办发〔2021〕18号</t>
        </is>
      </c>
      <c r="AA1045" s="69" t="inlineStr">
        <is>
          <t>三批整合</t>
        </is>
      </c>
    </row>
    <row r="1046" ht="87.95" customFormat="1" customHeight="1" s="4">
      <c r="A1046" s="104" t="n"/>
      <c r="B1046" s="104" t="inlineStr">
        <is>
          <t>环县木钵-八珠（樊家川）县乡公路行道树栽植项目</t>
        </is>
      </c>
      <c r="C1046" s="104" t="inlineStr">
        <is>
          <t>新建</t>
        </is>
      </c>
      <c r="D1046" s="37" t="inlineStr">
        <is>
          <t>2021.01-2021.152</t>
        </is>
      </c>
      <c r="E1046" s="104" t="inlineStr">
        <is>
          <t>木钵-八珠（樊家川）</t>
        </is>
      </c>
      <c r="F1046" s="50" t="inlineStr">
        <is>
          <t>在木钵-八珠（樊家川）县乡公路沿线栽植樱花、云杉、金叶复叶槭等行道树30公里。其中在木钵-八珠（樊家川）县乡公路沿线木钵镇境内栽植樱花、云杉等行道树9.81公里，其中木钵街村2.57公里，韩洼子村7.24公里；八珠乡境内栽植樱花、云杉等行道树10.69公里，其中曹家塬村2.9公里，苟塬村2.38公里，八珠塬村5.41公里;樊家川镇境内栽植金叶复叶槭等行道树9.5公里，其中樊家川村1.65公里，慕家河村7.85公里。</t>
        </is>
      </c>
      <c r="G1046" s="104">
        <f>224-0.7042</f>
        <v/>
      </c>
      <c r="H1046" s="119" t="n"/>
      <c r="I1046" s="119" t="n"/>
      <c r="J1046" s="119" t="n"/>
      <c r="K1046" s="104">
        <f>224-0.7042</f>
        <v/>
      </c>
      <c r="L1046" s="119" t="inlineStr">
        <is>
          <t>环财发[2021]41号</t>
        </is>
      </c>
      <c r="M1046" s="50" t="inlineStr">
        <is>
          <t>通过实施该项目，进一步改善道路周边生态环境，有效发挥防风固沙、美化环境等作用。</t>
        </is>
      </c>
      <c r="N1046" s="199" t="n">
        <v>7</v>
      </c>
      <c r="O1046" s="104" t="n"/>
      <c r="P1046" s="210">
        <f>Q1046+R1046</f>
        <v/>
      </c>
      <c r="Q1046" s="212" t="n">
        <v>0.1552</v>
      </c>
      <c r="R1046" s="210" t="n"/>
      <c r="S1046" s="210">
        <f>T1046+U1046</f>
        <v/>
      </c>
      <c r="T1046" s="212" t="n">
        <v>0.63</v>
      </c>
      <c r="U1046" s="210" t="n"/>
      <c r="V1046" s="199" t="inlineStr">
        <is>
          <t>环县自然资源局</t>
        </is>
      </c>
      <c r="W1046" s="104" t="inlineStr">
        <is>
          <t>徐万锋</t>
        </is>
      </c>
      <c r="X1046" s="199" t="inlineStr">
        <is>
          <t>环县自然资源局</t>
        </is>
      </c>
      <c r="Y1046" s="104" t="inlineStr">
        <is>
          <t>徐万锋</t>
        </is>
      </c>
      <c r="Z1046" s="69" t="inlineStr">
        <is>
          <t>环农领办发〔2021〕12号</t>
        </is>
      </c>
      <c r="AA1046" s="69" t="inlineStr">
        <is>
          <t>县级二批</t>
        </is>
      </c>
    </row>
    <row r="1047" ht="57.95" customFormat="1" customHeight="1" s="4">
      <c r="A1047" s="104" t="n"/>
      <c r="B1047" s="104" t="inlineStr">
        <is>
          <t>2021年中央财政森林抚育补助项目</t>
        </is>
      </c>
      <c r="C1047" s="104" t="inlineStr">
        <is>
          <t>新建</t>
        </is>
      </c>
      <c r="D1047" s="37" t="inlineStr">
        <is>
          <t>2021.01-2021.151</t>
        </is>
      </c>
      <c r="E1047" s="104" t="inlineStr">
        <is>
          <t>毛井镇砖城子村</t>
        </is>
      </c>
      <c r="F1047" s="135" t="inlineStr">
        <is>
          <t>完成森林抚育10000亩，每亩补助100元，本次安排70万元。</t>
        </is>
      </c>
      <c r="G1047" s="104" t="n">
        <v>70</v>
      </c>
      <c r="H1047" s="104" t="n">
        <v>70</v>
      </c>
      <c r="I1047" s="119" t="n"/>
      <c r="J1047" s="119" t="n"/>
      <c r="K1047" s="119" t="n"/>
      <c r="L1047" s="119" t="inlineStr">
        <is>
          <t>甘财农[2021]70号</t>
        </is>
      </c>
      <c r="M1047" s="50" t="inlineStr">
        <is>
          <t>通过实施该项目，可以有效改善林分结构，提高森林质量，促进森林健康生长，增强生态防护功能。</t>
        </is>
      </c>
      <c r="N1047" s="104" t="n">
        <v>70</v>
      </c>
      <c r="O1047" s="104" t="n"/>
      <c r="P1047" s="210">
        <f>Q1047+R1047</f>
        <v/>
      </c>
      <c r="Q1047" s="210" t="n">
        <v>0.021</v>
      </c>
      <c r="R1047" s="210" t="n"/>
      <c r="S1047" s="210">
        <f>T1047+U1047</f>
        <v/>
      </c>
      <c r="T1047" s="210" t="n">
        <v>0.1052</v>
      </c>
      <c r="U1047" s="210" t="n"/>
      <c r="V1047" s="104" t="inlineStr">
        <is>
          <t>环县自然资源局</t>
        </is>
      </c>
      <c r="W1047" s="104" t="inlineStr">
        <is>
          <t>徐万锋</t>
        </is>
      </c>
      <c r="X1047" s="104" t="inlineStr">
        <is>
          <t>环县自然资源局</t>
        </is>
      </c>
      <c r="Y1047" s="104" t="inlineStr">
        <is>
          <t>徐万锋</t>
        </is>
      </c>
      <c r="Z1047" s="69" t="inlineStr">
        <is>
          <t>环农领办发〔2021〕18号</t>
        </is>
      </c>
      <c r="AA1047" s="69" t="inlineStr">
        <is>
          <t>三批整合</t>
        </is>
      </c>
    </row>
    <row r="1048" ht="57" customFormat="1" customHeight="1" s="4">
      <c r="A1048" s="104" t="n"/>
      <c r="B1048" s="104" t="inlineStr">
        <is>
          <t>环县2021年自主荒山造林项目</t>
        </is>
      </c>
      <c r="C1048" s="104" t="inlineStr">
        <is>
          <t>新建</t>
        </is>
      </c>
      <c r="D1048" s="37" t="inlineStr">
        <is>
          <t>2021.01-2021.150</t>
        </is>
      </c>
      <c r="E1048" s="104" t="inlineStr">
        <is>
          <t>小计</t>
        </is>
      </c>
      <c r="F1048" s="50" t="inlineStr">
        <is>
          <t>完成自主荒山造林40000亩，每亩补助200元，本次安排560万元。</t>
        </is>
      </c>
      <c r="G1048" s="104" t="n">
        <v>244.171865</v>
      </c>
      <c r="H1048" s="104">
        <f>560-315.828135</f>
        <v/>
      </c>
      <c r="I1048" s="119" t="n"/>
      <c r="J1048" s="119" t="n"/>
      <c r="K1048" s="119" t="n"/>
      <c r="L1048" s="119" t="inlineStr">
        <is>
          <t>甘财农[2020]50号</t>
        </is>
      </c>
      <c r="M1048" s="50" t="inlineStr">
        <is>
          <t>通过实施该项目，进一步增加绿量，改善生态环境，有效发挥防风固沙、保持水土作用。</t>
        </is>
      </c>
      <c r="N1048" s="104" t="n">
        <v>23</v>
      </c>
      <c r="O1048" s="104" t="n">
        <v>8</v>
      </c>
      <c r="P1048" s="210">
        <f>Q1048+R1048</f>
        <v/>
      </c>
      <c r="Q1048" s="210" t="n">
        <v>0.645</v>
      </c>
      <c r="R1048" s="210" t="n"/>
      <c r="S1048" s="210">
        <f>T1048+U1048</f>
        <v/>
      </c>
      <c r="T1048" s="210" t="n">
        <v>2.89</v>
      </c>
      <c r="U1048" s="210" t="n"/>
      <c r="V1048" s="104" t="inlineStr">
        <is>
          <t>环县自然资源局</t>
        </is>
      </c>
      <c r="W1048" s="104" t="inlineStr">
        <is>
          <t>徐万锋</t>
        </is>
      </c>
      <c r="X1048" s="104" t="n"/>
      <c r="Y1048" s="104" t="n"/>
      <c r="Z1048" s="69" t="inlineStr">
        <is>
          <t>环农领办发〔2021〕18号</t>
        </is>
      </c>
      <c r="AA1048" s="69" t="inlineStr">
        <is>
          <t>三批整合</t>
        </is>
      </c>
    </row>
    <row r="1049" ht="57" customFormat="1" customHeight="1" s="4">
      <c r="A1049" s="104" t="n"/>
      <c r="B1049" s="104" t="inlineStr">
        <is>
          <t>环县2021年自主荒山造林项目</t>
        </is>
      </c>
      <c r="C1049" s="104" t="inlineStr">
        <is>
          <t>新建</t>
        </is>
      </c>
      <c r="D1049" s="37" t="inlineStr">
        <is>
          <t>2021.01-2021.149</t>
        </is>
      </c>
      <c r="E1049" s="104" t="inlineStr">
        <is>
          <t>车道镇</t>
        </is>
      </c>
      <c r="F1049" s="50" t="inlineStr">
        <is>
          <t>完成自主荒山造林4447亩，其中安掌村577亩；代掌村443.4亩；苦水掌村1061亩；刘园子村738.3亩；樱桃掌村573亩；元茆村1054.3亩。</t>
        </is>
      </c>
      <c r="G1049" s="104" t="n">
        <v>60</v>
      </c>
      <c r="H1049" s="104" t="n">
        <v>60</v>
      </c>
      <c r="I1049" s="119" t="n"/>
      <c r="J1049" s="119" t="n"/>
      <c r="K1049" s="119" t="n"/>
      <c r="L1049" s="119" t="inlineStr">
        <is>
          <t>甘财农[2020]50号</t>
        </is>
      </c>
      <c r="M1049" s="50" t="inlineStr">
        <is>
          <t>通过实施该项目，进一步增加绿量，改善生态环境，有效发挥防风固沙、保持水土作用。</t>
        </is>
      </c>
      <c r="N1049" s="104" t="n">
        <v>6</v>
      </c>
      <c r="O1049" s="104" t="n"/>
      <c r="P1049" s="210">
        <f>Q1049+R1049</f>
        <v/>
      </c>
      <c r="Q1049" s="210" t="n">
        <v>0.124</v>
      </c>
      <c r="R1049" s="210" t="n"/>
      <c r="S1049" s="210">
        <f>T1049+U1049</f>
        <v/>
      </c>
      <c r="T1049" s="210" t="n">
        <v>0.5590000000000001</v>
      </c>
      <c r="U1049" s="210" t="n"/>
      <c r="V1049" s="104" t="inlineStr">
        <is>
          <t>环县自然资源局</t>
        </is>
      </c>
      <c r="W1049" s="104" t="inlineStr">
        <is>
          <t>徐万锋</t>
        </is>
      </c>
      <c r="X1049" s="104" t="inlineStr">
        <is>
          <t>环县自然资源局</t>
        </is>
      </c>
      <c r="Y1049" s="104" t="inlineStr">
        <is>
          <t>徐万锋</t>
        </is>
      </c>
      <c r="Z1049" s="69" t="inlineStr">
        <is>
          <t>环农领办发〔2021〕18号</t>
        </is>
      </c>
      <c r="AA1049" s="69" t="inlineStr">
        <is>
          <t>三批整合</t>
        </is>
      </c>
    </row>
    <row r="1050" ht="57" customFormat="1" customHeight="1" s="4">
      <c r="A1050" s="104" t="n"/>
      <c r="B1050" s="104" t="inlineStr">
        <is>
          <t>环县2021年自主荒山造林项目</t>
        </is>
      </c>
      <c r="C1050" s="104" t="inlineStr">
        <is>
          <t>新建</t>
        </is>
      </c>
      <c r="D1050" s="37" t="inlineStr">
        <is>
          <t>2021.01-2021.148</t>
        </is>
      </c>
      <c r="E1050" s="104" t="inlineStr">
        <is>
          <t>樊家川镇</t>
        </is>
      </c>
      <c r="F1050" s="50" t="inlineStr">
        <is>
          <t>完成自主荒山造林2000亩，其中马驿沟村1000亩；闫塬村1000亩。</t>
        </is>
      </c>
      <c r="G1050" s="104" t="n">
        <v>30</v>
      </c>
      <c r="H1050" s="104" t="n">
        <v>30</v>
      </c>
      <c r="I1050" s="119" t="n"/>
      <c r="J1050" s="119" t="n"/>
      <c r="K1050" s="119" t="n"/>
      <c r="L1050" s="119" t="inlineStr">
        <is>
          <t>甘财农[2020]50号</t>
        </is>
      </c>
      <c r="M1050" s="50" t="inlineStr">
        <is>
          <t>通过实施该项目，进一步增加绿量，改善生态环境，有效发挥防风固沙、保持水土作用。</t>
        </is>
      </c>
      <c r="N1050" s="104" t="n">
        <v>2</v>
      </c>
      <c r="O1050" s="104" t="n"/>
      <c r="P1050" s="210">
        <f>Q1050+R1050</f>
        <v/>
      </c>
      <c r="Q1050" s="210" t="n">
        <v>0.0395</v>
      </c>
      <c r="R1050" s="210" t="n"/>
      <c r="S1050" s="210">
        <f>T1050+U1050</f>
        <v/>
      </c>
      <c r="T1050" s="210" t="n">
        <v>0.1963</v>
      </c>
      <c r="U1050" s="210" t="n"/>
      <c r="V1050" s="104" t="inlineStr">
        <is>
          <t>环县自然资源局</t>
        </is>
      </c>
      <c r="W1050" s="104" t="inlineStr">
        <is>
          <t>徐万锋</t>
        </is>
      </c>
      <c r="X1050" s="104" t="inlineStr">
        <is>
          <t>环县自然资源局</t>
        </is>
      </c>
      <c r="Y1050" s="104" t="inlineStr">
        <is>
          <t>徐万锋</t>
        </is>
      </c>
      <c r="Z1050" s="69" t="inlineStr">
        <is>
          <t>环农领办发〔2021〕18号</t>
        </is>
      </c>
      <c r="AA1050" s="69" t="inlineStr">
        <is>
          <t>三批整合</t>
        </is>
      </c>
    </row>
    <row r="1051" ht="57" customFormat="1" customHeight="1" s="4">
      <c r="A1051" s="104" t="n"/>
      <c r="B1051" s="104" t="inlineStr">
        <is>
          <t>环县2021年自主荒山造林项目</t>
        </is>
      </c>
      <c r="C1051" s="104" t="inlineStr">
        <is>
          <t>新建</t>
        </is>
      </c>
      <c r="D1051" s="37" t="inlineStr">
        <is>
          <t>2021.01-2021.147</t>
        </is>
      </c>
      <c r="E1051" s="104" t="inlineStr">
        <is>
          <t>耿湾乡</t>
        </is>
      </c>
      <c r="F1051" s="50" t="inlineStr">
        <is>
          <t>完成自主荒山造林3052亩，其中耿河村421.2亩；潘掌村623亩；天桥村305.8亩；早流渠村1702亩。</t>
        </is>
      </c>
      <c r="G1051" s="104" t="n">
        <v>42</v>
      </c>
      <c r="H1051" s="104" t="n">
        <v>42</v>
      </c>
      <c r="I1051" s="119" t="n"/>
      <c r="J1051" s="119" t="n"/>
      <c r="K1051" s="119" t="n"/>
      <c r="L1051" s="119" t="inlineStr">
        <is>
          <t>甘财农[2020]50号</t>
        </is>
      </c>
      <c r="M1051" s="50" t="inlineStr">
        <is>
          <t>通过实施该项目，进一步增加绿量，改善生态环境，有效发挥防风固沙、保持水土作用。</t>
        </is>
      </c>
      <c r="N1051" s="104" t="n">
        <v>4</v>
      </c>
      <c r="O1051" s="104" t="n"/>
      <c r="P1051" s="210">
        <f>Q1051+R1051</f>
        <v/>
      </c>
      <c r="Q1051" s="210" t="n">
        <v>0.08599999999999999</v>
      </c>
      <c r="R1051" s="210" t="n"/>
      <c r="S1051" s="210">
        <f>T1051+U1051</f>
        <v/>
      </c>
      <c r="T1051" s="210" t="n">
        <v>0.4125</v>
      </c>
      <c r="U1051" s="210" t="n"/>
      <c r="V1051" s="104" t="inlineStr">
        <is>
          <t>环县自然资源局</t>
        </is>
      </c>
      <c r="W1051" s="104" t="inlineStr">
        <is>
          <t>徐万锋</t>
        </is>
      </c>
      <c r="X1051" s="104" t="inlineStr">
        <is>
          <t>环县自然资源局</t>
        </is>
      </c>
      <c r="Y1051" s="104" t="inlineStr">
        <is>
          <t>徐万锋</t>
        </is>
      </c>
      <c r="Z1051" s="69" t="inlineStr">
        <is>
          <t>环农领办发〔2021〕18号</t>
        </is>
      </c>
      <c r="AA1051" s="69" t="inlineStr">
        <is>
          <t>三批整合</t>
        </is>
      </c>
    </row>
    <row r="1052" ht="69" customFormat="1" customHeight="1" s="4">
      <c r="A1052" s="104" t="n"/>
      <c r="B1052" s="104" t="inlineStr">
        <is>
          <t>环县2021年自主荒山造林项目</t>
        </is>
      </c>
      <c r="C1052" s="104" t="inlineStr">
        <is>
          <t>新建</t>
        </is>
      </c>
      <c r="D1052" s="37" t="inlineStr">
        <is>
          <t>2021.01-2021.146</t>
        </is>
      </c>
      <c r="E1052" s="104" t="inlineStr">
        <is>
          <t>合道镇</t>
        </is>
      </c>
      <c r="F1052" s="50" t="inlineStr">
        <is>
          <t>完成自主荒山造林1160亩，其中陈旗塬村608亩；陶洼子村552亩。</t>
        </is>
      </c>
      <c r="G1052" s="104" t="n">
        <v>16</v>
      </c>
      <c r="H1052" s="104" t="n">
        <v>16</v>
      </c>
      <c r="I1052" s="119" t="n"/>
      <c r="J1052" s="119" t="n"/>
      <c r="K1052" s="119" t="n"/>
      <c r="L1052" s="119" t="inlineStr">
        <is>
          <t>甘财农[2020]50号</t>
        </is>
      </c>
      <c r="M1052" s="50" t="inlineStr">
        <is>
          <t>通过实施该项目，进一步增加绿量，改善生态环境，有效发挥防风固沙、保持水土作用。</t>
        </is>
      </c>
      <c r="N1052" s="104" t="n">
        <v>2</v>
      </c>
      <c r="O1052" s="104" t="n"/>
      <c r="P1052" s="210">
        <f>Q1052+R1052</f>
        <v/>
      </c>
      <c r="Q1052" s="210" t="n">
        <v>0.0481</v>
      </c>
      <c r="R1052" s="210" t="n"/>
      <c r="S1052" s="210">
        <f>T1052+U1052</f>
        <v/>
      </c>
      <c r="T1052" s="210" t="n">
        <v>0.2142</v>
      </c>
      <c r="U1052" s="210" t="n"/>
      <c r="V1052" s="104" t="inlineStr">
        <is>
          <t>环县自然资源局</t>
        </is>
      </c>
      <c r="W1052" s="104" t="inlineStr">
        <is>
          <t>徐万锋</t>
        </is>
      </c>
      <c r="X1052" s="104" t="inlineStr">
        <is>
          <t>环县自然资源局</t>
        </is>
      </c>
      <c r="Y1052" s="104" t="inlineStr">
        <is>
          <t>徐万锋</t>
        </is>
      </c>
      <c r="Z1052" s="69" t="inlineStr">
        <is>
          <t>环农领办发〔2021〕18号</t>
        </is>
      </c>
      <c r="AA1052" s="69" t="inlineStr">
        <is>
          <t>三批整合</t>
        </is>
      </c>
    </row>
    <row r="1053" ht="66" customFormat="1" customHeight="1" s="4">
      <c r="A1053" s="104" t="n"/>
      <c r="B1053" s="104" t="inlineStr">
        <is>
          <t>环县2021年自主荒山造林项目</t>
        </is>
      </c>
      <c r="C1053" s="104" t="inlineStr">
        <is>
          <t>新建</t>
        </is>
      </c>
      <c r="D1053" s="37" t="inlineStr">
        <is>
          <t>2021.01-2021.145</t>
        </is>
      </c>
      <c r="E1053" s="104" t="inlineStr">
        <is>
          <t>虎洞镇</t>
        </is>
      </c>
      <c r="F1053" s="50" t="inlineStr">
        <is>
          <t>完成自主荒山造林5227亩，其中常兆台村2256.1亩；张湾村2970.9亩。</t>
        </is>
      </c>
      <c r="G1053" s="104" t="n">
        <v>74</v>
      </c>
      <c r="H1053" s="104" t="n">
        <v>74</v>
      </c>
      <c r="I1053" s="119" t="n"/>
      <c r="J1053" s="119" t="n"/>
      <c r="K1053" s="119" t="n"/>
      <c r="L1053" s="119" t="inlineStr">
        <is>
          <t>甘财农[2020]50号</t>
        </is>
      </c>
      <c r="M1053" s="50" t="inlineStr">
        <is>
          <t>通过实施该项目，进一步增加绿量，改善生态环境，有效发挥防风固沙、保持水土作用。</t>
        </is>
      </c>
      <c r="N1053" s="104" t="n">
        <v>2</v>
      </c>
      <c r="O1053" s="104" t="n"/>
      <c r="P1053" s="210">
        <f>Q1053+R1053</f>
        <v/>
      </c>
      <c r="Q1053" s="210" t="n">
        <v>0.0401</v>
      </c>
      <c r="R1053" s="210" t="n"/>
      <c r="S1053" s="210">
        <f>T1053+U1053</f>
        <v/>
      </c>
      <c r="T1053" s="210" t="n">
        <v>0.1796</v>
      </c>
      <c r="U1053" s="210" t="n"/>
      <c r="V1053" s="104" t="inlineStr">
        <is>
          <t>环县自然资源局</t>
        </is>
      </c>
      <c r="W1053" s="104" t="inlineStr">
        <is>
          <t>徐万锋</t>
        </is>
      </c>
      <c r="X1053" s="104" t="inlineStr">
        <is>
          <t>环县自然资源局</t>
        </is>
      </c>
      <c r="Y1053" s="104" t="inlineStr">
        <is>
          <t>徐万锋</t>
        </is>
      </c>
      <c r="Z1053" s="69" t="inlineStr">
        <is>
          <t>环农领办发〔2021〕18号</t>
        </is>
      </c>
      <c r="AA1053" s="69" t="inlineStr">
        <is>
          <t>三批整合</t>
        </is>
      </c>
    </row>
    <row r="1054" ht="57" customFormat="1" customHeight="1" s="4">
      <c r="A1054" s="104" t="n"/>
      <c r="B1054" s="104" t="inlineStr">
        <is>
          <t>环县2021年自主荒山造林项目</t>
        </is>
      </c>
      <c r="C1054" s="104" t="inlineStr">
        <is>
          <t>新建</t>
        </is>
      </c>
      <c r="D1054" s="37" t="inlineStr">
        <is>
          <t>2021.01-2021.144</t>
        </is>
      </c>
      <c r="E1054" s="104" t="inlineStr">
        <is>
          <t>环城镇</t>
        </is>
      </c>
      <c r="F1054" s="50" t="inlineStr">
        <is>
          <t>完成自主荒山造林9244亩，其中陈汤塬村1000亩；龚淌村1010亩；漫塬村2596亩；宁老庄村1000亩；唐塬村2661亩；西川村977亩。</t>
        </is>
      </c>
      <c r="G1054" s="104" t="n">
        <v>130</v>
      </c>
      <c r="H1054" s="104" t="n">
        <v>130</v>
      </c>
      <c r="I1054" s="119" t="n"/>
      <c r="J1054" s="119" t="n"/>
      <c r="K1054" s="119" t="n"/>
      <c r="L1054" s="119" t="inlineStr">
        <is>
          <t>甘财农[2020]50号</t>
        </is>
      </c>
      <c r="M1054" s="50" t="inlineStr">
        <is>
          <t>通过实施该项目，进一步增加绿量，改善生态环境，有效发挥防风固沙、保持水土作用。</t>
        </is>
      </c>
      <c r="N1054" s="104" t="n">
        <v>0</v>
      </c>
      <c r="O1054" s="104" t="n">
        <v>6</v>
      </c>
      <c r="P1054" s="210">
        <f>Q1054+R1054</f>
        <v/>
      </c>
      <c r="Q1054" s="210" t="n">
        <v>0.1195</v>
      </c>
      <c r="R1054" s="210" t="n"/>
      <c r="S1054" s="210">
        <f>T1054+U1054</f>
        <v/>
      </c>
      <c r="T1054" s="210" t="n">
        <v>0.4972</v>
      </c>
      <c r="U1054" s="210" t="n"/>
      <c r="V1054" s="104" t="inlineStr">
        <is>
          <t>环县自然资源局</t>
        </is>
      </c>
      <c r="W1054" s="104" t="inlineStr">
        <is>
          <t>徐万锋</t>
        </is>
      </c>
      <c r="X1054" s="104" t="inlineStr">
        <is>
          <t>环县自然资源局</t>
        </is>
      </c>
      <c r="Y1054" s="104" t="inlineStr">
        <is>
          <t>徐万锋</t>
        </is>
      </c>
      <c r="Z1054" s="69" t="inlineStr">
        <is>
          <t>环农领办发〔2021〕18号</t>
        </is>
      </c>
      <c r="AA1054" s="69" t="inlineStr">
        <is>
          <t>三批整合</t>
        </is>
      </c>
    </row>
    <row r="1055" ht="57" customFormat="1" customHeight="1" s="4">
      <c r="A1055" s="104" t="n"/>
      <c r="B1055" s="104" t="inlineStr">
        <is>
          <t>环县2021年自主荒山造林项目</t>
        </is>
      </c>
      <c r="C1055" s="104" t="inlineStr">
        <is>
          <t>新建</t>
        </is>
      </c>
      <c r="D1055" s="37" t="inlineStr">
        <is>
          <t>2021.01-2021.143</t>
        </is>
      </c>
      <c r="E1055" s="104" t="inlineStr">
        <is>
          <t>毛井镇</t>
        </is>
      </c>
      <c r="F1055" s="50" t="inlineStr">
        <is>
          <t>完成自主荒山造林562亩，其中大户掌村202亩；砖城子村360亩。</t>
        </is>
      </c>
      <c r="G1055" s="104" t="n">
        <v>8</v>
      </c>
      <c r="H1055" s="104" t="n">
        <v>8</v>
      </c>
      <c r="I1055" s="119" t="n"/>
      <c r="J1055" s="119" t="n"/>
      <c r="K1055" s="119" t="n"/>
      <c r="L1055" s="119" t="inlineStr">
        <is>
          <t>甘财农[2020]50号</t>
        </is>
      </c>
      <c r="M1055" s="50" t="inlineStr">
        <is>
          <t>通过实施该项目，进一步增加绿量，改善生态环境，有效发挥防风固沙、保持水土作用。</t>
        </is>
      </c>
      <c r="N1055" s="104" t="n">
        <v>2</v>
      </c>
      <c r="O1055" s="104" t="n"/>
      <c r="P1055" s="210">
        <f>Q1055+R1055</f>
        <v/>
      </c>
      <c r="Q1055" s="210" t="n">
        <v>0.0451</v>
      </c>
      <c r="R1055" s="210" t="n"/>
      <c r="S1055" s="210">
        <f>T1055+U1055</f>
        <v/>
      </c>
      <c r="T1055" s="210" t="n">
        <v>0.1956</v>
      </c>
      <c r="U1055" s="210" t="n"/>
      <c r="V1055" s="104" t="inlineStr">
        <is>
          <t>环县自然资源局</t>
        </is>
      </c>
      <c r="W1055" s="104" t="inlineStr">
        <is>
          <t>徐万锋</t>
        </is>
      </c>
      <c r="X1055" s="104" t="inlineStr">
        <is>
          <t>环县自然资源局</t>
        </is>
      </c>
      <c r="Y1055" s="104" t="inlineStr">
        <is>
          <t>徐万锋</t>
        </is>
      </c>
      <c r="Z1055" s="69" t="inlineStr">
        <is>
          <t>环农领办发〔2021〕18号</t>
        </is>
      </c>
      <c r="AA1055" s="69" t="inlineStr">
        <is>
          <t>三批整合</t>
        </is>
      </c>
    </row>
    <row r="1056" ht="57" customFormat="1" customHeight="1" s="4">
      <c r="A1056" s="104" t="n"/>
      <c r="B1056" s="104" t="inlineStr">
        <is>
          <t>环县2021年自主荒山造林项目</t>
        </is>
      </c>
      <c r="C1056" s="104" t="inlineStr">
        <is>
          <t>新建</t>
        </is>
      </c>
      <c r="D1056" s="37" t="inlineStr">
        <is>
          <t>2021.01-2021.142</t>
        </is>
      </c>
      <c r="E1056" s="104" t="inlineStr">
        <is>
          <t>木钵镇</t>
        </is>
      </c>
      <c r="F1056" s="50" t="inlineStr">
        <is>
          <t>完成自主荒山造林3410亩，其中曹旗村826.5亩；井儿岔村385.3亩；坪子塬村1340亩；周家湾村858.2亩。</t>
        </is>
      </c>
      <c r="G1056" s="104" t="n">
        <v>50</v>
      </c>
      <c r="H1056" s="104" t="n">
        <v>50</v>
      </c>
      <c r="I1056" s="119" t="n"/>
      <c r="J1056" s="119" t="n"/>
      <c r="K1056" s="119" t="n"/>
      <c r="L1056" s="119" t="inlineStr">
        <is>
          <t>甘财农[2020]50号</t>
        </is>
      </c>
      <c r="M1056" s="50" t="inlineStr">
        <is>
          <t>通过实施该项目，进一步增加绿量，改善生态环境，有效发挥防风固沙、保持水土作用。</t>
        </is>
      </c>
      <c r="N1056" s="104" t="n">
        <v>4</v>
      </c>
      <c r="O1056" s="104" t="n"/>
      <c r="P1056" s="210">
        <f>Q1056+R1056</f>
        <v/>
      </c>
      <c r="Q1056" s="210" t="n">
        <v>0.0832</v>
      </c>
      <c r="R1056" s="210" t="n"/>
      <c r="S1056" s="210">
        <f>T1056+U1056</f>
        <v/>
      </c>
      <c r="T1056" s="210" t="n">
        <v>0.3707</v>
      </c>
      <c r="U1056" s="210" t="n"/>
      <c r="V1056" s="104" t="inlineStr">
        <is>
          <t>环县自然资源局</t>
        </is>
      </c>
      <c r="W1056" s="104" t="inlineStr">
        <is>
          <t>徐万锋</t>
        </is>
      </c>
      <c r="X1056" s="104" t="inlineStr">
        <is>
          <t>环县自然资源局</t>
        </is>
      </c>
      <c r="Y1056" s="104" t="inlineStr">
        <is>
          <t>徐万锋</t>
        </is>
      </c>
      <c r="Z1056" s="69" t="inlineStr">
        <is>
          <t>环农领办发〔2021〕18号</t>
        </is>
      </c>
      <c r="AA1056" s="69" t="inlineStr">
        <is>
          <t>三批整合</t>
        </is>
      </c>
    </row>
    <row r="1057" ht="74" customFormat="1" customHeight="1" s="4">
      <c r="A1057" s="104" t="n"/>
      <c r="B1057" s="104" t="inlineStr">
        <is>
          <t>环县2021年自主荒山造林项目</t>
        </is>
      </c>
      <c r="C1057" s="104" t="inlineStr">
        <is>
          <t>新建</t>
        </is>
      </c>
      <c r="D1057" s="37" t="inlineStr">
        <is>
          <t>2021.01-2021.141</t>
        </is>
      </c>
      <c r="E1057" s="104" t="inlineStr">
        <is>
          <t>曲子镇</t>
        </is>
      </c>
      <c r="F1057" s="50" t="inlineStr">
        <is>
          <t>完成自主荒山造林9764亩，其中西沟村7871亩；许家塬村1893亩。</t>
        </is>
      </c>
      <c r="G1057" s="104" t="n">
        <v>135</v>
      </c>
      <c r="H1057" s="104" t="n">
        <v>135</v>
      </c>
      <c r="I1057" s="119" t="n"/>
      <c r="J1057" s="119" t="n"/>
      <c r="K1057" s="119" t="n"/>
      <c r="L1057" s="119" t="inlineStr">
        <is>
          <t>甘财农[2020]50号</t>
        </is>
      </c>
      <c r="M1057" s="50" t="inlineStr">
        <is>
          <t>通过实施该项目，进一步增加绿量，改善生态环境，有效发挥防风固沙、保持水土作用。</t>
        </is>
      </c>
      <c r="N1057" s="104" t="n"/>
      <c r="O1057" s="104" t="n">
        <v>2</v>
      </c>
      <c r="P1057" s="210">
        <f>Q1057+R1057</f>
        <v/>
      </c>
      <c r="Q1057" s="210" t="n">
        <v>0.0387</v>
      </c>
      <c r="R1057" s="210" t="n"/>
      <c r="S1057" s="210">
        <f>T1057+U1057</f>
        <v/>
      </c>
      <c r="T1057" s="210" t="n">
        <v>0.1664</v>
      </c>
      <c r="U1057" s="210" t="n"/>
      <c r="V1057" s="104" t="inlineStr">
        <is>
          <t>环县自然资源局</t>
        </is>
      </c>
      <c r="W1057" s="104" t="inlineStr">
        <is>
          <t>徐万锋</t>
        </is>
      </c>
      <c r="X1057" s="104" t="inlineStr">
        <is>
          <t>环县自然资源局</t>
        </is>
      </c>
      <c r="Y1057" s="104" t="inlineStr">
        <is>
          <t>徐万锋</t>
        </is>
      </c>
      <c r="Z1057" s="69" t="inlineStr">
        <is>
          <t>环农领办发〔2021〕18号</t>
        </is>
      </c>
      <c r="AA1057" s="69" t="inlineStr">
        <is>
          <t>三批整合</t>
        </is>
      </c>
    </row>
    <row r="1058" ht="72" customFormat="1" customHeight="1" s="4">
      <c r="A1058" s="104" t="n"/>
      <c r="B1058" s="104" t="inlineStr">
        <is>
          <t>环县2021年自主荒山造林项目</t>
        </is>
      </c>
      <c r="C1058" s="104" t="inlineStr">
        <is>
          <t>新建</t>
        </is>
      </c>
      <c r="D1058" s="37" t="inlineStr">
        <is>
          <t>2021.01-2021.140</t>
        </is>
      </c>
      <c r="E1058" s="104" t="inlineStr">
        <is>
          <t>山城乡</t>
        </is>
      </c>
      <c r="F1058" s="50" t="inlineStr">
        <is>
          <t>完成自主荒山造林1134亩，其中八里铺村1134亩。</t>
        </is>
      </c>
      <c r="G1058" s="104" t="n">
        <v>15</v>
      </c>
      <c r="H1058" s="104" t="n">
        <v>15</v>
      </c>
      <c r="I1058" s="119" t="n"/>
      <c r="J1058" s="119" t="n"/>
      <c r="K1058" s="119" t="n"/>
      <c r="L1058" s="119" t="inlineStr">
        <is>
          <t>甘财农[2020]50号</t>
        </is>
      </c>
      <c r="M1058" s="50" t="inlineStr">
        <is>
          <t>通过实施该项目，进一步增加绿量，改善生态环境，有效发挥防风固沙、保持水土作用。</t>
        </is>
      </c>
      <c r="N1058" s="104" t="n">
        <v>1</v>
      </c>
      <c r="O1058" s="104" t="n"/>
      <c r="P1058" s="210">
        <f>Q1058+R1058</f>
        <v/>
      </c>
      <c r="Q1058" s="210" t="n">
        <v>0.0208</v>
      </c>
      <c r="R1058" s="210" t="n"/>
      <c r="S1058" s="210">
        <f>T1058+U1058</f>
        <v/>
      </c>
      <c r="T1058" s="210" t="n">
        <v>0.0985</v>
      </c>
      <c r="U1058" s="210" t="n"/>
      <c r="V1058" s="104" t="inlineStr">
        <is>
          <t>环县自然资源局</t>
        </is>
      </c>
      <c r="W1058" s="104" t="inlineStr">
        <is>
          <t>徐万锋</t>
        </is>
      </c>
      <c r="X1058" s="104" t="inlineStr">
        <is>
          <t>环县自然资源局</t>
        </is>
      </c>
      <c r="Y1058" s="104" t="inlineStr">
        <is>
          <t>徐万锋</t>
        </is>
      </c>
      <c r="Z1058" s="69" t="inlineStr">
        <is>
          <t>环农领办发〔2021〕18号</t>
        </is>
      </c>
      <c r="AA1058" s="69" t="inlineStr">
        <is>
          <t>三批整合</t>
        </is>
      </c>
    </row>
    <row r="1059" ht="83.09999999999999" customFormat="1" customHeight="1" s="4">
      <c r="A1059" s="104" t="n"/>
      <c r="B1059" s="104" t="inlineStr">
        <is>
          <t>环县环城镇十八里村2021年荒山绿化项目</t>
        </is>
      </c>
      <c r="C1059" s="104" t="inlineStr">
        <is>
          <t>新建</t>
        </is>
      </c>
      <c r="D1059" s="37" t="inlineStr">
        <is>
          <t>2021.01-2021.138</t>
        </is>
      </c>
      <c r="E1059" s="104" t="inlineStr">
        <is>
          <t>环城镇十八里村</t>
        </is>
      </c>
      <c r="F1059" s="50" t="inlineStr">
        <is>
          <t>完成荒山造林408亩。</t>
        </is>
      </c>
      <c r="G1059" s="104" t="n">
        <v>141</v>
      </c>
      <c r="H1059" s="104" t="n">
        <v>141</v>
      </c>
      <c r="I1059" s="119" t="n"/>
      <c r="J1059" s="119" t="n"/>
      <c r="K1059" s="119" t="n"/>
      <c r="L1059" s="119" t="inlineStr">
        <is>
          <t>甘财农[2020]50号</t>
        </is>
      </c>
      <c r="M1059" s="50" t="inlineStr">
        <is>
          <t>通过实施该项目，进一步改善周围生态环境，增强防护功能，实现绿色发展。</t>
        </is>
      </c>
      <c r="N1059" s="104" t="n"/>
      <c r="O1059" s="104" t="n">
        <v>1</v>
      </c>
      <c r="P1059" s="210">
        <f>Q1059+R1059</f>
        <v/>
      </c>
      <c r="Q1059" s="210" t="n">
        <v>0.0185</v>
      </c>
      <c r="R1059" s="210" t="n"/>
      <c r="S1059" s="210">
        <f>T1059+U1059</f>
        <v/>
      </c>
      <c r="T1059" s="210" t="n">
        <v>0.07489999999999999</v>
      </c>
      <c r="U1059" s="210" t="n"/>
      <c r="V1059" s="104" t="inlineStr">
        <is>
          <t>环县自然资源局</t>
        </is>
      </c>
      <c r="W1059" s="104" t="inlineStr">
        <is>
          <t>徐万锋</t>
        </is>
      </c>
      <c r="X1059" s="104" t="inlineStr">
        <is>
          <t>环县自然资源局</t>
        </is>
      </c>
      <c r="Y1059" s="104" t="inlineStr">
        <is>
          <t>徐万锋</t>
        </is>
      </c>
      <c r="Z1059" s="69" t="inlineStr">
        <is>
          <t>环农领办发〔2021〕18号</t>
        </is>
      </c>
      <c r="AA1059" s="69" t="inlineStr">
        <is>
          <t>三批整合</t>
        </is>
      </c>
    </row>
    <row r="1060" ht="83.09999999999999" customFormat="1" customHeight="1" s="4">
      <c r="A1060" s="104" t="n"/>
      <c r="B1060" s="104" t="inlineStr">
        <is>
          <t>环县山城乡王山口子村营盘山土地整治项目</t>
        </is>
      </c>
      <c r="C1060" s="104" t="inlineStr">
        <is>
          <t>新建</t>
        </is>
      </c>
      <c r="D1060" s="37" t="inlineStr">
        <is>
          <t>2021.01-2021.137</t>
        </is>
      </c>
      <c r="E1060" s="104" t="inlineStr">
        <is>
          <t>山城乡王山口子村</t>
        </is>
      </c>
      <c r="F1060" s="50" t="inlineStr">
        <is>
          <t>完成总建设规模2574.6亩，包括土地平整2325.45亩，田间道270米，生产路2150米。</t>
        </is>
      </c>
      <c r="G1060" s="104" t="n">
        <v>243.519771</v>
      </c>
      <c r="H1060" s="104">
        <f>291-47.480229</f>
        <v/>
      </c>
      <c r="I1060" s="119" t="n"/>
      <c r="J1060" s="119" t="n"/>
      <c r="K1060" s="119" t="n"/>
      <c r="L1060" s="119" t="inlineStr">
        <is>
          <t>甘财农[2020]50号</t>
        </is>
      </c>
      <c r="M1060" s="50" t="inlineStr">
        <is>
          <t>通过实施该项目，进一步提高耕地质量，改善农业生产条件，优化农业产业结构，确保粮食增产，群众增收，促进区域经济发展。</t>
        </is>
      </c>
      <c r="N1060" s="104" t="n">
        <v>1</v>
      </c>
      <c r="O1060" s="104" t="n"/>
      <c r="P1060" s="210">
        <f>Q1060+R1060</f>
        <v/>
      </c>
      <c r="Q1060" s="210" t="n">
        <v>0.193</v>
      </c>
      <c r="R1060" s="210" t="n"/>
      <c r="S1060" s="210">
        <f>T1060+U1060</f>
        <v/>
      </c>
      <c r="T1060" s="210" t="n">
        <v>0.9532</v>
      </c>
      <c r="U1060" s="210" t="n"/>
      <c r="V1060" s="104" t="inlineStr">
        <is>
          <t>环县自然资源局</t>
        </is>
      </c>
      <c r="W1060" s="104" t="inlineStr">
        <is>
          <t>徐万锋</t>
        </is>
      </c>
      <c r="X1060" s="104" t="inlineStr">
        <is>
          <t>环县自然资源局</t>
        </is>
      </c>
      <c r="Y1060" s="104" t="inlineStr">
        <is>
          <t>徐万锋</t>
        </is>
      </c>
      <c r="Z1060" s="69" t="inlineStr">
        <is>
          <t>环农领办发〔2021〕18号</t>
        </is>
      </c>
      <c r="AA1060" s="69" t="inlineStr">
        <is>
          <t>三批整合</t>
        </is>
      </c>
    </row>
    <row r="1061" ht="74.09999999999999" customFormat="1" customHeight="1" s="4">
      <c r="A1061" s="104" t="n"/>
      <c r="B1061" s="104" t="inlineStr">
        <is>
          <t>演武乡黑泉河村公路行道树栽</t>
        </is>
      </c>
      <c r="C1061" s="104" t="inlineStr">
        <is>
          <t xml:space="preserve">新建 </t>
        </is>
      </c>
      <c r="D1061" s="37" t="inlineStr">
        <is>
          <t>2021.01-2021.136</t>
        </is>
      </c>
      <c r="E1061" s="104" t="inlineStr">
        <is>
          <t>演武乡</t>
        </is>
      </c>
      <c r="F1061" s="50" t="inlineStr">
        <is>
          <t>在演武乡黑泉河村公路行道树栽植26公里，补助资金36.4万元。</t>
        </is>
      </c>
      <c r="G1061" s="104" t="n">
        <v>36.4</v>
      </c>
      <c r="H1061" s="37" t="n"/>
      <c r="I1061" s="37" t="n"/>
      <c r="J1061" s="37" t="n"/>
      <c r="K1061" s="104" t="n">
        <v>36.4</v>
      </c>
      <c r="L1061" s="104" t="inlineStr">
        <is>
          <t>环财发[2021]41号</t>
        </is>
      </c>
      <c r="M1061" s="50" t="inlineStr">
        <is>
          <t>进一步改善道路周边生态环境，有效发挥防风固沙、美化环境等作用。</t>
        </is>
      </c>
      <c r="N1061" s="104" t="n">
        <v>1</v>
      </c>
      <c r="O1061" s="104" t="n"/>
      <c r="P1061" s="210">
        <f>Q1061+R1061</f>
        <v/>
      </c>
      <c r="Q1061" s="210" t="n">
        <v>0.03</v>
      </c>
      <c r="R1061" s="210" t="n"/>
      <c r="S1061" s="210">
        <f>T1061+U1061</f>
        <v/>
      </c>
      <c r="T1061" s="210" t="n">
        <v>0.15</v>
      </c>
      <c r="U1061" s="210" t="n"/>
      <c r="V1061" s="104" t="inlineStr">
        <is>
          <t>自然资源局</t>
        </is>
      </c>
      <c r="W1061" s="104" t="inlineStr">
        <is>
          <t>徐万锋</t>
        </is>
      </c>
      <c r="X1061" s="104" t="inlineStr">
        <is>
          <t>演武乡</t>
        </is>
      </c>
      <c r="Y1061" s="37" t="inlineStr">
        <is>
          <t>杨永杰</t>
        </is>
      </c>
      <c r="Z1061" s="69" t="inlineStr">
        <is>
          <t>环农领办发〔2021〕12号</t>
        </is>
      </c>
      <c r="AA1061" s="69" t="inlineStr">
        <is>
          <t>县级二批</t>
        </is>
      </c>
    </row>
    <row r="1062" ht="115" customFormat="1" customHeight="1" s="4">
      <c r="A1062" s="104" t="n"/>
      <c r="B1062" s="104" t="inlineStr">
        <is>
          <t>合道镇沈家岭村“一村万树”生态建设样板村项目</t>
        </is>
      </c>
      <c r="C1062" s="104" t="inlineStr">
        <is>
          <t>新建</t>
        </is>
      </c>
      <c r="D1062" s="37" t="inlineStr">
        <is>
          <t>2021.01-2021.135</t>
        </is>
      </c>
      <c r="E1062" s="104" t="inlineStr">
        <is>
          <t>合道镇</t>
        </is>
      </c>
      <c r="F1062" s="50" t="inlineStr">
        <is>
          <t>合道镇沈家岭村“一村万树”生态建设样板村项目（实施荒山绿化面积6100亩，道路绿化19公里。）</t>
        </is>
      </c>
      <c r="G1062" s="104" t="n">
        <v>240</v>
      </c>
      <c r="H1062" s="37" t="n"/>
      <c r="I1062" s="37" t="n"/>
      <c r="J1062" s="37" t="n"/>
      <c r="K1062" s="104" t="n">
        <v>240</v>
      </c>
      <c r="L1062" s="104" t="inlineStr">
        <is>
          <t>环财发[2021]41号</t>
        </is>
      </c>
      <c r="M1062" s="50" t="inlineStr">
        <is>
          <t>进一步改善道路周边生态环境，有效发挥防风固沙、美化环境等作用。</t>
        </is>
      </c>
      <c r="N1062" s="104" t="n">
        <v>1</v>
      </c>
      <c r="O1062" s="104" t="n"/>
      <c r="P1062" s="210">
        <f>Q1062+R1062</f>
        <v/>
      </c>
      <c r="Q1062" s="210" t="n">
        <v>0.0304</v>
      </c>
      <c r="R1062" s="210" t="n"/>
      <c r="S1062" s="210">
        <f>T1062+U1062</f>
        <v/>
      </c>
      <c r="T1062" s="210" t="n">
        <v>0.1269</v>
      </c>
      <c r="U1062" s="210" t="n"/>
      <c r="V1062" s="104" t="inlineStr">
        <is>
          <t>自然资源局</t>
        </is>
      </c>
      <c r="W1062" s="104" t="inlineStr">
        <is>
          <t>徐万锋</t>
        </is>
      </c>
      <c r="X1062" s="104" t="inlineStr">
        <is>
          <t>合道镇</t>
        </is>
      </c>
      <c r="Y1062" s="37" t="inlineStr">
        <is>
          <t>王宝明</t>
        </is>
      </c>
      <c r="Z1062" s="69" t="inlineStr">
        <is>
          <t>环农领办发〔2021〕12号</t>
        </is>
      </c>
      <c r="AA1062" s="69" t="inlineStr">
        <is>
          <t>县级二批</t>
        </is>
      </c>
    </row>
    <row r="1063" ht="57" customFormat="1" customHeight="1" s="5">
      <c r="A1063" s="32" t="n"/>
      <c r="B1063" s="75" t="inlineStr">
        <is>
          <t>（四）农村人居环境提升</t>
        </is>
      </c>
      <c r="C1063" s="204" t="n"/>
      <c r="D1063" s="204" t="n"/>
      <c r="E1063" s="205" t="n"/>
      <c r="F1063" s="76" t="n"/>
      <c r="G1063" s="35">
        <f>G1064+G1067</f>
        <v/>
      </c>
      <c r="H1063" s="35">
        <f>H1064+H1067</f>
        <v/>
      </c>
      <c r="I1063" s="35">
        <f>I1064+I1067</f>
        <v/>
      </c>
      <c r="J1063" s="35">
        <f>J1064+J1067</f>
        <v/>
      </c>
      <c r="K1063" s="35">
        <f>K1064+K1067</f>
        <v/>
      </c>
      <c r="L1063" s="35" t="n"/>
      <c r="M1063" s="85" t="n"/>
      <c r="N1063" s="35" t="n"/>
      <c r="O1063" s="35" t="n"/>
      <c r="P1063" s="211" t="n"/>
      <c r="Q1063" s="211" t="n"/>
      <c r="R1063" s="211" t="n"/>
      <c r="S1063" s="228" t="n"/>
      <c r="T1063" s="211" t="n"/>
      <c r="U1063" s="211" t="n"/>
      <c r="V1063" s="40" t="n"/>
      <c r="W1063" s="40" t="n"/>
      <c r="X1063" s="40" t="n"/>
      <c r="Y1063" s="40" t="n"/>
      <c r="Z1063" s="69" t="n"/>
      <c r="AA1063" s="69" t="n"/>
    </row>
    <row r="1064" ht="85" customFormat="1" customHeight="1" s="4">
      <c r="A1064" s="104" t="n"/>
      <c r="B1064" s="104" t="inlineStr">
        <is>
          <t>农村生活污水治理项目</t>
        </is>
      </c>
      <c r="C1064" s="104" t="inlineStr">
        <is>
          <t>新建</t>
        </is>
      </c>
      <c r="D1064" s="104" t="inlineStr">
        <is>
          <t>2021.01-2021.12</t>
        </is>
      </c>
      <c r="E1064" s="104" t="inlineStr">
        <is>
          <t>小计</t>
        </is>
      </c>
      <c r="F1064" s="50" t="inlineStr">
        <is>
          <t>在合道镇何家坪村、演武乡曳郭咀村实施农村生活污水治理。</t>
        </is>
      </c>
      <c r="G1064" s="104" t="n">
        <v>90.193</v>
      </c>
      <c r="H1064" s="104" t="n">
        <v>0</v>
      </c>
      <c r="I1064" s="104" t="n">
        <v>0</v>
      </c>
      <c r="J1064" s="104" t="n">
        <v>0</v>
      </c>
      <c r="K1064" s="104" t="n">
        <v>90.193</v>
      </c>
      <c r="L1064" s="104" t="n"/>
      <c r="M1064" s="50" t="inlineStr">
        <is>
          <t>改变农村环境脏、村貌乱、设施差、布局散的现象，助推乡村振兴。</t>
        </is>
      </c>
      <c r="N1064" s="104" t="n">
        <v>2</v>
      </c>
      <c r="O1064" s="104" t="n"/>
      <c r="P1064" s="212">
        <f>Q1064+R1064</f>
        <v/>
      </c>
      <c r="Q1064" s="210" t="n">
        <v>0.05</v>
      </c>
      <c r="R1064" s="210" t="n"/>
      <c r="S1064" s="210">
        <f>T1064+U1064</f>
        <v/>
      </c>
      <c r="T1064" s="210" t="n">
        <v>0.22</v>
      </c>
      <c r="U1064" s="210" t="n"/>
      <c r="V1064" s="104" t="inlineStr">
        <is>
          <t>庆阳市生态环境局环县分局</t>
        </is>
      </c>
      <c r="W1064" s="104" t="inlineStr">
        <is>
          <t>谈应琪</t>
        </is>
      </c>
      <c r="X1064" s="104" t="inlineStr">
        <is>
          <t>庆阳市生态环境局环县分局</t>
        </is>
      </c>
      <c r="Y1064" s="104" t="inlineStr">
        <is>
          <t>谈应琪</t>
        </is>
      </c>
      <c r="Z1064" s="111" t="inlineStr">
        <is>
          <t>环农领办发〔2021〕12号</t>
        </is>
      </c>
      <c r="AA1064" s="111" t="inlineStr">
        <is>
          <t>县级二批</t>
        </is>
      </c>
    </row>
    <row r="1065" ht="85" customFormat="1" customHeight="1" s="4">
      <c r="A1065" s="206" t="n"/>
      <c r="B1065" s="206" t="n"/>
      <c r="C1065" s="206" t="n"/>
      <c r="D1065" s="206" t="n"/>
      <c r="E1065" s="200" t="inlineStr">
        <is>
          <t>合道镇何家坪村</t>
        </is>
      </c>
      <c r="F1065" s="93" t="inlineStr">
        <is>
          <t>新建钢筋混凝土检查井7座、平篦雨水口5座、多肋增强缠绕波纹管184米等设施。</t>
        </is>
      </c>
      <c r="G1065" s="200" t="n">
        <v>55.193</v>
      </c>
      <c r="H1065" s="37" t="n"/>
      <c r="I1065" s="37" t="n"/>
      <c r="J1065" s="37" t="n"/>
      <c r="K1065" s="200" t="n">
        <v>55.193</v>
      </c>
      <c r="L1065" s="200" t="inlineStr">
        <is>
          <t>环财发{2021]41号</t>
        </is>
      </c>
      <c r="M1065" s="93" t="inlineStr">
        <is>
          <t>改变农村环境脏、村貌乱、设施差、布局散的现象，助推乡村振兴。</t>
        </is>
      </c>
      <c r="N1065" s="200" t="n">
        <v>1</v>
      </c>
      <c r="O1065" s="200" t="n"/>
      <c r="P1065" s="212">
        <f>Q1065+R1065</f>
        <v/>
      </c>
      <c r="Q1065" s="223" t="n">
        <v>0.02</v>
      </c>
      <c r="R1065" s="223" t="n"/>
      <c r="S1065" s="210">
        <f>T1065+U1065</f>
        <v/>
      </c>
      <c r="T1065" s="223" t="n">
        <v>0.09</v>
      </c>
      <c r="U1065" s="223" t="n"/>
      <c r="V1065" s="200" t="inlineStr">
        <is>
          <t>庆阳市生态环境局环县分局</t>
        </is>
      </c>
      <c r="W1065" s="104" t="inlineStr">
        <is>
          <t>谈应琪</t>
        </is>
      </c>
      <c r="X1065" s="200" t="inlineStr">
        <is>
          <t>庆阳市生态环境局环县分局</t>
        </is>
      </c>
      <c r="Y1065" s="104" t="inlineStr">
        <is>
          <t>谈应琪</t>
        </is>
      </c>
      <c r="Z1065" s="69" t="inlineStr">
        <is>
          <t>环农领办发〔2021〕12号</t>
        </is>
      </c>
      <c r="AA1065" s="69" t="inlineStr">
        <is>
          <t>县级二批</t>
        </is>
      </c>
    </row>
    <row r="1066" ht="85" customFormat="1" customHeight="1" s="4">
      <c r="A1066" s="208" t="n"/>
      <c r="B1066" s="208" t="n"/>
      <c r="C1066" s="208" t="n"/>
      <c r="D1066" s="208" t="n"/>
      <c r="E1066" s="200" t="inlineStr">
        <is>
          <t>演武乡曳郭咀村</t>
        </is>
      </c>
      <c r="F1066" s="93" t="inlineStr">
        <is>
          <t>新建钢筋混凝土监测井4座、50立方米玻璃钢化粪池1座、3立方米污水池1座；潜污泵1台；阀门井2座；排水管网DN300长42米，DN200长160米，DN600长6米，给水管网DN长365米。</t>
        </is>
      </c>
      <c r="G1066" s="200" t="n">
        <v>35</v>
      </c>
      <c r="H1066" s="37" t="n"/>
      <c r="I1066" s="37" t="n"/>
      <c r="J1066" s="37" t="n"/>
      <c r="K1066" s="200" t="n">
        <v>35</v>
      </c>
      <c r="L1066" s="200" t="inlineStr">
        <is>
          <t>环财发{2021]41号</t>
        </is>
      </c>
      <c r="M1066" s="93" t="inlineStr">
        <is>
          <t>改变农村环境脏、村貌乱、设施差、布局散的现象，助推乡村振兴。</t>
        </is>
      </c>
      <c r="N1066" s="200" t="n">
        <v>1</v>
      </c>
      <c r="O1066" s="200" t="n"/>
      <c r="P1066" s="212">
        <f>Q1066+R1066</f>
        <v/>
      </c>
      <c r="Q1066" s="223" t="n">
        <v>0.03</v>
      </c>
      <c r="R1066" s="223" t="n"/>
      <c r="S1066" s="210">
        <f>T1066+U1066</f>
        <v/>
      </c>
      <c r="T1066" s="223" t="n">
        <v>0.13</v>
      </c>
      <c r="U1066" s="223" t="n"/>
      <c r="V1066" s="200" t="inlineStr">
        <is>
          <t>庆阳市生态环境局环县分局</t>
        </is>
      </c>
      <c r="W1066" s="104" t="inlineStr">
        <is>
          <t>谈应琪</t>
        </is>
      </c>
      <c r="X1066" s="200" t="inlineStr">
        <is>
          <t>庆阳市生态环境局环县分局</t>
        </is>
      </c>
      <c r="Y1066" s="104" t="inlineStr">
        <is>
          <t>谈应琪</t>
        </is>
      </c>
      <c r="Z1066" s="69" t="inlineStr">
        <is>
          <t>环农领办发〔2021〕12号</t>
        </is>
      </c>
      <c r="AA1066" s="69" t="inlineStr">
        <is>
          <t>县级二批</t>
        </is>
      </c>
    </row>
    <row r="1067" ht="102" customFormat="1" customHeight="1" s="4">
      <c r="A1067" s="104" t="n"/>
      <c r="B1067" s="194" t="inlineStr">
        <is>
          <t>耿湾乡四合塬排洪沟防护治理项目</t>
        </is>
      </c>
      <c r="C1067" s="200" t="inlineStr">
        <is>
          <t>新建</t>
        </is>
      </c>
      <c r="D1067" s="200" t="inlineStr">
        <is>
          <t>2021.01-2121.12</t>
        </is>
      </c>
      <c r="E1067" s="200" t="inlineStr">
        <is>
          <t>耿湾乡四合塬村</t>
        </is>
      </c>
      <c r="F1067" s="93" t="inlineStr">
        <is>
          <t>新建沟头防护1处拦蓄172.8m3、Dn800排洪涵管280m、Dn600排洪涵管24m、八字墙排水渠20m、波纹管排洪设施600m、沟道谷防5处、土方51600m3，林草防护60hm2.。</t>
        </is>
      </c>
      <c r="G1067" s="200" t="n">
        <v>200</v>
      </c>
      <c r="H1067" s="37" t="n">
        <v>200</v>
      </c>
      <c r="I1067" s="37" t="n"/>
      <c r="J1067" s="37" t="n"/>
      <c r="K1067" s="200" t="n"/>
      <c r="L1067" s="37" t="inlineStr">
        <is>
          <t>甘财建[2021]61号</t>
        </is>
      </c>
      <c r="M1067" s="93" t="inlineStr">
        <is>
          <t>加快农村基础设施建设，彻底改变农村环境脏、村貌乱、设施差、布局散的现象。改善人居环境。</t>
        </is>
      </c>
      <c r="N1067" s="200" t="n">
        <v>1</v>
      </c>
      <c r="O1067" s="200" t="n"/>
      <c r="P1067" s="212" t="n">
        <v>0.0248</v>
      </c>
      <c r="Q1067" s="223" t="n">
        <v>0.0248</v>
      </c>
      <c r="R1067" s="223" t="n"/>
      <c r="S1067" s="210" t="n">
        <v>0.0924</v>
      </c>
      <c r="T1067" s="223" t="n">
        <v>0.0924</v>
      </c>
      <c r="U1067" s="223" t="n"/>
      <c r="V1067" s="200" t="inlineStr">
        <is>
          <t>耿湾乡</t>
        </is>
      </c>
      <c r="W1067" s="104" t="inlineStr">
        <is>
          <t>王秀丽</t>
        </is>
      </c>
      <c r="X1067" s="200" t="inlineStr">
        <is>
          <t>耿湾乡</t>
        </is>
      </c>
      <c r="Y1067" s="104" t="inlineStr">
        <is>
          <t>王秀丽</t>
        </is>
      </c>
      <c r="Z1067" s="69" t="inlineStr">
        <is>
          <t>环农领办发〔2021〕18号</t>
        </is>
      </c>
      <c r="AA1067" s="37" t="inlineStr">
        <is>
          <t>三批整合</t>
        </is>
      </c>
    </row>
    <row r="1068" ht="56.1" customFormat="1" customHeight="1" s="4">
      <c r="A1068" s="32" t="n"/>
      <c r="B1068" s="75" t="inlineStr">
        <is>
          <t>(6)其他</t>
        </is>
      </c>
      <c r="C1068" s="204" t="n"/>
      <c r="D1068" s="204" t="n"/>
      <c r="E1068" s="205" t="n"/>
      <c r="F1068" s="116" t="n"/>
      <c r="G1068" s="37">
        <f>G1070+G1079</f>
        <v/>
      </c>
      <c r="H1068" s="37">
        <f>H1070+H1079</f>
        <v/>
      </c>
      <c r="I1068" s="37">
        <f>I1070</f>
        <v/>
      </c>
      <c r="J1068" s="37">
        <f>J1070</f>
        <v/>
      </c>
      <c r="K1068" s="37">
        <f>K1070</f>
        <v/>
      </c>
      <c r="L1068" s="104" t="n"/>
      <c r="M1068" s="117" t="n"/>
      <c r="N1068" s="37" t="n"/>
      <c r="O1068" s="37" t="n"/>
      <c r="P1068" s="210">
        <f>Q1068+R1068</f>
        <v/>
      </c>
      <c r="Q1068" s="212" t="n"/>
      <c r="R1068" s="212" t="n"/>
      <c r="S1068" s="210">
        <f>T1068+U1068</f>
        <v/>
      </c>
      <c r="T1068" s="212" t="n"/>
      <c r="U1068" s="212" t="n"/>
      <c r="V1068" s="42" t="n"/>
      <c r="W1068" s="42" t="n"/>
      <c r="X1068" s="37" t="n"/>
      <c r="Y1068" s="37" t="n"/>
      <c r="Z1068" s="69" t="n"/>
      <c r="AA1068" s="69" t="n"/>
    </row>
    <row r="1069" ht="53" customFormat="1" customHeight="1" s="4">
      <c r="A1069" s="32" t="n"/>
      <c r="B1069" s="32" t="inlineStr">
        <is>
          <t>1.易地扶贫搬迁集中安置区“一站式”社区综合服务建设</t>
        </is>
      </c>
      <c r="C1069" s="204" t="n"/>
      <c r="D1069" s="204" t="n"/>
      <c r="E1069" s="205" t="n"/>
      <c r="F1069" s="116" t="n"/>
      <c r="G1069" s="37">
        <f>G1070</f>
        <v/>
      </c>
      <c r="H1069" s="37">
        <f>H1070</f>
        <v/>
      </c>
      <c r="I1069" s="37">
        <f>I1070</f>
        <v/>
      </c>
      <c r="J1069" s="37">
        <f>J1070</f>
        <v/>
      </c>
      <c r="K1069" s="37">
        <f>K1070</f>
        <v/>
      </c>
      <c r="L1069" s="104" t="n"/>
      <c r="M1069" s="117" t="n"/>
      <c r="N1069" s="37" t="n"/>
      <c r="O1069" s="37" t="n"/>
      <c r="P1069" s="210" t="n"/>
      <c r="Q1069" s="212" t="n"/>
      <c r="R1069" s="212" t="n"/>
      <c r="S1069" s="210" t="n"/>
      <c r="T1069" s="212" t="n"/>
      <c r="U1069" s="212" t="n"/>
      <c r="V1069" s="42" t="n"/>
      <c r="W1069" s="42" t="n"/>
      <c r="X1069" s="37" t="n"/>
      <c r="Y1069" s="37" t="n"/>
      <c r="Z1069" s="69" t="n"/>
      <c r="AA1069" s="69" t="n"/>
    </row>
    <row r="1070" ht="72.95" customFormat="1" customHeight="1" s="4">
      <c r="A1070" s="37" t="n"/>
      <c r="B1070" s="37" t="inlineStr">
        <is>
          <t>易地扶贫搬迁安置点后续产业扶持项目</t>
        </is>
      </c>
      <c r="C1070" s="37" t="inlineStr">
        <is>
          <t>新建</t>
        </is>
      </c>
      <c r="D1070" s="37" t="inlineStr">
        <is>
          <t>2021.01-2021.10</t>
        </is>
      </c>
      <c r="E1070" s="37" t="inlineStr">
        <is>
          <t>天池乡</t>
        </is>
      </c>
      <c r="F1070" s="117" t="inlineStr">
        <is>
          <t>在村易地搬迁点发展易地搬迁后续产业及基础设施建设，通过建养殖小区等项目让搬迁群众就地就近就业，增加收入。</t>
        </is>
      </c>
      <c r="G1070" s="37">
        <f>SUM(G1071:G1078)</f>
        <v/>
      </c>
      <c r="H1070" s="37">
        <f>SUM(H1071:H1078)</f>
        <v/>
      </c>
      <c r="I1070" s="37">
        <f>SUM(I1071:I1076)</f>
        <v/>
      </c>
      <c r="J1070" s="37">
        <f>SUM(J1071:J1076)</f>
        <v/>
      </c>
      <c r="K1070" s="37">
        <f>SUM(K1071:K1076)</f>
        <v/>
      </c>
      <c r="L1070" s="37" t="n"/>
      <c r="M1070" s="117" t="inlineStr">
        <is>
          <t>培育壮大草畜产业，增加贫困户收入，助推脱贫攻坚。</t>
        </is>
      </c>
      <c r="N1070" s="37" t="n">
        <v>200</v>
      </c>
      <c r="O1070" s="37" t="n"/>
      <c r="P1070" s="210">
        <f>Q1070+R1070</f>
        <v/>
      </c>
      <c r="Q1070" s="212" t="n">
        <v>0.0717</v>
      </c>
      <c r="R1070" s="212" t="n"/>
      <c r="S1070" s="210">
        <f>T1070+U1070</f>
        <v/>
      </c>
      <c r="T1070" s="212" t="n">
        <v>0.1196</v>
      </c>
      <c r="U1070" s="212" t="n"/>
      <c r="V1070" s="37" t="inlineStr">
        <is>
          <t>发改局</t>
        </is>
      </c>
      <c r="W1070" s="37" t="inlineStr">
        <is>
          <t>邓志勇</t>
        </is>
      </c>
      <c r="X1070" s="37" t="inlineStr">
        <is>
          <t>天池乡</t>
        </is>
      </c>
      <c r="Y1070" s="37" t="inlineStr">
        <is>
          <t>刘震</t>
        </is>
      </c>
      <c r="Z1070" s="69" t="inlineStr">
        <is>
          <t>环脱贫领办发〔2021〕10号</t>
        </is>
      </c>
      <c r="AA1070" s="69" t="inlineStr">
        <is>
          <t>中央一批</t>
        </is>
      </c>
    </row>
    <row r="1071" ht="72.95" customFormat="1" customHeight="1" s="4">
      <c r="A1071" s="37" t="n"/>
      <c r="B1071" s="37" t="inlineStr">
        <is>
          <t>南湫乡洪涝池村肉羊育肥场维修项目</t>
        </is>
      </c>
      <c r="C1071" s="37" t="inlineStr">
        <is>
          <t>新建</t>
        </is>
      </c>
      <c r="D1071" s="37" t="inlineStr">
        <is>
          <t>2021.01-2021.11</t>
        </is>
      </c>
      <c r="E1071" s="37" t="inlineStr">
        <is>
          <t>南湫乡洪涝池村</t>
        </is>
      </c>
      <c r="F1071" s="116" t="inlineStr">
        <is>
          <t>维修羊舍120座、草料棚120座，新建钢架结构草料棚1座200㎡、检查井60处，新修地下供水管线940m,新建堆粪场、污水池、焚埋坑各1处，共补助资金110万元，羊舍、草料棚所有权归农户所有。</t>
        </is>
      </c>
      <c r="G1071" s="37" t="n">
        <v>110</v>
      </c>
      <c r="H1071" s="37" t="n">
        <v>110</v>
      </c>
      <c r="I1071" s="37" t="n"/>
      <c r="J1071" s="37" t="n"/>
      <c r="K1071" s="37" t="n"/>
      <c r="L1071" s="37" t="inlineStr">
        <is>
          <t>甘财扶贫[2020]42号</t>
        </is>
      </c>
      <c r="M1071" s="117" t="inlineStr">
        <is>
          <t>改善养殖配套设施，提升养殖效益，培育后续产业，增加农民收入。</t>
        </is>
      </c>
      <c r="N1071" s="37" t="n">
        <v>1</v>
      </c>
      <c r="O1071" s="37" t="n"/>
      <c r="P1071" s="210">
        <f>Q1071+R1071</f>
        <v/>
      </c>
      <c r="Q1071" s="212" t="n">
        <v>0.012</v>
      </c>
      <c r="R1071" s="212" t="n"/>
      <c r="S1071" s="210">
        <f>T1071+U1071</f>
        <v/>
      </c>
      <c r="T1071" s="212" t="n">
        <v>0.0523</v>
      </c>
      <c r="U1071" s="212" t="n"/>
      <c r="V1071" s="37" t="inlineStr">
        <is>
          <t>发改局</t>
        </is>
      </c>
      <c r="W1071" s="37" t="inlineStr">
        <is>
          <t>邓志勇</t>
        </is>
      </c>
      <c r="X1071" s="37" t="inlineStr">
        <is>
          <t>南湫乡</t>
        </is>
      </c>
      <c r="Y1071" s="37" t="inlineStr">
        <is>
          <t>杜志远</t>
        </is>
      </c>
      <c r="Z1071" s="69" t="inlineStr">
        <is>
          <t>环脱贫领办发〔2021〕10号</t>
        </is>
      </c>
      <c r="AA1071" s="69" t="inlineStr">
        <is>
          <t>中央一批</t>
        </is>
      </c>
    </row>
    <row r="1072" ht="72.95" customFormat="1" customHeight="1" s="4">
      <c r="A1072" s="37" t="n"/>
      <c r="B1072" s="37" t="inlineStr">
        <is>
          <t>罗山川乡西阳洼村养殖小区建设项目</t>
        </is>
      </c>
      <c r="C1072" s="37" t="inlineStr">
        <is>
          <t>新建</t>
        </is>
      </c>
      <c r="D1072" s="37" t="inlineStr">
        <is>
          <t>2021.01-2021.12</t>
        </is>
      </c>
      <c r="E1072" s="37" t="inlineStr">
        <is>
          <t>罗山川乡西阳洼村</t>
        </is>
      </c>
      <c r="F1072" s="117" t="inlineStr">
        <is>
          <t>新建羊畜暖棚38座、草料棚38座，平整场地7822平方米，修建5米宽砂砾道路302米。新建蓄水池1座，新建公共消毒室1座，病死畜无害化处理场1座。资产所有权归村集体，搬迁户通过租赁方式使用养殖设施，每处每年租金1200元，租金收益归村集体，养殖所得收益归农户所有</t>
        </is>
      </c>
      <c r="G1072" s="37" t="n">
        <v>155</v>
      </c>
      <c r="H1072" s="37" t="n">
        <v>155</v>
      </c>
      <c r="I1072" s="37" t="n"/>
      <c r="J1072" s="37" t="n"/>
      <c r="K1072" s="37" t="n"/>
      <c r="L1072" s="37" t="inlineStr">
        <is>
          <t>甘财扶贫[2020]42号</t>
        </is>
      </c>
      <c r="M1072" s="117" t="inlineStr">
        <is>
          <t>改善养殖配套设施，提升养殖效益，壮大村集体经济，增加农民收入。租金收益仅用于西阳洼安置点后续扶持发展资金。</t>
        </is>
      </c>
      <c r="N1072" s="37" t="n">
        <v>1</v>
      </c>
      <c r="O1072" s="37" t="n"/>
      <c r="P1072" s="37">
        <f>Q1072+R1072</f>
        <v/>
      </c>
      <c r="Q1072" s="37" t="n">
        <v>0.051</v>
      </c>
      <c r="R1072" s="37" t="n"/>
      <c r="S1072" s="37">
        <f>T1072+U1072</f>
        <v/>
      </c>
      <c r="T1072" s="37" t="n">
        <v>0.0239</v>
      </c>
      <c r="U1072" s="37" t="n"/>
      <c r="V1072" s="37" t="inlineStr">
        <is>
          <t>发改局</t>
        </is>
      </c>
      <c r="W1072" s="37" t="inlineStr">
        <is>
          <t>邓志勇</t>
        </is>
      </c>
      <c r="X1072" s="37" t="inlineStr">
        <is>
          <t>罗山川乡</t>
        </is>
      </c>
      <c r="Y1072" s="37" t="inlineStr">
        <is>
          <t>李怀文</t>
        </is>
      </c>
      <c r="Z1072" s="69" t="inlineStr">
        <is>
          <t>环脱贫领办发〔2021〕10号</t>
        </is>
      </c>
      <c r="AA1072" s="69" t="inlineStr">
        <is>
          <t>中央一批</t>
        </is>
      </c>
    </row>
    <row r="1073" ht="72.95" customFormat="1" customHeight="1" s="4">
      <c r="A1073" s="208" t="n"/>
      <c r="B1073" s="208" t="n"/>
      <c r="C1073" s="208" t="n"/>
      <c r="D1073" s="208" t="n"/>
      <c r="E1073" s="208" t="n"/>
      <c r="F1073" s="208" t="n"/>
      <c r="G1073" s="37" t="n">
        <v>100</v>
      </c>
      <c r="H1073" s="37" t="n">
        <v>100</v>
      </c>
      <c r="I1073" s="37" t="n"/>
      <c r="J1073" s="37" t="n"/>
      <c r="K1073" s="37" t="n"/>
      <c r="L1073" s="37" t="inlineStr">
        <is>
          <t>甘财建[2021]61号</t>
        </is>
      </c>
      <c r="M1073" s="208" t="n"/>
      <c r="N1073" s="208" t="n"/>
      <c r="O1073" s="208" t="n"/>
      <c r="P1073" s="208" t="n"/>
      <c r="Q1073" s="208" t="n"/>
      <c r="R1073" s="208" t="n"/>
      <c r="S1073" s="208" t="n"/>
      <c r="T1073" s="208" t="n"/>
      <c r="U1073" s="208" t="n"/>
      <c r="V1073" s="37" t="inlineStr">
        <is>
          <t>发改局</t>
        </is>
      </c>
      <c r="W1073" s="37" t="inlineStr">
        <is>
          <t>邓志勇</t>
        </is>
      </c>
      <c r="X1073" s="37" t="inlineStr">
        <is>
          <t>罗山川乡</t>
        </is>
      </c>
      <c r="Y1073" s="37" t="inlineStr">
        <is>
          <t>李怀文</t>
        </is>
      </c>
      <c r="Z1073" s="69" t="inlineStr">
        <is>
          <t>环脱贫领办发〔2021〕36号</t>
        </is>
      </c>
      <c r="AA1073" s="69" t="inlineStr">
        <is>
          <t>三批整合</t>
        </is>
      </c>
    </row>
    <row r="1074" ht="113.1" customFormat="1" customHeight="1" s="4">
      <c r="A1074" s="37" t="n"/>
      <c r="B1074" s="37" t="inlineStr">
        <is>
          <t>村级集体经济发展项目</t>
        </is>
      </c>
      <c r="C1074" s="37" t="inlineStr">
        <is>
          <t>新建</t>
        </is>
      </c>
      <c r="D1074" s="37" t="inlineStr">
        <is>
          <t>2021.01-2021.12</t>
        </is>
      </c>
      <c r="E1074" s="37" t="inlineStr">
        <is>
          <t>车道镇安掌村</t>
        </is>
      </c>
      <c r="F1074" s="116" t="inlineStr">
        <is>
          <t>安排车道镇安掌村村级集体经济发展资金180万元，入股环县贵农牧业发展有限公司，企业以相应资金作为风险抵押，入股资金用于发展安置点养殖产业，入股期限为3年，企业每年按入股资金的6%为村集体和已脱贫搬迁户分红（每年固定分红10.8万元，60%即6.48万元分红给村集体，40%即4.32万元分红给20户已脱贫搬迁户），入股期满后资金退回村集体。资金收益权和所有权归村集体所有，资金运营管理权归环县贵农牧业发展有限公司所有。</t>
        </is>
      </c>
      <c r="G1074" s="37" t="n">
        <v>180</v>
      </c>
      <c r="H1074" s="37" t="n">
        <v>180</v>
      </c>
      <c r="I1074" s="37" t="n"/>
      <c r="J1074" s="37" t="n"/>
      <c r="K1074" s="37" t="n"/>
      <c r="L1074" s="37" t="inlineStr">
        <is>
          <t>甘财扶贫[2020]42号</t>
        </is>
      </c>
      <c r="M1074" s="117" t="inlineStr">
        <is>
          <t>发展壮大村级集体经济，公司每年按入股资金的6%为村集体分红，每年分红10.8万元(给村集体分红6.48万元、搬迁户分红4.32万元)，每户每年分红2160元，并吸纳搬迁户务工，实现务工收入。</t>
        </is>
      </c>
      <c r="N1074" s="37" t="n">
        <v>1</v>
      </c>
      <c r="O1074" s="37" t="n"/>
      <c r="P1074" s="210">
        <f>Q1074+R1074</f>
        <v/>
      </c>
      <c r="Q1074" s="212" t="n">
        <v>0.002</v>
      </c>
      <c r="R1074" s="212" t="n"/>
      <c r="S1074" s="210">
        <f>T1074+U1074</f>
        <v/>
      </c>
      <c r="T1074" s="212" t="n">
        <v>0.009599999999999999</v>
      </c>
      <c r="U1074" s="212" t="n"/>
      <c r="V1074" s="37" t="inlineStr">
        <is>
          <t>发改局</t>
        </is>
      </c>
      <c r="W1074" s="37" t="inlineStr">
        <is>
          <t>邓志勇</t>
        </is>
      </c>
      <c r="X1074" s="37" t="inlineStr">
        <is>
          <t>车道镇</t>
        </is>
      </c>
      <c r="Y1074" s="37" t="inlineStr">
        <is>
          <t>张会星</t>
        </is>
      </c>
      <c r="Z1074" s="69" t="inlineStr">
        <is>
          <t>环脱贫领办发〔2021〕10号</t>
        </is>
      </c>
      <c r="AA1074" s="69" t="inlineStr">
        <is>
          <t>中央一批</t>
        </is>
      </c>
    </row>
    <row r="1075" ht="107.1" customFormat="1" customHeight="1" s="4">
      <c r="A1075" s="37" t="n"/>
      <c r="B1075" s="104" t="inlineStr">
        <is>
          <t>环县八珠乡八珠塬旅游产业发展项目</t>
        </is>
      </c>
      <c r="C1075" s="37" t="inlineStr">
        <is>
          <t>新建</t>
        </is>
      </c>
      <c r="D1075" s="37" t="inlineStr">
        <is>
          <t>2021.01-2021.12</t>
        </is>
      </c>
      <c r="E1075" s="104" t="inlineStr">
        <is>
          <t>八珠乡八珠塬村</t>
        </is>
      </c>
      <c r="F1075" s="50" t="inlineStr">
        <is>
          <t>建设旅游产业发展项目，产权归八珠塬村集体所有。以村级集体经济入股方式入股，入股资金主要用于发展乡村旅游产业，入股期限为3年，3年后入股资金退回村集体，每年按入股资金的6%为村集体分红，收益用于安置点后续扶持。</t>
        </is>
      </c>
      <c r="G1075" s="104" t="n">
        <v>150</v>
      </c>
      <c r="H1075" s="104" t="n">
        <v>150</v>
      </c>
      <c r="I1075" s="119" t="n"/>
      <c r="J1075" s="104" t="n"/>
      <c r="K1075" s="104" t="n"/>
      <c r="L1075" s="37" t="inlineStr">
        <is>
          <t>甘财建[2021]61号</t>
        </is>
      </c>
      <c r="M1075" s="50" t="inlineStr">
        <is>
          <t>八珠乡八珠塬村村级集体经济发展资金150万元，入股环县腾汛农业发展有限公司，入股资金主要用于发展乡村旅游产业，入股期限为3年，3年后入股资金退回村集体，每年按入股资金的6%为村集体分红。</t>
        </is>
      </c>
      <c r="N1075" s="104" t="n">
        <v>1</v>
      </c>
      <c r="O1075" s="37" t="n"/>
      <c r="P1075" s="210">
        <f>Q1075+R1075</f>
        <v/>
      </c>
      <c r="Q1075" s="212" t="n">
        <v>0.0158</v>
      </c>
      <c r="R1075" s="212" t="n"/>
      <c r="S1075" s="210">
        <f>T1075+U1075</f>
        <v/>
      </c>
      <c r="T1075" s="212" t="n">
        <v>0.07679999999999999</v>
      </c>
      <c r="U1075" s="212" t="n"/>
      <c r="V1075" s="37" t="inlineStr">
        <is>
          <t>发改局</t>
        </is>
      </c>
      <c r="W1075" s="37" t="inlineStr">
        <is>
          <t>邓志勇</t>
        </is>
      </c>
      <c r="X1075" s="104" t="inlineStr">
        <is>
          <t>八珠乡</t>
        </is>
      </c>
      <c r="Y1075" s="37" t="inlineStr">
        <is>
          <t>白俊虎</t>
        </is>
      </c>
      <c r="Z1075" s="37" t="inlineStr">
        <is>
          <t>环农领办发〔2021〕18号</t>
        </is>
      </c>
      <c r="AA1075" s="37" t="inlineStr">
        <is>
          <t>三批整合</t>
        </is>
      </c>
    </row>
    <row r="1076" ht="77" customFormat="1" customHeight="1" s="4">
      <c r="A1076" s="37" t="n"/>
      <c r="B1076" s="104" t="inlineStr">
        <is>
          <t>环县秦团庄乡新集子安置点养殖小区道路硬化排污建设项目</t>
        </is>
      </c>
      <c r="C1076" s="104" t="inlineStr">
        <is>
          <t>新建</t>
        </is>
      </c>
      <c r="D1076" s="104" t="inlineStr">
        <is>
          <t>2021.01-2021.12</t>
        </is>
      </c>
      <c r="E1076" s="104" t="inlineStr">
        <is>
          <t>秦团庄乡新集子村</t>
        </is>
      </c>
      <c r="F1076" s="104" t="inlineStr">
        <is>
          <t>硬化养殖小区内道路2公里，配套完善小区内水、电以及绿化、亮化、道路硬化等附属工程。</t>
        </is>
      </c>
      <c r="G1076" s="104" t="n">
        <v>150</v>
      </c>
      <c r="H1076" s="104" t="n">
        <v>150</v>
      </c>
      <c r="I1076" s="119" t="n"/>
      <c r="J1076" s="104" t="n"/>
      <c r="K1076" s="104" t="n"/>
      <c r="L1076" s="37" t="inlineStr">
        <is>
          <t>甘财建[2021]61号</t>
        </is>
      </c>
      <c r="M1076" s="104" t="inlineStr">
        <is>
          <t>为74户养殖户完善小区内水、电以及绿化、亮化、道路硬化等附属工程。</t>
        </is>
      </c>
      <c r="N1076" s="104" t="n">
        <v>1</v>
      </c>
      <c r="O1076" s="104" t="n"/>
      <c r="P1076" s="104">
        <f>Q1076+R1076</f>
        <v/>
      </c>
      <c r="Q1076" s="104" t="n">
        <v>0.074</v>
      </c>
      <c r="R1076" s="104" t="n"/>
      <c r="S1076" s="104">
        <f>T1076+U1076</f>
        <v/>
      </c>
      <c r="T1076" s="104" t="n">
        <v>0.0296</v>
      </c>
      <c r="U1076" s="104" t="n"/>
      <c r="V1076" s="37" t="inlineStr">
        <is>
          <t>发改局</t>
        </is>
      </c>
      <c r="W1076" s="37" t="inlineStr">
        <is>
          <t>邓志勇</t>
        </is>
      </c>
      <c r="X1076" s="104" t="inlineStr">
        <is>
          <t>秦团庄乡</t>
        </is>
      </c>
      <c r="Y1076" s="37" t="inlineStr">
        <is>
          <t>刘凤飞</t>
        </is>
      </c>
      <c r="Z1076" s="37" t="inlineStr">
        <is>
          <t>环农领办发〔2021〕18号</t>
        </is>
      </c>
      <c r="AA1076" s="37" t="inlineStr">
        <is>
          <t>三批整合</t>
        </is>
      </c>
    </row>
    <row r="1077" ht="77" customFormat="1" customHeight="1" s="4">
      <c r="A1077" s="208" t="n"/>
      <c r="B1077" s="208" t="n"/>
      <c r="C1077" s="208" t="n"/>
      <c r="D1077" s="208" t="n"/>
      <c r="E1077" s="208" t="n"/>
      <c r="F1077" s="208" t="n"/>
      <c r="G1077" s="104" t="n">
        <v>50</v>
      </c>
      <c r="H1077" s="104" t="n">
        <v>50</v>
      </c>
      <c r="I1077" s="119" t="n"/>
      <c r="J1077" s="104" t="n"/>
      <c r="K1077" s="104" t="n"/>
      <c r="L1077" s="37" t="inlineStr">
        <is>
          <t>甘财建[2021]61号</t>
        </is>
      </c>
      <c r="M1077" s="208" t="n"/>
      <c r="N1077" s="208" t="n"/>
      <c r="O1077" s="208" t="n"/>
      <c r="P1077" s="208" t="n"/>
      <c r="Q1077" s="208" t="n"/>
      <c r="R1077" s="208" t="n"/>
      <c r="S1077" s="208" t="n"/>
      <c r="T1077" s="208" t="n"/>
      <c r="U1077" s="208" t="n"/>
      <c r="V1077" s="37" t="inlineStr">
        <is>
          <t>发改局</t>
        </is>
      </c>
      <c r="W1077" s="37" t="inlineStr">
        <is>
          <t>邓志勇</t>
        </is>
      </c>
      <c r="X1077" s="104" t="inlineStr">
        <is>
          <t>秦团庄乡</t>
        </is>
      </c>
      <c r="Y1077" s="37" t="inlineStr">
        <is>
          <t>刘凤飞</t>
        </is>
      </c>
      <c r="Z1077" s="37" t="inlineStr">
        <is>
          <t>环农领办发〔2021〕36号</t>
        </is>
      </c>
      <c r="AA1077" s="37" t="inlineStr">
        <is>
          <t>三批整合</t>
        </is>
      </c>
    </row>
    <row r="1078" ht="77" customFormat="1" customHeight="1" s="4">
      <c r="A1078" s="37" t="n"/>
      <c r="B1078" s="104" t="inlineStr">
        <is>
          <t>环县八珠乡八珠塬村2021年以工代赈示范工程</t>
        </is>
      </c>
      <c r="C1078" s="37" t="inlineStr">
        <is>
          <t>新建</t>
        </is>
      </c>
      <c r="D1078" s="37" t="inlineStr">
        <is>
          <t>2021.01-2021.12</t>
        </is>
      </c>
      <c r="E1078" s="104" t="inlineStr">
        <is>
          <t>八珠乡八珠塬村</t>
        </is>
      </c>
      <c r="F1078" s="50" t="inlineStr">
        <is>
          <t>新建小型淤地坝2座；新修梯田147亩、拦水埂5398.5米；新建施工便道1条，长度897米，混凝土排水渠897米，过路涵2处；造林1845亩。</t>
        </is>
      </c>
      <c r="G1078" s="104" t="n">
        <v>550</v>
      </c>
      <c r="H1078" s="104" t="n">
        <v>550</v>
      </c>
      <c r="I1078" s="119" t="n"/>
      <c r="J1078" s="104" t="n"/>
      <c r="K1078" s="104" t="n"/>
      <c r="L1078" s="37" t="inlineStr">
        <is>
          <t>甘财建[2021]126号</t>
        </is>
      </c>
      <c r="M1078" s="50" t="inlineStr">
        <is>
          <t>改善乡村基础设施和公共服务设施条件，解决出行难及运输问题</t>
        </is>
      </c>
      <c r="N1078" s="104" t="n">
        <v>1</v>
      </c>
      <c r="O1078" s="37" t="n"/>
      <c r="P1078" s="210" t="n">
        <v>0.0444</v>
      </c>
      <c r="Q1078" s="212" t="n">
        <v>0.0444</v>
      </c>
      <c r="R1078" s="212" t="n"/>
      <c r="S1078" s="210" t="n">
        <v>0.172</v>
      </c>
      <c r="T1078" s="212" t="n">
        <v>0.1721</v>
      </c>
      <c r="U1078" s="212" t="n"/>
      <c r="V1078" s="37" t="inlineStr">
        <is>
          <t>发改局</t>
        </is>
      </c>
      <c r="W1078" s="37" t="inlineStr">
        <is>
          <t>邓志勇</t>
        </is>
      </c>
      <c r="X1078" s="104" t="inlineStr">
        <is>
          <t>八珠乡</t>
        </is>
      </c>
      <c r="Y1078" s="37" t="inlineStr">
        <is>
          <t>张彬彬</t>
        </is>
      </c>
      <c r="Z1078" s="37" t="inlineStr">
        <is>
          <t>环农领办发〔2021〕34号</t>
        </is>
      </c>
      <c r="AA1078" s="37" t="inlineStr">
        <is>
          <t>四批整合</t>
        </is>
      </c>
    </row>
    <row r="1079" ht="42.95" customFormat="1" customHeight="1" s="4">
      <c r="A1079" s="32" t="n"/>
      <c r="B1079" s="75" t="inlineStr">
        <is>
          <t>2.易地扶贫搬迁贷款贴息</t>
        </is>
      </c>
      <c r="C1079" s="204" t="n"/>
      <c r="D1079" s="204" t="n"/>
      <c r="E1079" s="205" t="n"/>
      <c r="F1079" s="116" t="n"/>
      <c r="G1079" s="37" t="n">
        <v>200</v>
      </c>
      <c r="H1079" s="37" t="n">
        <v>200</v>
      </c>
      <c r="I1079" s="37" t="n"/>
      <c r="J1079" s="37" t="n"/>
      <c r="K1079" s="37" t="n"/>
      <c r="L1079" s="37" t="n"/>
      <c r="M1079" s="117" t="n"/>
      <c r="N1079" s="37" t="n"/>
      <c r="O1079" s="37" t="n"/>
      <c r="P1079" s="212" t="n"/>
      <c r="Q1079" s="212" t="n"/>
      <c r="R1079" s="212" t="n"/>
      <c r="S1079" s="210" t="n"/>
      <c r="T1079" s="212" t="n"/>
      <c r="U1079" s="212" t="n"/>
      <c r="V1079" s="42" t="n"/>
      <c r="W1079" s="42" t="n"/>
      <c r="X1079" s="37" t="n"/>
      <c r="Y1079" s="37" t="n"/>
      <c r="Z1079" s="69" t="n"/>
      <c r="AA1079" s="69" t="n"/>
    </row>
    <row r="1080" ht="47.1" customFormat="1" customHeight="1" s="4">
      <c r="A1080" s="37" t="n"/>
      <c r="B1080" s="37" t="inlineStr">
        <is>
          <t>易地扶贫搬迁贴息</t>
        </is>
      </c>
      <c r="C1080" s="37" t="inlineStr">
        <is>
          <t>新建</t>
        </is>
      </c>
      <c r="D1080" s="37" t="inlineStr">
        <is>
          <t>2021.01-2021.09</t>
        </is>
      </c>
      <c r="E1080" s="37" t="inlineStr">
        <is>
          <t>20个乡镇</t>
        </is>
      </c>
      <c r="F1080" s="117" t="inlineStr">
        <is>
          <t>易地扶贫搬迁贴息资金200万元。</t>
        </is>
      </c>
      <c r="G1080" s="37" t="n">
        <v>200</v>
      </c>
      <c r="H1080" s="37" t="n">
        <v>200</v>
      </c>
      <c r="I1080" s="37" t="n"/>
      <c r="J1080" s="37" t="n"/>
      <c r="K1080" s="37" t="n"/>
      <c r="L1080" s="37" t="inlineStr">
        <is>
          <t>甘财扶贫[2020]42号</t>
        </is>
      </c>
      <c r="M1080" s="117" t="inlineStr">
        <is>
          <t>解决贫困群众易地扶贫搬迁资金短缺问题。</t>
        </is>
      </c>
      <c r="N1080" s="37" t="n">
        <v>23</v>
      </c>
      <c r="O1080" s="37" t="n"/>
      <c r="P1080" s="212">
        <f>Q1080+R1080</f>
        <v/>
      </c>
      <c r="Q1080" s="212" t="n">
        <v>0.0373</v>
      </c>
      <c r="R1080" s="212" t="n"/>
      <c r="S1080" s="210">
        <f>T1080+U1080</f>
        <v/>
      </c>
      <c r="T1080" s="212" t="n">
        <v>0.1679</v>
      </c>
      <c r="U1080" s="212" t="n"/>
      <c r="V1080" s="37" t="inlineStr">
        <is>
          <t>发改局</t>
        </is>
      </c>
      <c r="W1080" s="37" t="inlineStr">
        <is>
          <t>邓志勇</t>
        </is>
      </c>
      <c r="X1080" s="37" t="inlineStr">
        <is>
          <t>发改局</t>
        </is>
      </c>
      <c r="Y1080" s="37" t="inlineStr">
        <is>
          <t>邓志勇</t>
        </is>
      </c>
      <c r="Z1080" s="69" t="inlineStr">
        <is>
          <t>环脱贫领办发〔2021〕10号</t>
        </is>
      </c>
      <c r="AA1080" s="69" t="inlineStr">
        <is>
          <t>中央一批</t>
        </is>
      </c>
    </row>
  </sheetData>
  <autoFilter ref="A5:AA1080"/>
  <mergeCells count="967">
    <mergeCell ref="M167:M168"/>
    <mergeCell ref="R157:R158"/>
    <mergeCell ref="M161:M162"/>
    <mergeCell ref="N193:N194"/>
    <mergeCell ref="F140:F142"/>
    <mergeCell ref="B165:B166"/>
    <mergeCell ref="D934:D935"/>
    <mergeCell ref="W152:W154"/>
    <mergeCell ref="C131:C133"/>
    <mergeCell ref="F934:F935"/>
    <mergeCell ref="S928:S930"/>
    <mergeCell ref="F173:F174"/>
    <mergeCell ref="U928:U930"/>
    <mergeCell ref="M169:M170"/>
    <mergeCell ref="T149:T151"/>
    <mergeCell ref="B903:B904"/>
    <mergeCell ref="R816:R817"/>
    <mergeCell ref="Q710:Q711"/>
    <mergeCell ref="V149:V151"/>
    <mergeCell ref="N149:N151"/>
    <mergeCell ref="W122:W123"/>
    <mergeCell ref="B750:B751"/>
    <mergeCell ref="B928:B930"/>
    <mergeCell ref="D750:D751"/>
    <mergeCell ref="D928:D930"/>
    <mergeCell ref="E157:E158"/>
    <mergeCell ref="T905:T906"/>
    <mergeCell ref="D756:D758"/>
    <mergeCell ref="M146:M148"/>
    <mergeCell ref="F756:F758"/>
    <mergeCell ref="A887:A888"/>
    <mergeCell ref="A163:A164"/>
    <mergeCell ref="D193:D194"/>
    <mergeCell ref="F122:F123"/>
    <mergeCell ref="Q785:Q786"/>
    <mergeCell ref="E899:E900"/>
    <mergeCell ref="P175:P176"/>
    <mergeCell ref="S785:S786"/>
    <mergeCell ref="M179:M180"/>
    <mergeCell ref="R175:R176"/>
    <mergeCell ref="S931:S933"/>
    <mergeCell ref="E179:E180"/>
    <mergeCell ref="Y934:Y935"/>
    <mergeCell ref="X131:X133"/>
    <mergeCell ref="F120:F121"/>
    <mergeCell ref="N177:N178"/>
    <mergeCell ref="M116:M117"/>
    <mergeCell ref="P177:P178"/>
    <mergeCell ref="E1072:E1073"/>
    <mergeCell ref="F1076:F1077"/>
    <mergeCell ref="E183:E184"/>
    <mergeCell ref="M118:M119"/>
    <mergeCell ref="C782:C784"/>
    <mergeCell ref="B159:B160"/>
    <mergeCell ref="E782:E784"/>
    <mergeCell ref="C185:C186"/>
    <mergeCell ref="B901:B902"/>
    <mergeCell ref="E185:E186"/>
    <mergeCell ref="O111:O112"/>
    <mergeCell ref="M157:M158"/>
    <mergeCell ref="E122:E123"/>
    <mergeCell ref="Q175:Q176"/>
    <mergeCell ref="N137:N139"/>
    <mergeCell ref="V134:V136"/>
    <mergeCell ref="P137:P139"/>
    <mergeCell ref="S750:S751"/>
    <mergeCell ref="U750:U751"/>
    <mergeCell ref="Q942:Q943"/>
    <mergeCell ref="T903:T904"/>
    <mergeCell ref="M134:M136"/>
    <mergeCell ref="A745:A746"/>
    <mergeCell ref="E134:E136"/>
    <mergeCell ref="U756:U758"/>
    <mergeCell ref="R163:R164"/>
    <mergeCell ref="X3:Y3"/>
    <mergeCell ref="T163:T164"/>
    <mergeCell ref="T940:T941"/>
    <mergeCell ref="X185:X186"/>
    <mergeCell ref="B782:B784"/>
    <mergeCell ref="P926:P927"/>
    <mergeCell ref="A901:A902"/>
    <mergeCell ref="R926:R927"/>
    <mergeCell ref="P165:P166"/>
    <mergeCell ref="F143:F145"/>
    <mergeCell ref="R165:R166"/>
    <mergeCell ref="B785:B786"/>
    <mergeCell ref="E905:E906"/>
    <mergeCell ref="E140:E142"/>
    <mergeCell ref="A171:A172"/>
    <mergeCell ref="N183:N184"/>
    <mergeCell ref="T152:T154"/>
    <mergeCell ref="P183:P184"/>
    <mergeCell ref="D159:D160"/>
    <mergeCell ref="V152:V154"/>
    <mergeCell ref="R750:R751"/>
    <mergeCell ref="R928:R930"/>
    <mergeCell ref="T816:T817"/>
    <mergeCell ref="B1064:B1066"/>
    <mergeCell ref="T750:T751"/>
    <mergeCell ref="T928:T930"/>
    <mergeCell ref="D1064:D1066"/>
    <mergeCell ref="A173:A174"/>
    <mergeCell ref="T756:T758"/>
    <mergeCell ref="A903:A904"/>
    <mergeCell ref="S146:S148"/>
    <mergeCell ref="M149:M151"/>
    <mergeCell ref="T122:T123"/>
    <mergeCell ref="U777:U778"/>
    <mergeCell ref="Q940:Q941"/>
    <mergeCell ref="V122:V123"/>
    <mergeCell ref="N122:N123"/>
    <mergeCell ref="C750:C751"/>
    <mergeCell ref="N944:N945"/>
    <mergeCell ref="P944:P945"/>
    <mergeCell ref="P946:P948"/>
    <mergeCell ref="R946:R948"/>
    <mergeCell ref="S179:S180"/>
    <mergeCell ref="S940:S941"/>
    <mergeCell ref="A1:B1"/>
    <mergeCell ref="E756:E758"/>
    <mergeCell ref="A193:A194"/>
    <mergeCell ref="B167:B168"/>
    <mergeCell ref="N120:N121"/>
    <mergeCell ref="B161:B162"/>
    <mergeCell ref="B896:E896"/>
    <mergeCell ref="C193:C194"/>
    <mergeCell ref="A928:A930"/>
    <mergeCell ref="P120:P121"/>
    <mergeCell ref="M1072:M1073"/>
    <mergeCell ref="S116:S117"/>
    <mergeCell ref="P745:P746"/>
    <mergeCell ref="F899:F900"/>
    <mergeCell ref="R931:R933"/>
    <mergeCell ref="R745:R746"/>
    <mergeCell ref="E920:E921"/>
    <mergeCell ref="C3:C5"/>
    <mergeCell ref="X134:X136"/>
    <mergeCell ref="M183:M184"/>
    <mergeCell ref="Q177:Q178"/>
    <mergeCell ref="A120:A121"/>
    <mergeCell ref="F950:F951"/>
    <mergeCell ref="G3:K3"/>
    <mergeCell ref="M782:M784"/>
    <mergeCell ref="R901:R902"/>
    <mergeCell ref="E1076:E1077"/>
    <mergeCell ref="M185:M186"/>
    <mergeCell ref="T901:T902"/>
    <mergeCell ref="F3:F5"/>
    <mergeCell ref="O946:O948"/>
    <mergeCell ref="A159:A160"/>
    <mergeCell ref="B779:B781"/>
    <mergeCell ref="Q946:Q948"/>
    <mergeCell ref="D779:D781"/>
    <mergeCell ref="N140:N142"/>
    <mergeCell ref="P140:P142"/>
    <mergeCell ref="X137:X139"/>
    <mergeCell ref="D157:D158"/>
    <mergeCell ref="N934:N935"/>
    <mergeCell ref="A161:A162"/>
    <mergeCell ref="B193:B194"/>
    <mergeCell ref="F157:F158"/>
    <mergeCell ref="C161:C162"/>
    <mergeCell ref="P934:P935"/>
    <mergeCell ref="P173:P174"/>
    <mergeCell ref="M137:M139"/>
    <mergeCell ref="W134:W136"/>
    <mergeCell ref="F149:F151"/>
    <mergeCell ref="P942:P943"/>
    <mergeCell ref="G710:G711"/>
    <mergeCell ref="F134:F136"/>
    <mergeCell ref="B1072:B1073"/>
    <mergeCell ref="E946:E948"/>
    <mergeCell ref="D1072:D1073"/>
    <mergeCell ref="B111:B112"/>
    <mergeCell ref="N756:N758"/>
    <mergeCell ref="V159:V160"/>
    <mergeCell ref="D111:D112"/>
    <mergeCell ref="O922:O925"/>
    <mergeCell ref="Q922:Q925"/>
    <mergeCell ref="O899:O900"/>
    <mergeCell ref="Q899:Q900"/>
    <mergeCell ref="T167:T168"/>
    <mergeCell ref="B175:B176"/>
    <mergeCell ref="Q171:Q172"/>
    <mergeCell ref="V167:V168"/>
    <mergeCell ref="D175:D176"/>
    <mergeCell ref="Q165:Q166"/>
    <mergeCell ref="V161:V162"/>
    <mergeCell ref="A179:A180"/>
    <mergeCell ref="S942:S943"/>
    <mergeCell ref="X161:X162"/>
    <mergeCell ref="D905:D906"/>
    <mergeCell ref="F905:F906"/>
    <mergeCell ref="B177:B178"/>
    <mergeCell ref="Q950:Q951"/>
    <mergeCell ref="S124:S125"/>
    <mergeCell ref="S118:S119"/>
    <mergeCell ref="C756:C758"/>
    <mergeCell ref="P1076:P1077"/>
    <mergeCell ref="C159:C160"/>
    <mergeCell ref="Q816:Q817"/>
    <mergeCell ref="C1064:C1066"/>
    <mergeCell ref="U779:U781"/>
    <mergeCell ref="R181:R182"/>
    <mergeCell ref="B189:B190"/>
    <mergeCell ref="R146:R148"/>
    <mergeCell ref="F887:F888"/>
    <mergeCell ref="T146:T148"/>
    <mergeCell ref="T777:T778"/>
    <mergeCell ref="M122:M123"/>
    <mergeCell ref="P922:P925"/>
    <mergeCell ref="M193:M194"/>
    <mergeCell ref="E944:E945"/>
    <mergeCell ref="R179:R180"/>
    <mergeCell ref="R940:R941"/>
    <mergeCell ref="S920:S921"/>
    <mergeCell ref="T179:T180"/>
    <mergeCell ref="U920:U921"/>
    <mergeCell ref="V179:V180"/>
    <mergeCell ref="R942:R943"/>
    <mergeCell ref="T116:T117"/>
    <mergeCell ref="B137:B139"/>
    <mergeCell ref="T942:T943"/>
    <mergeCell ref="V116:V117"/>
    <mergeCell ref="O745:O746"/>
    <mergeCell ref="B619:B623"/>
    <mergeCell ref="B920:B921"/>
    <mergeCell ref="Q745:Q746"/>
    <mergeCell ref="D920:D921"/>
    <mergeCell ref="U1076:U1077"/>
    <mergeCell ref="X159:X160"/>
    <mergeCell ref="A169:A170"/>
    <mergeCell ref="R118:R119"/>
    <mergeCell ref="A777:A778"/>
    <mergeCell ref="T118:T119"/>
    <mergeCell ref="A134:A136"/>
    <mergeCell ref="B706:D706"/>
    <mergeCell ref="D163:D164"/>
    <mergeCell ref="F163:F164"/>
    <mergeCell ref="N782:N784"/>
    <mergeCell ref="N185:N186"/>
    <mergeCell ref="N950:N951"/>
    <mergeCell ref="P143:P145"/>
    <mergeCell ref="R143:R145"/>
    <mergeCell ref="M1076:M1077"/>
    <mergeCell ref="E3:E5"/>
    <mergeCell ref="X934:X935"/>
    <mergeCell ref="C779:C781"/>
    <mergeCell ref="E779:E781"/>
    <mergeCell ref="U944:U945"/>
    <mergeCell ref="W137:W139"/>
    <mergeCell ref="Q140:Q142"/>
    <mergeCell ref="M944:M945"/>
    <mergeCell ref="M934:M935"/>
    <mergeCell ref="E934:E935"/>
    <mergeCell ref="O934:O935"/>
    <mergeCell ref="B183:B184"/>
    <mergeCell ref="T169:T170"/>
    <mergeCell ref="Q173:Q174"/>
    <mergeCell ref="A116:A117"/>
    <mergeCell ref="V169:V170"/>
    <mergeCell ref="D177:D178"/>
    <mergeCell ref="B152:B154"/>
    <mergeCell ref="T134:T136"/>
    <mergeCell ref="R1072:R1073"/>
    <mergeCell ref="T1072:T1073"/>
    <mergeCell ref="P4:R4"/>
    <mergeCell ref="M181:M182"/>
    <mergeCell ref="Q931:Q933"/>
    <mergeCell ref="Q887:Q888"/>
    <mergeCell ref="B185:B186"/>
    <mergeCell ref="O777:O778"/>
    <mergeCell ref="A167:A168"/>
    <mergeCell ref="A149:A151"/>
    <mergeCell ref="B946:B948"/>
    <mergeCell ref="D946:D948"/>
    <mergeCell ref="C111:C112"/>
    <mergeCell ref="X120:X121"/>
    <mergeCell ref="Q901:Q902"/>
    <mergeCell ref="N905:N906"/>
    <mergeCell ref="R922:R925"/>
    <mergeCell ref="S901:S902"/>
    <mergeCell ref="N899:N900"/>
    <mergeCell ref="P899:P900"/>
    <mergeCell ref="S167:S168"/>
    <mergeCell ref="T785:T786"/>
    <mergeCell ref="C175:C176"/>
    <mergeCell ref="D745:D746"/>
    <mergeCell ref="B767:E767"/>
    <mergeCell ref="E175:E176"/>
    <mergeCell ref="F931:F933"/>
    <mergeCell ref="P187:P188"/>
    <mergeCell ref="R187:R188"/>
    <mergeCell ref="D137:D139"/>
    <mergeCell ref="S169:S170"/>
    <mergeCell ref="A177:A178"/>
    <mergeCell ref="P124:P125"/>
    <mergeCell ref="P950:P951"/>
    <mergeCell ref="C177:C178"/>
    <mergeCell ref="R124:R125"/>
    <mergeCell ref="B114:E114"/>
    <mergeCell ref="E177:E178"/>
    <mergeCell ref="O1076:O1077"/>
    <mergeCell ref="P189:P190"/>
    <mergeCell ref="R131:R133"/>
    <mergeCell ref="R189:R190"/>
    <mergeCell ref="R950:R951"/>
    <mergeCell ref="B206:E206"/>
    <mergeCell ref="T124:T125"/>
    <mergeCell ref="B106:E106"/>
    <mergeCell ref="P887:P888"/>
    <mergeCell ref="R887:R888"/>
    <mergeCell ref="R779:R781"/>
    <mergeCell ref="T779:T781"/>
    <mergeCell ref="B3:B5"/>
    <mergeCell ref="D926:D927"/>
    <mergeCell ref="V157:V158"/>
    <mergeCell ref="F926:F927"/>
    <mergeCell ref="N157:N158"/>
    <mergeCell ref="B140:B142"/>
    <mergeCell ref="W120:W121"/>
    <mergeCell ref="P157:P158"/>
    <mergeCell ref="D140:D142"/>
    <mergeCell ref="D944:D945"/>
    <mergeCell ref="R619:R623"/>
    <mergeCell ref="F944:F945"/>
    <mergeCell ref="T619:T623"/>
    <mergeCell ref="X175:X176"/>
    <mergeCell ref="B934:B935"/>
    <mergeCell ref="T920:T921"/>
    <mergeCell ref="N920:N921"/>
    <mergeCell ref="Q928:Q930"/>
    <mergeCell ref="Q777:Q778"/>
    <mergeCell ref="Q187:Q188"/>
    <mergeCell ref="A137:A139"/>
    <mergeCell ref="V183:V184"/>
    <mergeCell ref="S187:S188"/>
    <mergeCell ref="C137:C139"/>
    <mergeCell ref="V177:V178"/>
    <mergeCell ref="X177:X178"/>
    <mergeCell ref="C619:C623"/>
    <mergeCell ref="F816:F817"/>
    <mergeCell ref="F750:F751"/>
    <mergeCell ref="Q131:Q133"/>
    <mergeCell ref="N1076:N1077"/>
    <mergeCell ref="A107:A108"/>
    <mergeCell ref="B628:E628"/>
    <mergeCell ref="B756:B758"/>
    <mergeCell ref="S779:S781"/>
    <mergeCell ref="N4:O4"/>
    <mergeCell ref="C922:C925"/>
    <mergeCell ref="E940:E941"/>
    <mergeCell ref="B122:B123"/>
    <mergeCell ref="E922:E925"/>
    <mergeCell ref="A899:A900"/>
    <mergeCell ref="W140:W142"/>
    <mergeCell ref="N175:N176"/>
    <mergeCell ref="Y140:Y142"/>
    <mergeCell ref="U934:U935"/>
    <mergeCell ref="T131:T133"/>
    <mergeCell ref="W934:W935"/>
    <mergeCell ref="E165:E166"/>
    <mergeCell ref="E942:E943"/>
    <mergeCell ref="V137:V139"/>
    <mergeCell ref="Q903:Q904"/>
    <mergeCell ref="S903:S904"/>
    <mergeCell ref="E118:E119"/>
    <mergeCell ref="A183:A184"/>
    <mergeCell ref="C183:C184"/>
    <mergeCell ref="Q149:Q151"/>
    <mergeCell ref="A152:A154"/>
    <mergeCell ref="E750:E751"/>
    <mergeCell ref="N710:N711"/>
    <mergeCell ref="X157:X158"/>
    <mergeCell ref="S1072:S1073"/>
    <mergeCell ref="D181:D182"/>
    <mergeCell ref="N181:N182"/>
    <mergeCell ref="P931:P933"/>
    <mergeCell ref="A185:A186"/>
    <mergeCell ref="F181:F182"/>
    <mergeCell ref="F146:F148"/>
    <mergeCell ref="F777:F778"/>
    <mergeCell ref="O944:O945"/>
    <mergeCell ref="A122:A123"/>
    <mergeCell ref="C946:C948"/>
    <mergeCell ref="X171:X172"/>
    <mergeCell ref="C122:C123"/>
    <mergeCell ref="F179:F180"/>
    <mergeCell ref="K4:K5"/>
    <mergeCell ref="B1068:E1068"/>
    <mergeCell ref="Y120:Y121"/>
    <mergeCell ref="M905:M906"/>
    <mergeCell ref="S131:S133"/>
    <mergeCell ref="Q120:Q121"/>
    <mergeCell ref="L3:L5"/>
    <mergeCell ref="C745:C746"/>
    <mergeCell ref="E745:E746"/>
    <mergeCell ref="P903:P904"/>
    <mergeCell ref="R903:R904"/>
    <mergeCell ref="X183:X184"/>
    <mergeCell ref="C134:C136"/>
    <mergeCell ref="O950:O951"/>
    <mergeCell ref="N163:N164"/>
    <mergeCell ref="Q124:Q125"/>
    <mergeCell ref="S159:S160"/>
    <mergeCell ref="P163:P164"/>
    <mergeCell ref="V3:W3"/>
    <mergeCell ref="T185:T186"/>
    <mergeCell ref="Q189:Q190"/>
    <mergeCell ref="T782:T784"/>
    <mergeCell ref="V185:V186"/>
    <mergeCell ref="S189:S190"/>
    <mergeCell ref="B9:E9"/>
    <mergeCell ref="O887:O888"/>
    <mergeCell ref="N926:N927"/>
    <mergeCell ref="B143:B145"/>
    <mergeCell ref="N165:N166"/>
    <mergeCell ref="B950:B951"/>
    <mergeCell ref="D143:D145"/>
    <mergeCell ref="S161:S162"/>
    <mergeCell ref="T193:T194"/>
    <mergeCell ref="A140:A142"/>
    <mergeCell ref="C140:C142"/>
    <mergeCell ref="P152:P154"/>
    <mergeCell ref="R152:R154"/>
    <mergeCell ref="A934:A935"/>
    <mergeCell ref="C934:C935"/>
    <mergeCell ref="F169:F170"/>
    <mergeCell ref="N750:N751"/>
    <mergeCell ref="M920:M921"/>
    <mergeCell ref="N928:N930"/>
    <mergeCell ref="P750:P751"/>
    <mergeCell ref="P928:P930"/>
    <mergeCell ref="E173:E174"/>
    <mergeCell ref="E950:E951"/>
    <mergeCell ref="B954:E954"/>
    <mergeCell ref="W146:W148"/>
    <mergeCell ref="Y146:Y148"/>
    <mergeCell ref="C887:C888"/>
    <mergeCell ref="E816:E817"/>
    <mergeCell ref="Q146:Q148"/>
    <mergeCell ref="E887:E888"/>
    <mergeCell ref="S782:S784"/>
    <mergeCell ref="U782:U784"/>
    <mergeCell ref="O940:O941"/>
    <mergeCell ref="N946:N948"/>
    <mergeCell ref="AA3:AA4"/>
    <mergeCell ref="W143:W145"/>
    <mergeCell ref="Y143:Y145"/>
    <mergeCell ref="A756:A758"/>
    <mergeCell ref="F940:F941"/>
    <mergeCell ref="D922:D925"/>
    <mergeCell ref="F922:F925"/>
    <mergeCell ref="D785:D786"/>
    <mergeCell ref="N785:N786"/>
    <mergeCell ref="B899:B900"/>
    <mergeCell ref="F785:F786"/>
    <mergeCell ref="M4:M5"/>
    <mergeCell ref="D899:D900"/>
    <mergeCell ref="M175:M176"/>
    <mergeCell ref="N931:N933"/>
    <mergeCell ref="P171:P172"/>
    <mergeCell ref="R171:R172"/>
    <mergeCell ref="V934:V935"/>
    <mergeCell ref="X140:X142"/>
    <mergeCell ref="D942:D943"/>
    <mergeCell ref="D187:D188"/>
    <mergeCell ref="F116:F117"/>
    <mergeCell ref="F942:F943"/>
    <mergeCell ref="F187:F188"/>
    <mergeCell ref="N173:N174"/>
    <mergeCell ref="Q152:Q154"/>
    <mergeCell ref="X173:X174"/>
    <mergeCell ref="S152:S154"/>
    <mergeCell ref="M177:M178"/>
    <mergeCell ref="T181:T182"/>
    <mergeCell ref="D124:D125"/>
    <mergeCell ref="F131:F133"/>
    <mergeCell ref="A1076:A1077"/>
    <mergeCell ref="D189:D190"/>
    <mergeCell ref="F118:F119"/>
    <mergeCell ref="C1076:C1077"/>
    <mergeCell ref="F189:F190"/>
    <mergeCell ref="B707:D707"/>
    <mergeCell ref="D816:D817"/>
    <mergeCell ref="M946:M948"/>
    <mergeCell ref="Z3:Z4"/>
    <mergeCell ref="E181:E182"/>
    <mergeCell ref="U905:U906"/>
    <mergeCell ref="B157:B158"/>
    <mergeCell ref="J4:J5"/>
    <mergeCell ref="F920:F921"/>
    <mergeCell ref="M931:M933"/>
    <mergeCell ref="Q134:Q136"/>
    <mergeCell ref="S134:S136"/>
    <mergeCell ref="A944:A945"/>
    <mergeCell ref="Y124:Y125"/>
    <mergeCell ref="Y131:Y133"/>
    <mergeCell ref="X163:X164"/>
    <mergeCell ref="B745:B746"/>
    <mergeCell ref="B134:B136"/>
    <mergeCell ref="E931:E933"/>
    <mergeCell ref="M163:M164"/>
    <mergeCell ref="R159:R160"/>
    <mergeCell ref="E163:E164"/>
    <mergeCell ref="P167:P168"/>
    <mergeCell ref="C926:C927"/>
    <mergeCell ref="M171:M172"/>
    <mergeCell ref="M926:M927"/>
    <mergeCell ref="E926:E927"/>
    <mergeCell ref="M165:M166"/>
    <mergeCell ref="C143:C145"/>
    <mergeCell ref="R161:R162"/>
    <mergeCell ref="T161:T162"/>
    <mergeCell ref="E143:E145"/>
    <mergeCell ref="O942:O943"/>
    <mergeCell ref="Q116:Q117"/>
    <mergeCell ref="E901:E902"/>
    <mergeCell ref="B205:E205"/>
    <mergeCell ref="B897:E897"/>
    <mergeCell ref="W149:W151"/>
    <mergeCell ref="E903:E904"/>
    <mergeCell ref="U816:U817"/>
    <mergeCell ref="Y149:Y151"/>
    <mergeCell ref="O816:O817"/>
    <mergeCell ref="O750:O751"/>
    <mergeCell ref="O928:O930"/>
    <mergeCell ref="Q750:Q751"/>
    <mergeCell ref="D950:D951"/>
    <mergeCell ref="A1064:A1066"/>
    <mergeCell ref="F124:F125"/>
    <mergeCell ref="Q111:Q112"/>
    <mergeCell ref="U1072:U1073"/>
    <mergeCell ref="S111:S112"/>
    <mergeCell ref="V181:V182"/>
    <mergeCell ref="V146:V148"/>
    <mergeCell ref="U111:U112"/>
    <mergeCell ref="X181:X182"/>
    <mergeCell ref="N146:N148"/>
    <mergeCell ref="Q756:Q758"/>
    <mergeCell ref="B887:B888"/>
    <mergeCell ref="P146:P148"/>
    <mergeCell ref="D931:D933"/>
    <mergeCell ref="D887:D888"/>
    <mergeCell ref="P777:P778"/>
    <mergeCell ref="Q122:Q123"/>
    <mergeCell ref="Q159:Q160"/>
    <mergeCell ref="N940:N941"/>
    <mergeCell ref="R777:R778"/>
    <mergeCell ref="S122:S123"/>
    <mergeCell ref="P940:P941"/>
    <mergeCell ref="N179:N180"/>
    <mergeCell ref="S175:S176"/>
    <mergeCell ref="C944:C945"/>
    <mergeCell ref="P179:P180"/>
    <mergeCell ref="X143:X145"/>
    <mergeCell ref="Q920:Q921"/>
    <mergeCell ref="N116:N117"/>
    <mergeCell ref="N942:N943"/>
    <mergeCell ref="O905:O906"/>
    <mergeCell ref="P116:P117"/>
    <mergeCell ref="C120:C121"/>
    <mergeCell ref="M120:M121"/>
    <mergeCell ref="R116:R117"/>
    <mergeCell ref="E120:E121"/>
    <mergeCell ref="E785:E786"/>
    <mergeCell ref="M745:M746"/>
    <mergeCell ref="T159:T160"/>
    <mergeCell ref="E777:E778"/>
    <mergeCell ref="N118:N119"/>
    <mergeCell ref="P118:P119"/>
    <mergeCell ref="E187:E188"/>
    <mergeCell ref="B195:E195"/>
    <mergeCell ref="E159:E160"/>
    <mergeCell ref="C950:C951"/>
    <mergeCell ref="E124:E125"/>
    <mergeCell ref="C189:C190"/>
    <mergeCell ref="R111:R112"/>
    <mergeCell ref="B1076:B1077"/>
    <mergeCell ref="E189:E190"/>
    <mergeCell ref="T111:T112"/>
    <mergeCell ref="B1079:E1079"/>
    <mergeCell ref="N143:N145"/>
    <mergeCell ref="A3:A5"/>
    <mergeCell ref="A779:A781"/>
    <mergeCell ref="Q137:Q139"/>
    <mergeCell ref="R167:R168"/>
    <mergeCell ref="S137:S139"/>
    <mergeCell ref="M140:M142"/>
    <mergeCell ref="Q619:Q623"/>
    <mergeCell ref="S619:S623"/>
    <mergeCell ref="A157:A158"/>
    <mergeCell ref="P169:P170"/>
    <mergeCell ref="D152:D154"/>
    <mergeCell ref="R169:R170"/>
    <mergeCell ref="F152:F154"/>
    <mergeCell ref="S756:S758"/>
    <mergeCell ref="P134:P136"/>
    <mergeCell ref="N745:N746"/>
    <mergeCell ref="R134:R136"/>
    <mergeCell ref="N1072:N1073"/>
    <mergeCell ref="A920:A921"/>
    <mergeCell ref="P1072:P1073"/>
    <mergeCell ref="U931:U933"/>
    <mergeCell ref="O931:O933"/>
    <mergeCell ref="X189:X190"/>
    <mergeCell ref="S926:S927"/>
    <mergeCell ref="U926:U927"/>
    <mergeCell ref="S143:S145"/>
    <mergeCell ref="B107:B108"/>
    <mergeCell ref="M143:M145"/>
    <mergeCell ref="V120:V121"/>
    <mergeCell ref="N922:N925"/>
    <mergeCell ref="O901:O902"/>
    <mergeCell ref="P785:P786"/>
    <mergeCell ref="B926:B927"/>
    <mergeCell ref="B171:B172"/>
    <mergeCell ref="Q167:Q168"/>
    <mergeCell ref="D171:D172"/>
    <mergeCell ref="Q161:Q162"/>
    <mergeCell ref="A175:A176"/>
    <mergeCell ref="D165:D166"/>
    <mergeCell ref="N187:N188"/>
    <mergeCell ref="F165:F166"/>
    <mergeCell ref="D901:D902"/>
    <mergeCell ref="E131:E133"/>
    <mergeCell ref="Y152:Y154"/>
    <mergeCell ref="B173:B174"/>
    <mergeCell ref="Q169:Q170"/>
    <mergeCell ref="D173:D174"/>
    <mergeCell ref="N124:N125"/>
    <mergeCell ref="N131:N133"/>
    <mergeCell ref="P131:P133"/>
    <mergeCell ref="D903:D904"/>
    <mergeCell ref="X149:X151"/>
    <mergeCell ref="F903:F904"/>
    <mergeCell ref="P149:P151"/>
    <mergeCell ref="X146:X148"/>
    <mergeCell ref="N816:N817"/>
    <mergeCell ref="R149:R151"/>
    <mergeCell ref="N887:N888"/>
    <mergeCell ref="P816:P817"/>
    <mergeCell ref="F928:F930"/>
    <mergeCell ref="S946:S948"/>
    <mergeCell ref="S944:S945"/>
    <mergeCell ref="U946:U948"/>
    <mergeCell ref="Y122:Y123"/>
    <mergeCell ref="X179:X180"/>
    <mergeCell ref="C157:C158"/>
    <mergeCell ref="F193:F194"/>
    <mergeCell ref="M940:M941"/>
    <mergeCell ref="M922:M925"/>
    <mergeCell ref="N619:N623"/>
    <mergeCell ref="B944:B945"/>
    <mergeCell ref="B196:B198"/>
    <mergeCell ref="P619:P623"/>
    <mergeCell ref="P920:P921"/>
    <mergeCell ref="Q179:Q180"/>
    <mergeCell ref="O785:O786"/>
    <mergeCell ref="R920:R921"/>
    <mergeCell ref="T175:T176"/>
    <mergeCell ref="U785:U786"/>
    <mergeCell ref="V175:V176"/>
    <mergeCell ref="B766:E766"/>
    <mergeCell ref="M942:M943"/>
    <mergeCell ref="M187:M188"/>
    <mergeCell ref="R183:R184"/>
    <mergeCell ref="B557:E557"/>
    <mergeCell ref="R177:R178"/>
    <mergeCell ref="B120:B121"/>
    <mergeCell ref="X152:X154"/>
    <mergeCell ref="T177:T178"/>
    <mergeCell ref="D120:D121"/>
    <mergeCell ref="A1072:A1073"/>
    <mergeCell ref="M131:M133"/>
    <mergeCell ref="F745:F746"/>
    <mergeCell ref="Q118:Q119"/>
    <mergeCell ref="M3:U3"/>
    <mergeCell ref="E146:E148"/>
    <mergeCell ref="O779:O781"/>
    <mergeCell ref="F159:F160"/>
    <mergeCell ref="Q779:Q781"/>
    <mergeCell ref="C163:C164"/>
    <mergeCell ref="C940:C941"/>
    <mergeCell ref="A782:A784"/>
    <mergeCell ref="F901:F902"/>
    <mergeCell ref="S171:S172"/>
    <mergeCell ref="S140:S142"/>
    <mergeCell ref="Q157:Q158"/>
    <mergeCell ref="Q934:Q935"/>
    <mergeCell ref="A926:A927"/>
    <mergeCell ref="D161:D162"/>
    <mergeCell ref="S934:S935"/>
    <mergeCell ref="A165:A166"/>
    <mergeCell ref="F161:F162"/>
    <mergeCell ref="C165:C166"/>
    <mergeCell ref="C942:C943"/>
    <mergeCell ref="E116:E117"/>
    <mergeCell ref="R137:R139"/>
    <mergeCell ref="T137:T139"/>
    <mergeCell ref="C152:C154"/>
    <mergeCell ref="E152:E154"/>
    <mergeCell ref="U942:U943"/>
    <mergeCell ref="A750:A751"/>
    <mergeCell ref="T157:T158"/>
    <mergeCell ref="O1072:O1073"/>
    <mergeCell ref="T931:T933"/>
    <mergeCell ref="E111:E112"/>
    <mergeCell ref="V163:V164"/>
    <mergeCell ref="B146:B148"/>
    <mergeCell ref="B777:B778"/>
    <mergeCell ref="D146:D148"/>
    <mergeCell ref="D777:D778"/>
    <mergeCell ref="T899:T900"/>
    <mergeCell ref="T926:T927"/>
    <mergeCell ref="B179:B180"/>
    <mergeCell ref="T165:T166"/>
    <mergeCell ref="D179:D180"/>
    <mergeCell ref="V165:V166"/>
    <mergeCell ref="S120:S121"/>
    <mergeCell ref="X116:X117"/>
    <mergeCell ref="X165:X166"/>
    <mergeCell ref="N901:N902"/>
    <mergeCell ref="A905:A906"/>
    <mergeCell ref="B207:E207"/>
    <mergeCell ref="C905:C906"/>
    <mergeCell ref="C899:C900"/>
    <mergeCell ref="M899:M900"/>
    <mergeCell ref="C171:C172"/>
    <mergeCell ref="A931:A933"/>
    <mergeCell ref="E171:E172"/>
    <mergeCell ref="X118:X119"/>
    <mergeCell ref="B113:E113"/>
    <mergeCell ref="N903:N904"/>
    <mergeCell ref="T183:T184"/>
    <mergeCell ref="A2:AA2"/>
    <mergeCell ref="N169:N170"/>
    <mergeCell ref="C173:C174"/>
    <mergeCell ref="M124:M125"/>
    <mergeCell ref="M950:M951"/>
    <mergeCell ref="P185:P186"/>
    <mergeCell ref="R782:R784"/>
    <mergeCell ref="M189:M190"/>
    <mergeCell ref="B1063:E1063"/>
    <mergeCell ref="R185:R186"/>
    <mergeCell ref="S157:S158"/>
    <mergeCell ref="X122:X123"/>
    <mergeCell ref="P122:P123"/>
    <mergeCell ref="U940:U941"/>
    <mergeCell ref="R122:R123"/>
    <mergeCell ref="R944:R945"/>
    <mergeCell ref="T946:T948"/>
    <mergeCell ref="D167:D168"/>
    <mergeCell ref="E193:E194"/>
    <mergeCell ref="R120:R121"/>
    <mergeCell ref="T710:T711"/>
    <mergeCell ref="W116:W117"/>
    <mergeCell ref="T120:T121"/>
    <mergeCell ref="Y116:Y117"/>
    <mergeCell ref="A196:A198"/>
    <mergeCell ref="E619:E623"/>
    <mergeCell ref="N152:N154"/>
    <mergeCell ref="C196:C198"/>
    <mergeCell ref="O619:O623"/>
    <mergeCell ref="O920:O921"/>
    <mergeCell ref="B169:B170"/>
    <mergeCell ref="Q1072:Q1073"/>
    <mergeCell ref="T745:T746"/>
    <mergeCell ref="D169:D170"/>
    <mergeCell ref="Q183:Q184"/>
    <mergeCell ref="D134:D136"/>
    <mergeCell ref="S183:S184"/>
    <mergeCell ref="S177:S178"/>
    <mergeCell ref="A946:A948"/>
    <mergeCell ref="A816:A817"/>
    <mergeCell ref="E149:E151"/>
    <mergeCell ref="J710:J711"/>
    <mergeCell ref="C816:C817"/>
    <mergeCell ref="O782:O784"/>
    <mergeCell ref="Q782:Q784"/>
    <mergeCell ref="Q185:Q186"/>
    <mergeCell ref="P901:P902"/>
    <mergeCell ref="N189:N190"/>
    <mergeCell ref="S185:S186"/>
    <mergeCell ref="S950:S951"/>
    <mergeCell ref="V140:V142"/>
    <mergeCell ref="N779:N781"/>
    <mergeCell ref="A6:E6"/>
    <mergeCell ref="F779:F781"/>
    <mergeCell ref="B940:B941"/>
    <mergeCell ref="T171:T172"/>
    <mergeCell ref="D940:D941"/>
    <mergeCell ref="B922:B925"/>
    <mergeCell ref="B63:E63"/>
    <mergeCell ref="R140:R142"/>
    <mergeCell ref="N171:N172"/>
    <mergeCell ref="T140:T142"/>
    <mergeCell ref="V171:V172"/>
    <mergeCell ref="O131:O133"/>
    <mergeCell ref="R934:R935"/>
    <mergeCell ref="E161:E162"/>
    <mergeCell ref="T934:T935"/>
    <mergeCell ref="R173:R174"/>
    <mergeCell ref="B116:B117"/>
    <mergeCell ref="B942:B943"/>
    <mergeCell ref="B187:B188"/>
    <mergeCell ref="D116:D117"/>
    <mergeCell ref="M152:M154"/>
    <mergeCell ref="S745:S746"/>
    <mergeCell ref="T173:T174"/>
    <mergeCell ref="V173:V174"/>
    <mergeCell ref="Y134:Y136"/>
    <mergeCell ref="P181:P182"/>
    <mergeCell ref="B131:B133"/>
    <mergeCell ref="B118:B119"/>
    <mergeCell ref="D118:D119"/>
    <mergeCell ref="B149:B151"/>
    <mergeCell ref="D149:D151"/>
    <mergeCell ref="I710:I711"/>
    <mergeCell ref="B1069:E1069"/>
    <mergeCell ref="B816:B817"/>
    <mergeCell ref="F167:F168"/>
    <mergeCell ref="K710:K711"/>
    <mergeCell ref="F1072:F1073"/>
    <mergeCell ref="P756:P758"/>
    <mergeCell ref="A181:A182"/>
    <mergeCell ref="F111:F112"/>
    <mergeCell ref="R756:R758"/>
    <mergeCell ref="C181:C182"/>
    <mergeCell ref="S922:S925"/>
    <mergeCell ref="A146:A148"/>
    <mergeCell ref="Q905:Q906"/>
    <mergeCell ref="U922:U925"/>
    <mergeCell ref="C146:C148"/>
    <mergeCell ref="C777:C778"/>
    <mergeCell ref="S899:S900"/>
    <mergeCell ref="U899:U900"/>
    <mergeCell ref="X167:X168"/>
    <mergeCell ref="F175:F176"/>
    <mergeCell ref="C179:C180"/>
    <mergeCell ref="H4:H5"/>
    <mergeCell ref="E137:E139"/>
    <mergeCell ref="B905:B906"/>
    <mergeCell ref="S173:S174"/>
    <mergeCell ref="C116:C117"/>
    <mergeCell ref="F177:F178"/>
    <mergeCell ref="U131:U133"/>
    <mergeCell ref="U950:U951"/>
    <mergeCell ref="W124:W125"/>
    <mergeCell ref="R1076:R1077"/>
    <mergeCell ref="W131:W133"/>
    <mergeCell ref="W118:W119"/>
    <mergeCell ref="T1076:T1077"/>
    <mergeCell ref="Y118:Y119"/>
    <mergeCell ref="M903:M904"/>
    <mergeCell ref="S887:S888"/>
    <mergeCell ref="N159:N160"/>
    <mergeCell ref="P159:P160"/>
    <mergeCell ref="N161:N162"/>
    <mergeCell ref="T922:T925"/>
    <mergeCell ref="P161:P162"/>
    <mergeCell ref="A143:A145"/>
    <mergeCell ref="Q193:Q194"/>
    <mergeCell ref="U619:U623"/>
    <mergeCell ref="B7:E7"/>
    <mergeCell ref="D131:D133"/>
    <mergeCell ref="C167:C168"/>
    <mergeCell ref="T187:T188"/>
    <mergeCell ref="F137:F139"/>
    <mergeCell ref="S149:S151"/>
    <mergeCell ref="D619:D623"/>
    <mergeCell ref="C903:C904"/>
    <mergeCell ref="F619:F623"/>
    <mergeCell ref="S816:S817"/>
    <mergeCell ref="U745:U746"/>
    <mergeCell ref="C169:C170"/>
    <mergeCell ref="S4:U4"/>
    <mergeCell ref="C928:C930"/>
    <mergeCell ref="E169:E170"/>
    <mergeCell ref="E928:E930"/>
    <mergeCell ref="B124:B125"/>
    <mergeCell ref="Q1076:Q1077"/>
    <mergeCell ref="V118:V119"/>
    <mergeCell ref="B1024:E1024"/>
    <mergeCell ref="O756:O758"/>
    <mergeCell ref="M159:M160"/>
    <mergeCell ref="N777:N778"/>
    <mergeCell ref="P782:P784"/>
    <mergeCell ref="M901:M902"/>
    <mergeCell ref="B163:B164"/>
    <mergeCell ref="R785:R786"/>
    <mergeCell ref="T143:T145"/>
    <mergeCell ref="V143:V145"/>
    <mergeCell ref="S905:S906"/>
    <mergeCell ref="O903:O904"/>
    <mergeCell ref="A922:A925"/>
    <mergeCell ref="Y137:Y139"/>
    <mergeCell ref="A785:A786"/>
    <mergeCell ref="Q944:Q945"/>
    <mergeCell ref="C931:C933"/>
    <mergeCell ref="D183:D184"/>
    <mergeCell ref="A187:A188"/>
    <mergeCell ref="F183:F184"/>
    <mergeCell ref="X169:X170"/>
    <mergeCell ref="C187:C188"/>
    <mergeCell ref="M173:M174"/>
    <mergeCell ref="D782:D784"/>
    <mergeCell ref="Q181:Q182"/>
    <mergeCell ref="A124:A125"/>
    <mergeCell ref="F782:F784"/>
    <mergeCell ref="A131:A133"/>
    <mergeCell ref="C124:C125"/>
    <mergeCell ref="S181:S182"/>
    <mergeCell ref="N111:N112"/>
    <mergeCell ref="U887:U888"/>
    <mergeCell ref="P111:P112"/>
    <mergeCell ref="D185:D186"/>
    <mergeCell ref="S777:S778"/>
    <mergeCell ref="A118:A119"/>
    <mergeCell ref="B645:E645"/>
    <mergeCell ref="A189:A190"/>
    <mergeCell ref="C118:C119"/>
    <mergeCell ref="F185:F186"/>
    <mergeCell ref="C149:C151"/>
    <mergeCell ref="H710:H711"/>
    <mergeCell ref="E167:E168"/>
    <mergeCell ref="T944:T945"/>
    <mergeCell ref="D122:D123"/>
    <mergeCell ref="F946:F948"/>
    <mergeCell ref="N167:N168"/>
    <mergeCell ref="B181:B182"/>
    <mergeCell ref="P905:P906"/>
    <mergeCell ref="M928:M930"/>
    <mergeCell ref="U901:U902"/>
    <mergeCell ref="R905:R906"/>
    <mergeCell ref="R899:R900"/>
    <mergeCell ref="C1072:C1073"/>
    <mergeCell ref="G4:G5"/>
    <mergeCell ref="C920:C921"/>
    <mergeCell ref="I4:I5"/>
    <mergeCell ref="B931:B933"/>
    <mergeCell ref="N134:N136"/>
    <mergeCell ref="U903:U904"/>
    <mergeCell ref="V187:V188"/>
    <mergeCell ref="X187:X188"/>
    <mergeCell ref="Q163:Q164"/>
    <mergeCell ref="C901:C902"/>
    <mergeCell ref="T950:T951"/>
    <mergeCell ref="S163:S164"/>
    <mergeCell ref="V124:V125"/>
    <mergeCell ref="V131:V133"/>
    <mergeCell ref="T189:T190"/>
    <mergeCell ref="X124:X125"/>
    <mergeCell ref="S1076:S1077"/>
    <mergeCell ref="V189:V190"/>
    <mergeCell ref="B8:E8"/>
    <mergeCell ref="O926:O927"/>
    <mergeCell ref="Q926:Q927"/>
    <mergeCell ref="T887:T888"/>
    <mergeCell ref="Q143:Q145"/>
    <mergeCell ref="S165:S166"/>
    <mergeCell ref="C785:C786"/>
    <mergeCell ref="D3:D5"/>
    <mergeCell ref="D1076:D1077"/>
    <mergeCell ref="P779:P781"/>
    <mergeCell ref="B10:E10"/>
    <mergeCell ref="F171:F172"/>
  </mergeCells>
  <printOptions horizontalCentered="1"/>
  <pageMargins left="0.904861111111111" right="0.354166666666667" top="0.786805555555556" bottom="0.9840277777777779" header="0.5" footer="0.786805555555556"/>
  <pageSetup orientation="landscape" paperSize="8" scale="60" fitToHeight="0" firstPageNumber="11" useFirstPageNumber="1" horizontalDpi="600"/>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User</dc:creator>
  <dcterms:created xsi:type="dcterms:W3CDTF">2016-07-11T03:13:00Z</dcterms:created>
  <dcterms:modified xsi:type="dcterms:W3CDTF">2025-03-10T10:21:12Z</dcterms:modified>
  <cp:lastModifiedBy>没有网名</cp:lastModifiedBy>
  <cp:lastPrinted>2018-06-06T01:33:00Z</cp:lastPrinted>
</cp:coreProperties>
</file>

<file path=docProps/custom.xml><?xml version="1.0" encoding="utf-8"?>
<Properties xmlns:vt="http://schemas.openxmlformats.org/officeDocument/2006/docPropsVTypes" xmlns="http://schemas.openxmlformats.org/officeDocument/2006/custom-properties">
  <property name="KSOProductBuildVer" fmtid="{D5CDD505-2E9C-101B-9397-08002B2CF9AE}" pid="2">
    <vt:lpwstr>2052-11.1.0.11115</vt:lpwstr>
  </property>
  <property name="KSORubyTemplateID" linkTarget="0" fmtid="{D5CDD505-2E9C-101B-9397-08002B2CF9AE}" pid="3">
    <vt:lpwstr/>
  </property>
  <property name="ICV" fmtid="{D5CDD505-2E9C-101B-9397-08002B2CF9AE}" pid="4">
    <vt:lpwstr>C14EED7A903742E891283F96E479A66A</vt:lpwstr>
  </property>
  <property name="KSOReadingLayout" fmtid="{D5CDD505-2E9C-101B-9397-08002B2CF9AE}" pid="5">
    <vt:bool>1</vt:bool>
  </property>
</Properties>
</file>