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<sst xmlns="http://schemas.openxmlformats.org/spreadsheetml/2006/main" count="318" uniqueCount="240">
  <si>
    <t>单位代码：</t>
  </si>
  <si>
    <t>单位名称：</t>
  </si>
  <si>
    <t>环县退役军人事务局</t>
  </si>
  <si>
    <t>部门预算公开表</t>
  </si>
  <si>
    <t xml:space="preserve">     </t>
  </si>
  <si>
    <t>编制日期：</t>
  </si>
  <si>
    <t>部门领导：</t>
  </si>
  <si>
    <t>慕九璞</t>
  </si>
  <si>
    <t>财务负责人：</t>
  </si>
  <si>
    <t>郭耀涛</t>
  </si>
  <si>
    <t>制表人：</t>
  </si>
  <si>
    <t>郝弘敏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</si>
  <si>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</si>
  <si>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</si>
  <si>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</si>
  <si>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</si>
  <si>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</si>
  <si>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</si>
  <si>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</si>
  <si>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</si>
  <si>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</si>
  <si>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</si>
  <si>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</si>
  <si>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</si>
  <si>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</si>
  <si>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</si>
  <si>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</si>
  <si>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</si>
  <si>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</si>
  <si>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</si>
  <si>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</si>
  <si>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</si>
  <si>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</si>
  <si>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</si>
  <si>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</si>
  <si>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</si>
  <si>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</si>
  <si>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</si>
  <si>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</si>
  <si>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</si>
  <si>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</si>
  <si>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</si>
  <si>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</si>
  <si>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</si>
  <si>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</si>
  <si>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</si>
  <si>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</si>
  <si>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</si>
  <si>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</si>
  <si>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</si>
  <si>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</si>
  <si>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</si>
  <si>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</si>
  <si>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</si>
  <si>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</si>
  <si>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</si>
  <si>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</si>
  <si>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</si>
  <si>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</si>
  <si>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</si>
  <si>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</si>
  <si>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</si>
  <si>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</si>
  <si>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</si>
  <si>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</si>
  <si>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</si>
  <si>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</si>
  <si>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</si>
  <si>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</si>
  <si>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</si>
  <si>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</si>
  <si>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</si>
  <si>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</si>
  <si>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</si>
  <si>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</si>
  <si>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</si>
  <si>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</si>
  <si>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</si>
  <si>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</si>
  <si>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</si>
  <si>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</si>
  <si>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</si>
  <si>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</si>
  <si>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</si>
  <si>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</si>
  <si>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</si>
  <si>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</si>
  <si>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</si>
  <si>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</si>
  <si>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</si>
  <si>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</si>
  <si>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</si>
  <si>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</si>
  <si>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</si>
  <si>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</si>
  <si>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</si>
  <si>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</si>
  <si>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</si>
  <si>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</si>
  <si>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</si>
  <si>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总计</t>
  </si>
  <si>
    <t>[201]一般公共服务支出</t>
  </si>
  <si>
    <t>[208]社会保障和就业支出</t>
  </si>
  <si>
    <t>[20805]行政事业单位养老支出</t>
  </si>
  <si>
    <t>[2080501]行政单位离退休</t>
  </si>
  <si>
    <t>[2080505]机关事业单位基本养老保险缴费
支出</t>
  </si>
  <si>
    <t>[20899]其他社会保障和就业支出</t>
  </si>
  <si>
    <t>[2089999]其他社会保障和就业支出</t>
  </si>
  <si>
    <t>[210]卫生健康支出</t>
  </si>
  <si>
    <t>[21011]行政事业单位医疗</t>
  </si>
  <si>
    <t>[2101101]行政单位医疗</t>
  </si>
  <si>
    <t>[2101102]事业单位医疗</t>
  </si>
  <si>
    <t>[2101103]公务员医疗补助</t>
  </si>
  <si>
    <t>[21099]其他卫生健康支出</t>
  </si>
  <si>
    <t>[2109999]其他卫生健康支出</t>
  </si>
  <si>
    <t>[221]住房保障支出</t>
  </si>
  <si>
    <t>[22102]住房改革支出</t>
  </si>
  <si>
    <t>[2210201]住房公积金</t>
  </si>
  <si>
    <t>财政拨款收支总体情况表</t>
  </si>
  <si>
    <t>合计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</si>
  <si>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</si>
  <si>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</si>
  <si>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</si>
  <si>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</si>
  <si>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</si>
  <si>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</si>
  <si>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</si>
  <si>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</si>
  <si>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</si>
  <si>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</si>
  <si>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</si>
  <si>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</si>
  <si>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</si>
  <si>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</si>
  <si>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</si>
  <si>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</si>
  <si>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</si>
  <si>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</si>
  <si>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</si>
  <si>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</si>
  <si>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</si>
  <si>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</si>
  <si>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</si>
  <si>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</si>
  <si>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</si>
  <si>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</si>
  <si>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</si>
  <si>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</si>
  <si>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</si>
  <si>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</si>
  <si>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</si>
  <si>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</si>
  <si>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</si>
  <si>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</si>
  <si>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</si>
  <si>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</si>
  <si>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</si>
  <si>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</si>
  <si>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</si>
  <si>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</si>
  <si>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</si>
  <si>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</si>
  <si>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</si>
  <si>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**</t>
  </si>
  <si>
    <t>一般公共服务支出</t>
  </si>
  <si>
    <t xml:space="preserve"> 工会经费</t>
  </si>
  <si>
    <t>社会保障和就业支出</t>
  </si>
  <si>
    <t>行政事业单位养老支出</t>
  </si>
  <si>
    <t>行政单位离退休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</si>
  <si>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</si>
  <si>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</si>
  <si>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</si>
  <si>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</si>
  <si>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</si>
  <si>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事业单位医疗</t>
  </si>
  <si>
    <t>公务员医疗补助</t>
  </si>
  <si>
    <t>其他卫生健康支出</t>
  </si>
  <si>
    <t>住房保障支出</t>
  </si>
  <si>
    <t>住房改革支出</t>
  </si>
  <si>
    <t>住房公积金</t>
  </si>
  <si>
    <t>一般公共预算基本支出表</t>
  </si>
  <si>
    <t>经济分类科目</t>
  </si>
  <si>
    <t>一般公共预算基本支出</t>
  </si>
  <si>
    <t>人员经费</t>
  </si>
  <si>
    <t>公用经费</t>
  </si>
  <si>
    <t>工资福利支出</t>
  </si>
  <si>
    <t>基本工资</t>
  </si>
  <si>
    <t>津贴补贴</t>
  </si>
  <si>
    <t>奖金</t>
  </si>
  <si>
    <t>机关事业单位基本养老保险缴费</t>
  </si>
  <si>
    <t>机关事业单位职业年金缴费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</si>
  <si>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</si>
  <si>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</si>
  <si>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</si>
  <si>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</si>
  <si>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</si>
  <si>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办公费</t>
  </si>
  <si>
    <t>水费</t>
  </si>
  <si>
    <t>电费</t>
  </si>
  <si>
    <t>邮电费</t>
  </si>
  <si>
    <t>差旅费</t>
  </si>
  <si>
    <t>维修（护）费</t>
  </si>
  <si>
    <t>工会经费</t>
  </si>
  <si>
    <t>福利费</t>
  </si>
  <si>
    <t>公务用车运行维护费</t>
  </si>
  <si>
    <t>其他商品和服务支出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</si>
  <si>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</si>
  <si>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</si>
  <si>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</si>
  <si>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</si>
  <si>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</si>
  <si>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</si>
  <si>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</si>
  <si>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</si>
  <si>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</si>
  <si>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退役军人事务局</t>
  </si>
  <si>
    <t>一般公共预算机关运行经费</t>
  </si>
  <si>
    <t>序号</t>
  </si>
  <si>
    <t>[30201]办公费</t>
  </si>
  <si>
    <t>[30202]印刷费</t>
  </si>
  <si>
    <t>[30205]水费</t>
  </si>
  <si>
    <t>[30206]电费</t>
  </si>
  <si>
    <t>[30207]邮电费</t>
  </si>
  <si>
    <t>[30208]取暖费</t>
  </si>
  <si>
    <t>[30209]物业管理费</t>
  </si>
  <si>
    <t>[30213]维修（护）费</t>
  </si>
  <si>
    <t>[30214]租赁费</t>
  </si>
  <si>
    <t>[30226]劳务费</t>
  </si>
  <si>
    <t>[30218]专用材料费</t>
  </si>
  <si>
    <t>[30229]福利费</t>
  </si>
  <si>
    <t>[30231]公务用车运行维护费</t>
  </si>
  <si>
    <t>[30299]其他商品和服务支出</t>
  </si>
  <si>
    <t>[31002]办公设备购置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</si>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</sst>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rgb="FF000000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4" xfId="0" applyFont="1" applyBorder="1">
      <alignment vertical="center"/>
    </xf>
    <xf numFmtId="4" fontId="3" fillId="0" borderId="5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3" fontId="3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S11" sqref="S11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3.5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7"/>
      <c r="B3" s="71" t="s">
        <v>0</v>
      </c>
      <c r="C3" s="72"/>
      <c r="D3" s="72"/>
      <c r="E3" s="71"/>
      <c r="F3" s="47"/>
      <c r="G3" s="47"/>
      <c r="H3" s="47"/>
      <c r="I3" s="47"/>
      <c r="J3" s="47"/>
      <c r="K3" s="47"/>
    </row>
    <row r="4" ht="26.05" customHeight="1" spans="1:11">
      <c r="A4" s="47"/>
      <c r="B4" s="71" t="s">
        <v>1</v>
      </c>
      <c r="C4" s="71" t="s">
        <v>2</v>
      </c>
      <c r="D4" s="71"/>
      <c r="E4" s="71"/>
      <c r="F4" s="47"/>
      <c r="G4" s="47"/>
      <c r="H4" s="47"/>
      <c r="I4" s="47"/>
      <c r="J4" s="47"/>
      <c r="K4" s="47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73" t="s">
        <v>3</v>
      </c>
      <c r="C6" s="73"/>
      <c r="D6" s="73"/>
      <c r="E6" s="73"/>
      <c r="F6" s="73"/>
      <c r="G6" s="73"/>
      <c r="H6" s="73"/>
      <c r="I6" s="73"/>
      <c r="J6" s="73"/>
      <c r="K6" s="73"/>
    </row>
    <row r="7" ht="26.05" customHeight="1" spans="1:11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ht="26.05" customHeight="1" spans="1:11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</row>
    <row r="9" ht="26.05" customHeight="1" spans="1:11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</row>
    <row r="10" ht="26.05" customHeight="1" spans="1:11">
      <c r="A10" s="47"/>
      <c r="B10" s="71" t="s">
        <v>4</v>
      </c>
      <c r="C10" s="71"/>
      <c r="D10" s="71"/>
      <c r="E10" s="71"/>
      <c r="F10" s="74" t="s">
        <v>5</v>
      </c>
      <c r="G10" s="75">
        <v>46059</v>
      </c>
      <c r="H10" s="72"/>
      <c r="I10" s="72"/>
      <c r="J10" s="71"/>
      <c r="K10" s="47"/>
    </row>
    <row r="11" ht="26.05" customHeight="1" spans="1:11">
      <c r="A11" s="47"/>
      <c r="B11" s="71"/>
      <c r="C11" s="71"/>
      <c r="D11" s="71"/>
      <c r="E11" s="71"/>
      <c r="F11" s="71"/>
      <c r="G11" s="71"/>
      <c r="H11" s="71"/>
      <c r="I11" s="71"/>
      <c r="J11" s="71"/>
      <c r="K11" s="47"/>
    </row>
    <row r="12" ht="26.05" customHeight="1" spans="1:11">
      <c r="A12" s="47"/>
      <c r="B12" s="76" t="s">
        <v>6</v>
      </c>
      <c r="C12" s="74" t="s">
        <v>7</v>
      </c>
      <c r="D12" s="71"/>
      <c r="E12" s="76" t="s">
        <v>8</v>
      </c>
      <c r="F12" s="71" t="s">
        <v>9</v>
      </c>
      <c r="G12" s="71"/>
      <c r="H12" s="76" t="s">
        <v>10</v>
      </c>
      <c r="I12" s="71" t="s">
        <v>11</v>
      </c>
      <c r="J12" s="71"/>
      <c r="K12" s="47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29" sqref="C29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12.6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206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156</v>
      </c>
      <c r="B4" s="10" t="s">
        <v>207</v>
      </c>
      <c r="C4" s="10"/>
      <c r="D4" s="10"/>
      <c r="E4" s="10"/>
      <c r="F4" s="10"/>
      <c r="G4" s="10" t="s">
        <v>208</v>
      </c>
      <c r="H4" s="5" t="s">
        <v>209</v>
      </c>
    </row>
    <row r="5" ht="26.05" customHeight="1" spans="1:8">
      <c r="A5" s="4"/>
      <c r="B5" s="10" t="s">
        <v>119</v>
      </c>
      <c r="C5" s="10" t="s">
        <v>210</v>
      </c>
      <c r="D5" s="10" t="s">
        <v>211</v>
      </c>
      <c r="E5" s="10" t="s">
        <v>212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213</v>
      </c>
      <c r="F6" s="10" t="s">
        <v>214</v>
      </c>
      <c r="G6" s="10"/>
      <c r="H6" s="5"/>
    </row>
    <row r="7" ht="26.05" customHeight="1" spans="1:8">
      <c r="A7" s="6" t="s">
        <v>119</v>
      </c>
      <c r="B7" s="17"/>
      <c r="C7" s="17"/>
      <c r="D7" s="17"/>
      <c r="E7" s="17"/>
      <c r="F7" s="17"/>
      <c r="G7" s="17"/>
      <c r="H7" s="18"/>
    </row>
    <row r="8" ht="26.05" customHeight="1" spans="1:8">
      <c r="A8" s="6" t="s">
        <v>215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8">
        <v>0</v>
      </c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K11" sqref="K1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18.375" customWidth="1"/>
    <col min="4" max="4" width="15.25" customWidth="1"/>
    <col min="5" max="5" width="12.25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216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36</v>
      </c>
      <c r="F3" s="1"/>
    </row>
    <row r="4" ht="26.05" customHeight="1" spans="1:6">
      <c r="A4" s="4" t="s">
        <v>217</v>
      </c>
      <c r="B4" s="10" t="s">
        <v>39</v>
      </c>
      <c r="C4" s="10" t="s">
        <v>119</v>
      </c>
      <c r="D4" s="10" t="s">
        <v>97</v>
      </c>
      <c r="E4" s="5" t="s">
        <v>98</v>
      </c>
      <c r="F4" s="1"/>
    </row>
    <row r="5" ht="26.05" customHeight="1" spans="1:6">
      <c r="A5" s="4" t="s">
        <v>163</v>
      </c>
      <c r="B5" s="10" t="s">
        <v>163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/>
      <c r="B6" s="14" t="s">
        <v>119</v>
      </c>
      <c r="C6" s="15">
        <f>SUM(C7:C17)</f>
        <v>0</v>
      </c>
      <c r="D6" s="15">
        <f>SUM(D7:D18)</f>
        <v>27</v>
      </c>
      <c r="E6" s="7"/>
      <c r="F6" s="1"/>
    </row>
    <row r="7" ht="26.05" customHeight="1" spans="1:6">
      <c r="A7" s="13">
        <v>1</v>
      </c>
      <c r="B7" s="16" t="s">
        <v>218</v>
      </c>
      <c r="C7" s="15"/>
      <c r="D7" s="15">
        <v>12</v>
      </c>
      <c r="E7" s="7"/>
      <c r="F7" s="1"/>
    </row>
    <row r="8" ht="26.05" customHeight="1" spans="1:6">
      <c r="A8" s="13">
        <v>2</v>
      </c>
      <c r="B8" s="16" t="s">
        <v>219</v>
      </c>
      <c r="C8" s="15"/>
      <c r="D8" s="15">
        <v>2</v>
      </c>
      <c r="E8" s="7"/>
      <c r="F8" s="1"/>
    </row>
    <row r="9" ht="26.05" customHeight="1" spans="1:6">
      <c r="A9" s="13">
        <v>3</v>
      </c>
      <c r="B9" s="16" t="s">
        <v>220</v>
      </c>
      <c r="C9" s="15"/>
      <c r="D9" s="15">
        <v>2</v>
      </c>
      <c r="E9" s="7"/>
      <c r="F9" s="1"/>
    </row>
    <row r="10" ht="26.05" customHeight="1" spans="1:6">
      <c r="A10" s="13">
        <v>4</v>
      </c>
      <c r="B10" s="16" t="s">
        <v>221</v>
      </c>
      <c r="C10" s="15"/>
      <c r="D10" s="15">
        <v>2</v>
      </c>
      <c r="E10" s="7"/>
      <c r="F10" s="1"/>
    </row>
    <row r="11" ht="26.05" customHeight="1" spans="1:6">
      <c r="A11" s="13">
        <v>5</v>
      </c>
      <c r="B11" s="16" t="s">
        <v>222</v>
      </c>
      <c r="C11" s="15"/>
      <c r="D11" s="15">
        <v>1</v>
      </c>
      <c r="E11" s="7"/>
      <c r="F11" s="1"/>
    </row>
    <row r="12" ht="26.05" customHeight="1" spans="1:6">
      <c r="A12" s="13">
        <v>6</v>
      </c>
      <c r="B12" s="16" t="s">
        <v>223</v>
      </c>
      <c r="C12" s="15"/>
      <c r="D12" s="15"/>
      <c r="E12" s="7"/>
      <c r="F12" s="1"/>
    </row>
    <row r="13" ht="26.05" customHeight="1" spans="1:6">
      <c r="A13" s="13">
        <v>7</v>
      </c>
      <c r="B13" s="16" t="s">
        <v>224</v>
      </c>
      <c r="C13" s="15"/>
      <c r="D13" s="15"/>
      <c r="E13" s="7"/>
      <c r="F13" s="1"/>
    </row>
    <row r="14" ht="26.05" customHeight="1" spans="1:6">
      <c r="A14" s="13">
        <v>8</v>
      </c>
      <c r="B14" s="16" t="s">
        <v>225</v>
      </c>
      <c r="C14" s="15"/>
      <c r="D14" s="15"/>
      <c r="E14" s="7"/>
      <c r="F14" s="1"/>
    </row>
    <row r="15" ht="26.05" customHeight="1" spans="1:6">
      <c r="A15" s="13">
        <v>9</v>
      </c>
      <c r="B15" s="16" t="s">
        <v>226</v>
      </c>
      <c r="C15" s="15"/>
      <c r="D15" s="15">
        <v>2</v>
      </c>
      <c r="E15" s="7"/>
      <c r="F15" s="1"/>
    </row>
    <row r="16" ht="26.05" customHeight="1" spans="1:6">
      <c r="A16" s="13">
        <v>10</v>
      </c>
      <c r="B16" s="16" t="s">
        <v>227</v>
      </c>
      <c r="C16" s="15"/>
      <c r="D16" s="15">
        <v>6</v>
      </c>
      <c r="E16" s="7"/>
      <c r="F16" s="1"/>
    </row>
    <row r="17" ht="26.05" customHeight="1" spans="1:6">
      <c r="A17" s="13">
        <v>11</v>
      </c>
      <c r="B17" s="16" t="s">
        <v>228</v>
      </c>
      <c r="C17" s="15"/>
      <c r="D17" s="15"/>
      <c r="E17" s="7"/>
      <c r="F17" s="1"/>
    </row>
    <row r="18" ht="26.05" customHeight="1" spans="1:6">
      <c r="A18" s="13">
        <v>12</v>
      </c>
      <c r="B18" s="16" t="s">
        <v>229</v>
      </c>
      <c r="C18" s="15"/>
      <c r="D18" s="15"/>
      <c r="E18" s="7"/>
      <c r="F18" s="1"/>
    </row>
    <row r="19" ht="26.05" customHeight="1" spans="1:6">
      <c r="A19" s="13">
        <v>13</v>
      </c>
      <c r="B19" s="16" t="s">
        <v>230</v>
      </c>
      <c r="C19" s="15"/>
      <c r="D19" s="15"/>
      <c r="E19" s="7"/>
      <c r="F19" s="1"/>
    </row>
    <row r="20" ht="26.05" customHeight="1" spans="1:6">
      <c r="A20" s="13">
        <v>14</v>
      </c>
      <c r="B20" s="16" t="s">
        <v>231</v>
      </c>
      <c r="C20" s="15"/>
      <c r="D20" s="15"/>
      <c r="E20" s="7"/>
      <c r="F20" s="1"/>
    </row>
    <row r="21" ht="26.05" customHeight="1" spans="1:6">
      <c r="A21" s="13">
        <v>15</v>
      </c>
      <c r="B21" s="16" t="s">
        <v>232</v>
      </c>
      <c r="C21" s="15"/>
      <c r="D21" s="15">
        <v>9</v>
      </c>
      <c r="E21" s="7"/>
      <c r="F21" s="1"/>
    </row>
    <row r="22" ht="16.35" customHeight="1"/>
    <row r="23" ht="16.35" customHeight="1" spans="1:6">
      <c r="A23" s="1" t="s">
        <v>86</v>
      </c>
      <c r="B23" s="1"/>
      <c r="C23" s="1"/>
      <c r="D23" s="1"/>
      <c r="E23" s="1"/>
    </row>
  </sheetData>
  <mergeCells count="2">
    <mergeCell ref="A2:E2"/>
    <mergeCell ref="A23:E23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6" sqref="A26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233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22" sqref="D22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234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156</v>
      </c>
      <c r="B4" s="10" t="s">
        <v>119</v>
      </c>
      <c r="C4" s="10" t="s">
        <v>235</v>
      </c>
      <c r="D4" s="10" t="s">
        <v>236</v>
      </c>
      <c r="E4" s="5" t="s">
        <v>237</v>
      </c>
    </row>
    <row r="5" ht="26.05" customHeight="1" spans="1:5">
      <c r="A5" s="4" t="s">
        <v>163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E20" sqref="E20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238</v>
      </c>
      <c r="B2" s="2"/>
    </row>
    <row r="3" ht="26.05" customHeight="1" spans="1:2">
      <c r="A3" s="3" t="s">
        <v>239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163</v>
      </c>
      <c r="B5" s="5">
        <v>1</v>
      </c>
    </row>
    <row r="6" ht="26.05" customHeight="1" spans="1:2">
      <c r="A6" s="6" t="s">
        <v>100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17" sqref="C17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65"/>
      <c r="B3" s="66" t="s">
        <v>14</v>
      </c>
      <c r="C3" s="67" t="s">
        <v>15</v>
      </c>
    </row>
    <row r="4" ht="32.55" customHeight="1" spans="1:3">
      <c r="A4" s="68"/>
      <c r="B4" s="69" t="s">
        <v>16</v>
      </c>
      <c r="C4" s="70" t="s">
        <v>17</v>
      </c>
    </row>
    <row r="5" ht="32.55" customHeight="1" spans="1:3">
      <c r="A5" s="68"/>
      <c r="B5" s="69" t="s">
        <v>18</v>
      </c>
      <c r="C5" s="70" t="s">
        <v>19</v>
      </c>
    </row>
    <row r="6" ht="32.55" customHeight="1" spans="1:3">
      <c r="A6" s="68"/>
      <c r="B6" s="69" t="s">
        <v>20</v>
      </c>
      <c r="C6" s="70" t="s">
        <v>21</v>
      </c>
    </row>
    <row r="7" ht="32.55" customHeight="1" spans="1:3">
      <c r="A7" s="68"/>
      <c r="B7" s="69" t="s">
        <v>22</v>
      </c>
      <c r="C7" s="70"/>
    </row>
    <row r="8" ht="32.55" customHeight="1" spans="1:3">
      <c r="A8" s="68"/>
      <c r="B8" s="69" t="s">
        <v>23</v>
      </c>
      <c r="C8" s="70" t="s">
        <v>24</v>
      </c>
    </row>
    <row r="9" ht="32.55" customHeight="1" spans="1:3">
      <c r="A9" s="68"/>
      <c r="B9" s="69" t="s">
        <v>25</v>
      </c>
      <c r="C9" s="70" t="s">
        <v>26</v>
      </c>
    </row>
    <row r="10" ht="32.55" customHeight="1" spans="1:3">
      <c r="A10" s="68"/>
      <c r="B10" s="69" t="s">
        <v>27</v>
      </c>
      <c r="C10" s="70" t="s">
        <v>28</v>
      </c>
    </row>
    <row r="11" ht="32.55" customHeight="1" spans="1:3">
      <c r="A11" s="68"/>
      <c r="B11" s="69" t="s">
        <v>29</v>
      </c>
      <c r="C11" s="70" t="s">
        <v>30</v>
      </c>
    </row>
    <row r="12" ht="32.55" customHeight="1" spans="1:3">
      <c r="A12" s="68"/>
      <c r="B12" s="69" t="s">
        <v>31</v>
      </c>
      <c r="C12" s="70"/>
    </row>
    <row r="13" ht="32.55" customHeight="1" spans="1:3">
      <c r="A13" s="1"/>
      <c r="B13" s="69" t="s">
        <v>32</v>
      </c>
      <c r="C13" s="70"/>
    </row>
    <row r="14" ht="32.55" customHeight="1" spans="1:3">
      <c r="A14" s="1"/>
      <c r="B14" s="69" t="s">
        <v>33</v>
      </c>
      <c r="C14" s="70" t="s">
        <v>17</v>
      </c>
    </row>
    <row r="15" ht="32.55" customHeight="1" spans="1:3">
      <c r="B15" s="69" t="s">
        <v>34</v>
      </c>
      <c r="C15" s="70"/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16" workbookViewId="0">
      <selection activeCell="G8" sqref="G8"/>
    </sheetView>
  </sheetViews>
  <sheetFormatPr defaultColWidth="10" defaultRowHeight="13.5" outlineLevelCol="3"/>
  <cols>
    <col min="1" max="1" width="21.125" customWidth="1"/>
    <col min="2" max="2" width="16.6916666666667" customWidth="1"/>
    <col min="3" max="3" width="26.875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1" customHeight="1" spans="1:4">
      <c r="A2" s="2" t="s">
        <v>35</v>
      </c>
      <c r="B2" s="2"/>
      <c r="C2" s="2"/>
      <c r="D2" s="2"/>
    </row>
    <row r="3" ht="15" customHeight="1" spans="1:4">
      <c r="A3" s="63"/>
      <c r="B3" s="63"/>
      <c r="C3" s="63"/>
      <c r="D3" s="64" t="s">
        <v>36</v>
      </c>
    </row>
    <row r="4" ht="18" customHeight="1" spans="1:4">
      <c r="A4" s="13" t="s">
        <v>37</v>
      </c>
      <c r="B4" s="13"/>
      <c r="C4" s="19" t="s">
        <v>38</v>
      </c>
      <c r="D4" s="19"/>
    </row>
    <row r="5" ht="18" customHeight="1" spans="1:4">
      <c r="A5" s="13" t="s">
        <v>39</v>
      </c>
      <c r="B5" s="20" t="s">
        <v>40</v>
      </c>
      <c r="C5" s="20" t="s">
        <v>39</v>
      </c>
      <c r="D5" s="19" t="s">
        <v>40</v>
      </c>
    </row>
    <row r="6" ht="18" customHeight="1" spans="1:4">
      <c r="A6" s="8" t="s">
        <v>41</v>
      </c>
      <c r="B6" s="51">
        <v>3639.3514</v>
      </c>
      <c r="C6" s="50" t="s">
        <v>42</v>
      </c>
      <c r="D6" s="52">
        <v>2.75</v>
      </c>
    </row>
    <row r="7" ht="18" customHeight="1" spans="1:4">
      <c r="A7" s="8" t="s">
        <v>43</v>
      </c>
      <c r="B7" s="51"/>
      <c r="C7" s="50" t="s">
        <v>44</v>
      </c>
      <c r="D7" s="52"/>
    </row>
    <row r="8" ht="18" customHeight="1" spans="1:4">
      <c r="A8" s="8" t="s">
        <v>45</v>
      </c>
      <c r="B8" s="51"/>
      <c r="C8" s="50" t="s">
        <v>46</v>
      </c>
      <c r="D8" s="52"/>
    </row>
    <row r="9" ht="18" customHeight="1" spans="1:4">
      <c r="A9" s="8" t="s">
        <v>47</v>
      </c>
      <c r="B9" s="51"/>
      <c r="C9" s="50" t="s">
        <v>48</v>
      </c>
      <c r="D9" s="52"/>
    </row>
    <row r="10" ht="18" customHeight="1" spans="1:4">
      <c r="A10" s="8" t="s">
        <v>49</v>
      </c>
      <c r="B10" s="51"/>
      <c r="C10" s="50" t="s">
        <v>50</v>
      </c>
      <c r="D10" s="52"/>
    </row>
    <row r="11" ht="18" customHeight="1" spans="1:4">
      <c r="A11" s="8" t="s">
        <v>51</v>
      </c>
      <c r="B11" s="51"/>
      <c r="C11" s="50" t="s">
        <v>52</v>
      </c>
      <c r="D11" s="52"/>
    </row>
    <row r="12" ht="18" customHeight="1" spans="1:4">
      <c r="A12" s="8" t="s">
        <v>53</v>
      </c>
      <c r="B12" s="51"/>
      <c r="C12" s="50" t="s">
        <v>54</v>
      </c>
      <c r="D12" s="52"/>
    </row>
    <row r="13" ht="18" customHeight="1" spans="1:4">
      <c r="A13" s="8" t="s">
        <v>55</v>
      </c>
      <c r="B13" s="51"/>
      <c r="C13" s="50" t="s">
        <v>56</v>
      </c>
      <c r="D13" s="52">
        <v>3577.5</v>
      </c>
    </row>
    <row r="14" ht="18" customHeight="1" spans="1:4">
      <c r="A14" s="8" t="s">
        <v>57</v>
      </c>
      <c r="B14" s="51"/>
      <c r="C14" s="50" t="s">
        <v>58</v>
      </c>
      <c r="D14" s="52"/>
    </row>
    <row r="15" ht="18" customHeight="1" spans="1:4">
      <c r="A15" s="8"/>
      <c r="B15" s="51"/>
      <c r="C15" s="50" t="s">
        <v>59</v>
      </c>
      <c r="D15" s="52">
        <v>31.55</v>
      </c>
    </row>
    <row r="16" ht="18" customHeight="1" spans="1:4">
      <c r="A16" s="8"/>
      <c r="B16" s="51"/>
      <c r="C16" s="50" t="s">
        <v>60</v>
      </c>
      <c r="D16" s="52"/>
    </row>
    <row r="17" ht="18" customHeight="1" spans="1:4">
      <c r="A17" s="8"/>
      <c r="B17" s="51"/>
      <c r="C17" s="50" t="s">
        <v>61</v>
      </c>
      <c r="D17" s="52"/>
    </row>
    <row r="18" ht="18" customHeight="1" spans="1:4">
      <c r="A18" s="8"/>
      <c r="B18" s="51"/>
      <c r="C18" s="50" t="s">
        <v>62</v>
      </c>
      <c r="D18" s="52"/>
    </row>
    <row r="19" ht="18" customHeight="1" spans="1:4">
      <c r="A19" s="8"/>
      <c r="B19" s="51"/>
      <c r="C19" s="50" t="s">
        <v>63</v>
      </c>
      <c r="D19" s="52"/>
    </row>
    <row r="20" ht="18" customHeight="1" spans="1:4">
      <c r="A20" s="8"/>
      <c r="B20" s="51"/>
      <c r="C20" s="50" t="s">
        <v>64</v>
      </c>
      <c r="D20" s="52"/>
    </row>
    <row r="21" ht="18" customHeight="1" spans="1:4">
      <c r="A21" s="8"/>
      <c r="B21" s="51"/>
      <c r="C21" s="50" t="s">
        <v>65</v>
      </c>
      <c r="D21" s="52"/>
    </row>
    <row r="22" ht="18" customHeight="1" spans="1:4">
      <c r="A22" s="8"/>
      <c r="B22" s="51"/>
      <c r="C22" s="50" t="s">
        <v>66</v>
      </c>
      <c r="D22" s="52"/>
    </row>
    <row r="23" ht="18" customHeight="1" spans="1:4">
      <c r="A23" s="8"/>
      <c r="B23" s="51"/>
      <c r="C23" s="50" t="s">
        <v>67</v>
      </c>
      <c r="D23" s="52"/>
    </row>
    <row r="24" ht="18" customHeight="1" spans="1:4">
      <c r="A24" s="8"/>
      <c r="B24" s="51"/>
      <c r="C24" s="50" t="s">
        <v>68</v>
      </c>
      <c r="D24" s="52"/>
    </row>
    <row r="25" ht="18" customHeight="1" spans="1:4">
      <c r="A25" s="8"/>
      <c r="B25" s="51"/>
      <c r="C25" s="50" t="s">
        <v>69</v>
      </c>
      <c r="D25" s="52">
        <v>27.55</v>
      </c>
    </row>
    <row r="26" ht="18" customHeight="1" spans="1:4">
      <c r="A26" s="8"/>
      <c r="B26" s="51"/>
      <c r="C26" s="50" t="s">
        <v>70</v>
      </c>
      <c r="D26" s="52"/>
    </row>
    <row r="27" ht="18" customHeight="1" spans="1:4">
      <c r="A27" s="8"/>
      <c r="B27" s="51"/>
      <c r="C27" s="50" t="s">
        <v>71</v>
      </c>
      <c r="D27" s="52"/>
    </row>
    <row r="28" ht="18" customHeight="1" spans="1:4">
      <c r="A28" s="8"/>
      <c r="B28" s="51"/>
      <c r="C28" s="50" t="s">
        <v>72</v>
      </c>
      <c r="D28" s="52"/>
    </row>
    <row r="29" ht="18" customHeight="1" spans="1:4">
      <c r="A29" s="8"/>
      <c r="B29" s="51"/>
      <c r="C29" s="50" t="s">
        <v>73</v>
      </c>
      <c r="D29" s="52"/>
    </row>
    <row r="30" ht="18" customHeight="1" spans="1:4">
      <c r="A30" s="8"/>
      <c r="B30" s="51"/>
      <c r="C30" s="50" t="s">
        <v>74</v>
      </c>
      <c r="D30" s="52"/>
    </row>
    <row r="31" ht="18" customHeight="1" spans="1:4">
      <c r="A31" s="8"/>
      <c r="B31" s="51"/>
      <c r="C31" s="50" t="s">
        <v>75</v>
      </c>
      <c r="D31" s="52"/>
    </row>
    <row r="32" ht="18" customHeight="1" spans="1:4">
      <c r="A32" s="8"/>
      <c r="B32" s="51"/>
      <c r="C32" s="50" t="s">
        <v>76</v>
      </c>
      <c r="D32" s="52"/>
    </row>
    <row r="33" ht="18" customHeight="1" spans="1:4">
      <c r="A33" s="8"/>
      <c r="B33" s="51"/>
      <c r="C33" s="50" t="s">
        <v>77</v>
      </c>
      <c r="D33" s="52"/>
    </row>
    <row r="34" ht="18" customHeight="1" spans="1:4">
      <c r="A34" s="8"/>
      <c r="B34" s="51"/>
      <c r="C34" s="50" t="s">
        <v>78</v>
      </c>
      <c r="D34" s="52"/>
    </row>
    <row r="35" ht="18" customHeight="1" spans="1:4">
      <c r="A35" s="8"/>
      <c r="B35" s="51"/>
      <c r="C35" s="50" t="s">
        <v>79</v>
      </c>
      <c r="D35" s="52"/>
    </row>
    <row r="36" ht="18" customHeight="1" spans="1:4">
      <c r="A36" s="8"/>
      <c r="B36" s="49"/>
      <c r="C36" s="50"/>
      <c r="D36" s="9"/>
    </row>
    <row r="37" ht="18" customHeight="1" spans="1:4">
      <c r="A37" s="6" t="s">
        <v>80</v>
      </c>
      <c r="B37" s="15">
        <f>B6</f>
        <v>3639.3514</v>
      </c>
      <c r="C37" s="14" t="s">
        <v>81</v>
      </c>
      <c r="D37" s="7">
        <f>SUM(D6:D36)</f>
        <v>3639.35</v>
      </c>
    </row>
    <row r="38" ht="18" customHeight="1" spans="1:4">
      <c r="A38" s="6" t="s">
        <v>82</v>
      </c>
      <c r="B38" s="15">
        <v>0</v>
      </c>
      <c r="C38" s="14" t="s">
        <v>83</v>
      </c>
      <c r="D38" s="7">
        <v>0</v>
      </c>
    </row>
    <row r="39" ht="18" customHeight="1" spans="1:4">
      <c r="A39" s="8"/>
      <c r="B39" s="49"/>
      <c r="C39" s="50"/>
      <c r="D39" s="9"/>
    </row>
    <row r="40" ht="18" customHeight="1" spans="1:4">
      <c r="A40" s="6" t="s">
        <v>84</v>
      </c>
      <c r="B40" s="15">
        <f>B38+B37</f>
        <v>3639.3514</v>
      </c>
      <c r="C40" s="14" t="s">
        <v>85</v>
      </c>
      <c r="D40" s="7">
        <f>D37+D38</f>
        <v>3639.35</v>
      </c>
    </row>
    <row r="41" ht="16.35" customHeight="1"/>
    <row r="42" ht="16.35" customHeight="1" spans="1:4">
      <c r="A42" s="1" t="s">
        <v>86</v>
      </c>
      <c r="B42" s="1"/>
      <c r="C42" s="1"/>
      <c r="D42" s="1"/>
    </row>
  </sheetData>
  <mergeCells count="5">
    <mergeCell ref="A2:D2"/>
    <mergeCell ref="A3:C3"/>
    <mergeCell ref="A4:B4"/>
    <mergeCell ref="C4:D4"/>
    <mergeCell ref="A42:D42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K19" sqref="K19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87</v>
      </c>
      <c r="B2" s="2"/>
    </row>
    <row r="3" ht="26.05" customHeight="1" spans="1:2">
      <c r="A3" s="47"/>
      <c r="B3" s="3" t="s">
        <v>36</v>
      </c>
    </row>
    <row r="4" ht="26.05" customHeight="1" spans="1:2">
      <c r="A4" s="13" t="s">
        <v>39</v>
      </c>
      <c r="B4" s="19" t="s">
        <v>40</v>
      </c>
    </row>
    <row r="5" ht="26.05" customHeight="1" spans="1:2">
      <c r="A5" s="8"/>
      <c r="B5" s="9"/>
    </row>
    <row r="6" ht="26.05" customHeight="1" spans="1:2">
      <c r="A6" s="8"/>
      <c r="B6" s="9"/>
    </row>
    <row r="7" ht="26.05" customHeight="1" spans="1:2">
      <c r="A7" s="8" t="s">
        <v>88</v>
      </c>
      <c r="B7" s="9">
        <v>3639.35</v>
      </c>
    </row>
    <row r="8" ht="26.05" customHeight="1" spans="1:2">
      <c r="A8" s="8" t="s">
        <v>89</v>
      </c>
      <c r="B8" s="9">
        <v>0</v>
      </c>
    </row>
    <row r="9" ht="26.05" customHeight="1" spans="1:2">
      <c r="A9" s="48" t="s">
        <v>90</v>
      </c>
      <c r="B9" s="12"/>
    </row>
    <row r="10" ht="26.05" customHeight="1" spans="1:2">
      <c r="A10" s="48" t="s">
        <v>91</v>
      </c>
      <c r="B10" s="12"/>
    </row>
    <row r="11" ht="26.05" customHeight="1" spans="1:2">
      <c r="A11" s="48" t="s">
        <v>92</v>
      </c>
      <c r="B11" s="12"/>
    </row>
    <row r="12" ht="26.05" customHeight="1" spans="1:2">
      <c r="A12" s="48" t="s">
        <v>93</v>
      </c>
      <c r="B12" s="12">
        <f>B7+B8</f>
        <v>3639.35</v>
      </c>
    </row>
    <row r="13" ht="14.65" customHeight="1"/>
    <row r="14" ht="26.05" customHeight="1" spans="1:2">
      <c r="A14" s="1" t="s">
        <v>86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H10" sqref="H10"/>
    </sheetView>
  </sheetViews>
  <sheetFormatPr defaultColWidth="10" defaultRowHeight="13.5" outlineLevelCol="4"/>
  <cols>
    <col min="1" max="1" width="33.25" customWidth="1"/>
    <col min="2" max="3" width="16.375" customWidth="1"/>
    <col min="4" max="4" width="15.87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0" customHeight="1" spans="1:5">
      <c r="A2" s="2" t="s">
        <v>94</v>
      </c>
      <c r="B2" s="2"/>
      <c r="C2" s="2"/>
      <c r="D2" s="2"/>
      <c r="E2" s="2"/>
    </row>
    <row r="3" ht="18" customHeight="1" spans="1:5">
      <c r="A3" s="47"/>
      <c r="B3" s="47"/>
      <c r="C3" s="47"/>
      <c r="D3" s="47"/>
      <c r="E3" s="1" t="s">
        <v>36</v>
      </c>
    </row>
    <row r="4" ht="26.05" customHeight="1" spans="1:5">
      <c r="A4" s="4" t="s">
        <v>95</v>
      </c>
      <c r="B4" s="54" t="s">
        <v>96</v>
      </c>
      <c r="C4" s="54" t="s">
        <v>97</v>
      </c>
      <c r="D4" s="54" t="s">
        <v>98</v>
      </c>
      <c r="E4" s="55" t="s">
        <v>99</v>
      </c>
    </row>
    <row r="5" ht="26.05" customHeight="1" spans="1:5">
      <c r="A5" s="6" t="s">
        <v>100</v>
      </c>
      <c r="B5" s="56">
        <f>C5+D5</f>
        <v>3639.35</v>
      </c>
      <c r="C5" s="56">
        <f>C6+C7+C13+C20</f>
        <v>416.54</v>
      </c>
      <c r="D5" s="56">
        <f>D7+D18</f>
        <v>3222.81</v>
      </c>
      <c r="E5" s="57"/>
    </row>
    <row r="6" ht="26.05" customHeight="1" spans="1:5">
      <c r="A6" s="6" t="s">
        <v>101</v>
      </c>
      <c r="B6" s="56">
        <f>C6+D6</f>
        <v>2.75</v>
      </c>
      <c r="C6" s="56">
        <v>2.75</v>
      </c>
      <c r="D6" s="56"/>
      <c r="E6" s="57"/>
    </row>
    <row r="7" ht="26.05" customHeight="1" spans="1:5">
      <c r="A7" s="6" t="s">
        <v>102</v>
      </c>
      <c r="B7" s="56">
        <f>C7+D7</f>
        <v>3577.5</v>
      </c>
      <c r="C7" s="56">
        <f>C8+C11</f>
        <v>367.4</v>
      </c>
      <c r="D7" s="56">
        <f>D11</f>
        <v>3210.1</v>
      </c>
      <c r="E7" s="57"/>
    </row>
    <row r="8" ht="26.05" customHeight="1" spans="1:5">
      <c r="A8" s="6" t="s">
        <v>103</v>
      </c>
      <c r="B8" s="58">
        <f t="shared" ref="B8:B21" si="0">C8+D8</f>
        <v>55.09</v>
      </c>
      <c r="C8" s="58">
        <f>C10</f>
        <v>55.09</v>
      </c>
      <c r="D8" s="58"/>
      <c r="E8" s="59"/>
    </row>
    <row r="9" ht="26.05" customHeight="1" spans="1:5">
      <c r="A9" s="6" t="s">
        <v>104</v>
      </c>
      <c r="B9" s="58"/>
      <c r="C9" s="58"/>
      <c r="D9" s="58"/>
      <c r="E9" s="59"/>
    </row>
    <row r="10" ht="26.05" customHeight="1" spans="1:5">
      <c r="A10" s="6" t="s">
        <v>105</v>
      </c>
      <c r="B10" s="58">
        <f t="shared" si="0"/>
        <v>55.09</v>
      </c>
      <c r="C10" s="58">
        <v>55.09</v>
      </c>
      <c r="D10" s="58"/>
      <c r="E10" s="59"/>
    </row>
    <row r="11" ht="26.05" customHeight="1" spans="1:5">
      <c r="A11" s="6" t="s">
        <v>106</v>
      </c>
      <c r="B11" s="56">
        <f t="shared" si="0"/>
        <v>3522.41</v>
      </c>
      <c r="C11" s="56">
        <v>312.31</v>
      </c>
      <c r="D11" s="56">
        <f>D12</f>
        <v>3210.1</v>
      </c>
      <c r="E11" s="57"/>
    </row>
    <row r="12" ht="26.05" customHeight="1" spans="1:5">
      <c r="A12" s="6" t="s">
        <v>107</v>
      </c>
      <c r="B12" s="56">
        <f t="shared" si="0"/>
        <v>3522.41</v>
      </c>
      <c r="C12" s="56">
        <v>312.31</v>
      </c>
      <c r="D12" s="56">
        <v>3210.1</v>
      </c>
      <c r="E12" s="57"/>
    </row>
    <row r="13" ht="26.05" customHeight="1" spans="1:5">
      <c r="A13" s="6" t="s">
        <v>108</v>
      </c>
      <c r="B13" s="56">
        <f t="shared" si="0"/>
        <v>31.55</v>
      </c>
      <c r="C13" s="56">
        <f>C14+C18</f>
        <v>18.84</v>
      </c>
      <c r="D13" s="56">
        <v>12.71</v>
      </c>
      <c r="E13" s="57"/>
    </row>
    <row r="14" ht="26.05" customHeight="1" spans="1:5">
      <c r="A14" s="6" t="s">
        <v>109</v>
      </c>
      <c r="B14" s="58">
        <f t="shared" si="0"/>
        <v>18.84</v>
      </c>
      <c r="C14" s="58">
        <f>C15</f>
        <v>18.84</v>
      </c>
      <c r="D14" s="58"/>
      <c r="E14" s="57"/>
    </row>
    <row r="15" ht="26.05" customHeight="1" spans="1:5">
      <c r="A15" s="6" t="s">
        <v>110</v>
      </c>
      <c r="B15" s="58">
        <f t="shared" si="0"/>
        <v>18.84</v>
      </c>
      <c r="C15" s="60">
        <v>18.84</v>
      </c>
      <c r="D15" s="58"/>
      <c r="E15" s="57"/>
    </row>
    <row r="16" ht="26.05" customHeight="1" spans="1:5">
      <c r="A16" s="6" t="s">
        <v>111</v>
      </c>
      <c r="B16" s="56"/>
      <c r="C16" s="61"/>
      <c r="D16" s="56"/>
      <c r="E16" s="57"/>
    </row>
    <row r="17" ht="26.05" customHeight="1" spans="1:5">
      <c r="A17" s="6" t="s">
        <v>112</v>
      </c>
      <c r="B17" s="56"/>
      <c r="C17" s="56"/>
      <c r="D17" s="56"/>
      <c r="E17" s="57"/>
    </row>
    <row r="18" ht="26.05" customHeight="1" spans="1:5">
      <c r="A18" s="6" t="s">
        <v>113</v>
      </c>
      <c r="B18" s="56">
        <f t="shared" si="0"/>
        <v>12.71</v>
      </c>
      <c r="C18" s="56"/>
      <c r="D18" s="56">
        <f>D19</f>
        <v>12.71</v>
      </c>
      <c r="E18" s="57"/>
    </row>
    <row r="19" ht="26.05" customHeight="1" spans="1:5">
      <c r="A19" s="6" t="s">
        <v>114</v>
      </c>
      <c r="B19" s="56">
        <f t="shared" si="0"/>
        <v>12.71</v>
      </c>
      <c r="C19" s="61"/>
      <c r="D19" s="61">
        <v>12.71</v>
      </c>
      <c r="E19" s="57"/>
    </row>
    <row r="20" ht="26.05" customHeight="1" spans="1:5">
      <c r="A20" s="6" t="s">
        <v>115</v>
      </c>
      <c r="B20" s="58">
        <f t="shared" si="0"/>
        <v>27.55</v>
      </c>
      <c r="C20" s="58">
        <f>C21</f>
        <v>27.55</v>
      </c>
      <c r="D20" s="58"/>
      <c r="E20" s="57"/>
    </row>
    <row r="21" ht="26.05" customHeight="1" spans="1:5">
      <c r="A21" s="6" t="s">
        <v>116</v>
      </c>
      <c r="B21" s="58">
        <f t="shared" si="0"/>
        <v>27.55</v>
      </c>
      <c r="C21" s="58">
        <v>27.55</v>
      </c>
      <c r="D21" s="58"/>
      <c r="E21" s="57"/>
    </row>
    <row r="22" ht="26.05" customHeight="1" spans="1:5">
      <c r="A22" s="8" t="s">
        <v>117</v>
      </c>
      <c r="B22" s="60">
        <v>27.55</v>
      </c>
      <c r="C22" s="60">
        <v>27.55</v>
      </c>
      <c r="D22" s="60"/>
      <c r="E22" s="62"/>
    </row>
    <row r="23" ht="4" customHeight="1"/>
    <row r="24" ht="19.55" customHeight="1" spans="1:5">
      <c r="A24" s="1" t="s">
        <v>86</v>
      </c>
      <c r="B24" s="1"/>
      <c r="C24" s="1"/>
      <c r="D24" s="1"/>
      <c r="E24" s="1"/>
    </row>
  </sheetData>
  <mergeCells count="2">
    <mergeCell ref="A2:E2"/>
    <mergeCell ref="A24:E24"/>
  </mergeCells>
  <pageMargins left="0.75" right="0.75" top="0.270000010728836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10" workbookViewId="0">
      <selection activeCell="E25" sqref="E25"/>
    </sheetView>
  </sheetViews>
  <sheetFormatPr defaultColWidth="10" defaultRowHeight="13.5" outlineLevelCol="6"/>
  <cols>
    <col min="1" max="1" width="23.875" customWidth="1"/>
    <col min="2" max="2" width="15.75" customWidth="1"/>
    <col min="3" max="3" width="29.625" customWidth="1"/>
    <col min="4" max="4" width="14.5583333333333" customWidth="1"/>
    <col min="5" max="5" width="18.725" customWidth="1"/>
    <col min="6" max="10" width="9.76666666666667" customWidth="1"/>
  </cols>
  <sheetData>
    <row r="1" ht="9" customHeight="1" spans="1:7">
      <c r="A1" s="1"/>
      <c r="B1" s="1"/>
      <c r="C1" s="1"/>
      <c r="D1" s="1"/>
      <c r="E1" s="1"/>
      <c r="F1" s="1"/>
      <c r="G1" s="1"/>
    </row>
    <row r="2" ht="20" customHeight="1" spans="1:7">
      <c r="A2" s="2" t="s">
        <v>118</v>
      </c>
      <c r="B2" s="2"/>
      <c r="C2" s="2"/>
      <c r="D2" s="2"/>
      <c r="E2" s="1"/>
      <c r="F2" s="1"/>
      <c r="G2" s="1"/>
    </row>
    <row r="3" ht="19" customHeight="1" spans="1:7">
      <c r="A3" s="47"/>
      <c r="B3" s="47"/>
      <c r="C3" s="3" t="s">
        <v>36</v>
      </c>
      <c r="D3" s="3"/>
      <c r="E3" s="47"/>
      <c r="F3" s="47"/>
      <c r="G3" s="47"/>
    </row>
    <row r="4" ht="22" customHeight="1" spans="1:7">
      <c r="A4" s="13" t="s">
        <v>37</v>
      </c>
      <c r="B4" s="13"/>
      <c r="C4" s="19" t="s">
        <v>38</v>
      </c>
      <c r="D4" s="19"/>
      <c r="E4" s="47"/>
      <c r="F4" s="47"/>
      <c r="G4" s="47"/>
    </row>
    <row r="5" ht="22" customHeight="1" spans="1:7">
      <c r="A5" s="13" t="s">
        <v>39</v>
      </c>
      <c r="B5" s="20" t="s">
        <v>40</v>
      </c>
      <c r="C5" s="20" t="s">
        <v>39</v>
      </c>
      <c r="D5" s="19" t="s">
        <v>119</v>
      </c>
      <c r="E5" s="47"/>
      <c r="F5" s="47"/>
      <c r="G5" s="47"/>
    </row>
    <row r="6" ht="22" customHeight="1" spans="1:7">
      <c r="A6" s="8" t="s">
        <v>120</v>
      </c>
      <c r="B6" s="17">
        <f>B7+B8+B9</f>
        <v>3639.35</v>
      </c>
      <c r="C6" s="50" t="s">
        <v>121</v>
      </c>
      <c r="D6" s="12">
        <v>3860.74</v>
      </c>
      <c r="E6" s="47"/>
      <c r="F6" s="47"/>
      <c r="G6" s="47"/>
    </row>
    <row r="7" ht="22" customHeight="1" spans="1:7">
      <c r="A7" s="8" t="s">
        <v>122</v>
      </c>
      <c r="B7" s="51">
        <v>3639.35</v>
      </c>
      <c r="C7" s="50" t="s">
        <v>123</v>
      </c>
      <c r="D7" s="52">
        <v>2.75</v>
      </c>
      <c r="E7" s="47"/>
      <c r="F7" s="47"/>
      <c r="G7" s="47"/>
    </row>
    <row r="8" ht="22" customHeight="1" spans="1:7">
      <c r="A8" s="8" t="s">
        <v>124</v>
      </c>
      <c r="B8" s="51"/>
      <c r="C8" s="50" t="s">
        <v>125</v>
      </c>
      <c r="D8" s="52"/>
      <c r="E8" s="47"/>
      <c r="F8" s="47"/>
      <c r="G8" s="47"/>
    </row>
    <row r="9" ht="22" customHeight="1" spans="1:7">
      <c r="A9" s="8" t="s">
        <v>126</v>
      </c>
      <c r="B9" s="51"/>
      <c r="C9" s="50" t="s">
        <v>127</v>
      </c>
      <c r="D9" s="52"/>
      <c r="E9" s="47"/>
      <c r="F9" s="47"/>
      <c r="G9" s="47"/>
    </row>
    <row r="10" ht="22" customHeight="1" spans="1:7">
      <c r="A10" s="8"/>
      <c r="B10" s="51"/>
      <c r="C10" s="50" t="s">
        <v>128</v>
      </c>
      <c r="D10" s="52"/>
      <c r="E10" s="47"/>
      <c r="F10" s="47"/>
      <c r="G10" s="47"/>
    </row>
    <row r="11" ht="22" customHeight="1" spans="1:7">
      <c r="A11" s="8"/>
      <c r="B11" s="51"/>
      <c r="C11" s="50" t="s">
        <v>129</v>
      </c>
      <c r="D11" s="52"/>
      <c r="E11" s="47"/>
      <c r="F11" s="47"/>
      <c r="G11" s="47"/>
    </row>
    <row r="12" ht="22" customHeight="1" spans="1:7">
      <c r="A12" s="8"/>
      <c r="B12" s="51"/>
      <c r="C12" s="50" t="s">
        <v>130</v>
      </c>
      <c r="D12" s="52"/>
      <c r="E12" s="47"/>
      <c r="F12" s="47"/>
      <c r="G12" s="47"/>
    </row>
    <row r="13" ht="22" customHeight="1" spans="1:7">
      <c r="A13" s="8"/>
      <c r="B13" s="51"/>
      <c r="C13" s="50" t="s">
        <v>131</v>
      </c>
      <c r="D13" s="52"/>
      <c r="E13" s="47"/>
      <c r="F13" s="47"/>
      <c r="G13" s="47"/>
    </row>
    <row r="14" ht="22" customHeight="1" spans="1:7">
      <c r="A14" s="8"/>
      <c r="B14" s="51"/>
      <c r="C14" s="50" t="s">
        <v>132</v>
      </c>
      <c r="D14" s="52">
        <v>3577.5</v>
      </c>
      <c r="E14" s="47"/>
      <c r="F14" s="47"/>
      <c r="G14" s="47"/>
    </row>
    <row r="15" ht="22" customHeight="1" spans="1:7">
      <c r="A15" s="8"/>
      <c r="B15" s="51"/>
      <c r="C15" s="50" t="s">
        <v>133</v>
      </c>
      <c r="D15" s="52"/>
      <c r="E15" s="47"/>
      <c r="F15" s="47"/>
      <c r="G15" s="47"/>
    </row>
    <row r="16" ht="22" customHeight="1" spans="1:7">
      <c r="A16" s="8"/>
      <c r="B16" s="51"/>
      <c r="C16" s="50" t="s">
        <v>134</v>
      </c>
      <c r="D16" s="52">
        <v>31.55</v>
      </c>
      <c r="E16" s="47"/>
      <c r="F16" s="47"/>
      <c r="G16" s="47"/>
    </row>
    <row r="17" ht="22" customHeight="1" spans="1:7">
      <c r="A17" s="8"/>
      <c r="B17" s="51"/>
      <c r="C17" s="50" t="s">
        <v>135</v>
      </c>
      <c r="D17" s="52"/>
      <c r="E17" s="47"/>
      <c r="F17" s="47"/>
      <c r="G17" s="47"/>
    </row>
    <row r="18" ht="22" customHeight="1" spans="1:7">
      <c r="A18" s="8"/>
      <c r="B18" s="51"/>
      <c r="C18" s="50" t="s">
        <v>136</v>
      </c>
      <c r="D18" s="52"/>
      <c r="E18" s="47"/>
      <c r="F18" s="47"/>
      <c r="G18" s="47"/>
    </row>
    <row r="19" ht="22" customHeight="1" spans="1:7">
      <c r="A19" s="8"/>
      <c r="B19" s="51"/>
      <c r="C19" s="50" t="s">
        <v>137</v>
      </c>
      <c r="D19" s="52"/>
      <c r="E19" s="47"/>
      <c r="F19" s="47"/>
      <c r="G19" s="47"/>
    </row>
    <row r="20" ht="22" customHeight="1" spans="1:7">
      <c r="A20" s="8"/>
      <c r="B20" s="51"/>
      <c r="C20" s="50" t="s">
        <v>138</v>
      </c>
      <c r="D20" s="52"/>
      <c r="E20" s="47"/>
      <c r="F20" s="47"/>
      <c r="G20" s="47"/>
    </row>
    <row r="21" ht="22" customHeight="1" spans="1:7">
      <c r="A21" s="8"/>
      <c r="B21" s="51"/>
      <c r="C21" s="50" t="s">
        <v>139</v>
      </c>
      <c r="D21" s="52"/>
      <c r="E21" s="47"/>
      <c r="F21" s="47"/>
      <c r="G21" s="47"/>
    </row>
    <row r="22" ht="22" customHeight="1" spans="1:7">
      <c r="A22" s="8"/>
      <c r="B22" s="51"/>
      <c r="C22" s="50" t="s">
        <v>140</v>
      </c>
      <c r="D22" s="52"/>
      <c r="E22" s="47"/>
      <c r="F22" s="47"/>
      <c r="G22" s="47"/>
    </row>
    <row r="23" ht="22" customHeight="1" spans="1:7">
      <c r="A23" s="8"/>
      <c r="B23" s="51"/>
      <c r="C23" s="50" t="s">
        <v>141</v>
      </c>
      <c r="D23" s="52"/>
      <c r="E23" s="47"/>
      <c r="F23" s="47"/>
      <c r="G23" s="47"/>
    </row>
    <row r="24" ht="22" customHeight="1" spans="1:7">
      <c r="A24" s="8"/>
      <c r="B24" s="51"/>
      <c r="C24" s="50" t="s">
        <v>142</v>
      </c>
      <c r="D24" s="52"/>
      <c r="E24" s="47"/>
      <c r="F24" s="47"/>
      <c r="G24" s="47"/>
    </row>
    <row r="25" ht="22" customHeight="1" spans="1:7">
      <c r="A25" s="8"/>
      <c r="B25" s="51"/>
      <c r="C25" s="50" t="s">
        <v>143</v>
      </c>
      <c r="D25" s="52"/>
      <c r="E25" s="47"/>
      <c r="F25" s="47"/>
      <c r="G25" s="47"/>
    </row>
    <row r="26" ht="22" customHeight="1" spans="1:7">
      <c r="A26" s="8"/>
      <c r="B26" s="51"/>
      <c r="C26" s="50" t="s">
        <v>144</v>
      </c>
      <c r="D26" s="52">
        <v>27.55</v>
      </c>
      <c r="E26" s="47"/>
      <c r="F26" s="47"/>
      <c r="G26" s="47"/>
    </row>
    <row r="27" ht="22" customHeight="1" spans="1:7">
      <c r="A27" s="8"/>
      <c r="B27" s="51"/>
      <c r="C27" s="50" t="s">
        <v>145</v>
      </c>
      <c r="D27" s="52"/>
      <c r="E27" s="47"/>
      <c r="F27" s="47"/>
      <c r="G27" s="47"/>
    </row>
    <row r="28" ht="22" customHeight="1" spans="1:7">
      <c r="A28" s="8"/>
      <c r="B28" s="51"/>
      <c r="C28" s="50" t="s">
        <v>146</v>
      </c>
      <c r="D28" s="52"/>
      <c r="E28" s="47"/>
      <c r="F28" s="47"/>
      <c r="G28" s="47"/>
    </row>
    <row r="29" ht="22" customHeight="1" spans="1:7">
      <c r="A29" s="8"/>
      <c r="B29" s="51"/>
      <c r="C29" s="50" t="s">
        <v>147</v>
      </c>
      <c r="D29" s="52"/>
      <c r="E29" s="47"/>
      <c r="F29" s="47"/>
      <c r="G29" s="47"/>
    </row>
    <row r="30" ht="22" customHeight="1" spans="1:7">
      <c r="A30" s="8"/>
      <c r="B30" s="51"/>
      <c r="C30" s="50" t="s">
        <v>148</v>
      </c>
      <c r="D30" s="52"/>
      <c r="E30" s="47"/>
      <c r="F30" s="47"/>
      <c r="G30" s="47"/>
    </row>
    <row r="31" ht="22" customHeight="1" spans="1:7">
      <c r="A31" s="8"/>
      <c r="B31" s="51"/>
      <c r="C31" s="50" t="s">
        <v>149</v>
      </c>
      <c r="D31" s="52"/>
      <c r="E31" s="47"/>
      <c r="F31" s="47"/>
      <c r="G31" s="47"/>
    </row>
    <row r="32" ht="22" customHeight="1" spans="1:7">
      <c r="A32" s="8"/>
      <c r="B32" s="51"/>
      <c r="C32" s="50" t="s">
        <v>150</v>
      </c>
      <c r="D32" s="52"/>
      <c r="E32" s="47"/>
      <c r="F32" s="47"/>
      <c r="G32" s="47"/>
    </row>
    <row r="33" ht="22" customHeight="1" spans="1:7">
      <c r="A33" s="8"/>
      <c r="B33" s="51"/>
      <c r="C33" s="50" t="s">
        <v>151</v>
      </c>
      <c r="D33" s="52"/>
      <c r="E33" s="47"/>
      <c r="F33" s="47"/>
      <c r="G33" s="47"/>
    </row>
    <row r="34" ht="22" customHeight="1" spans="1:7">
      <c r="A34" s="8"/>
      <c r="B34" s="51"/>
      <c r="C34" s="50" t="s">
        <v>152</v>
      </c>
      <c r="D34" s="52"/>
      <c r="E34" s="47"/>
      <c r="F34" s="47"/>
      <c r="G34" s="47"/>
    </row>
    <row r="35" ht="22" customHeight="1" spans="1:7">
      <c r="A35" s="13" t="s">
        <v>153</v>
      </c>
      <c r="B35" s="15">
        <f>B6</f>
        <v>3639.35</v>
      </c>
      <c r="C35" s="20" t="s">
        <v>154</v>
      </c>
      <c r="D35" s="18">
        <f>SUM(D7:D34)</f>
        <v>3639.35</v>
      </c>
      <c r="E35" s="53"/>
      <c r="F35" s="47"/>
      <c r="G35" s="47"/>
    </row>
    <row r="36" ht="3" customHeight="1"/>
    <row r="37" ht="16.35" customHeight="1" spans="1:7">
      <c r="A37" s="1" t="s">
        <v>86</v>
      </c>
      <c r="B37" s="1"/>
      <c r="C37" s="1"/>
      <c r="D37" s="1"/>
    </row>
  </sheetData>
  <mergeCells count="5">
    <mergeCell ref="A2:D2"/>
    <mergeCell ref="C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6" sqref="E16"/>
    </sheetView>
  </sheetViews>
  <sheetFormatPr defaultColWidth="10" defaultRowHeight="13.5"/>
  <cols>
    <col min="1" max="1" width="26.5" customWidth="1"/>
    <col min="2" max="2" width="14.125" customWidth="1"/>
    <col min="3" max="3" width="14.925" customWidth="1"/>
    <col min="4" max="4" width="12.35" customWidth="1"/>
    <col min="5" max="5" width="15.2" customWidth="1"/>
    <col min="6" max="6" width="8.75" customWidth="1"/>
    <col min="7" max="7" width="8.5" customWidth="1"/>
    <col min="8" max="8" width="8.375" customWidth="1"/>
    <col min="9" max="9" width="7.625" customWidth="1"/>
    <col min="10" max="10" width="7.25" customWidth="1"/>
    <col min="11" max="11" width="8.8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7"/>
      <c r="B3" s="47"/>
      <c r="C3" s="47"/>
      <c r="D3" s="47"/>
      <c r="E3" s="47"/>
      <c r="F3" s="47"/>
      <c r="G3" s="47"/>
      <c r="H3" s="47"/>
      <c r="I3" s="47"/>
      <c r="J3" s="3" t="s">
        <v>36</v>
      </c>
      <c r="K3" s="3"/>
    </row>
    <row r="4" ht="26.05" customHeight="1" spans="1:11">
      <c r="A4" s="4" t="s">
        <v>156</v>
      </c>
      <c r="B4" s="10" t="s">
        <v>119</v>
      </c>
      <c r="C4" s="10" t="s">
        <v>157</v>
      </c>
      <c r="D4" s="10"/>
      <c r="E4" s="10"/>
      <c r="F4" s="10" t="s">
        <v>158</v>
      </c>
      <c r="G4" s="10"/>
      <c r="H4" s="10"/>
      <c r="I4" s="5" t="s">
        <v>159</v>
      </c>
      <c r="J4" s="5"/>
      <c r="K4" s="5"/>
    </row>
    <row r="5" ht="26.05" customHeight="1" spans="1:11">
      <c r="A5" s="4"/>
      <c r="B5" s="10"/>
      <c r="C5" s="10" t="s">
        <v>119</v>
      </c>
      <c r="D5" s="10" t="s">
        <v>97</v>
      </c>
      <c r="E5" s="10" t="s">
        <v>98</v>
      </c>
      <c r="F5" s="10" t="s">
        <v>119</v>
      </c>
      <c r="G5" s="10" t="s">
        <v>97</v>
      </c>
      <c r="H5" s="10" t="s">
        <v>98</v>
      </c>
      <c r="I5" s="10" t="s">
        <v>119</v>
      </c>
      <c r="J5" s="10" t="s">
        <v>97</v>
      </c>
      <c r="K5" s="5" t="s">
        <v>98</v>
      </c>
    </row>
    <row r="6" ht="26.05" customHeight="1" spans="1:11">
      <c r="A6" s="8" t="s">
        <v>119</v>
      </c>
      <c r="B6" s="17">
        <f>C6</f>
        <v>3639.35</v>
      </c>
      <c r="C6" s="17">
        <f>C7</f>
        <v>3639.35</v>
      </c>
      <c r="D6" s="17">
        <f>D7</f>
        <v>416.54</v>
      </c>
      <c r="E6" s="17">
        <f>E7</f>
        <v>3222.81</v>
      </c>
      <c r="F6" s="11"/>
      <c r="G6" s="11"/>
      <c r="H6" s="11"/>
      <c r="I6" s="11"/>
      <c r="J6" s="11"/>
      <c r="K6" s="12"/>
    </row>
    <row r="7" ht="26.05" customHeight="1" spans="1:11">
      <c r="A7" s="48" t="s">
        <v>2</v>
      </c>
      <c r="B7" s="11">
        <f>C7</f>
        <v>3639.35</v>
      </c>
      <c r="C7" s="11">
        <f>D7+E7</f>
        <v>3639.35</v>
      </c>
      <c r="D7" s="49">
        <v>416.54</v>
      </c>
      <c r="E7" s="49">
        <v>3222.81</v>
      </c>
      <c r="F7" s="49"/>
      <c r="G7" s="49"/>
      <c r="H7" s="49"/>
      <c r="I7" s="49"/>
      <c r="J7" s="49"/>
      <c r="K7" s="9"/>
    </row>
    <row r="8" ht="26.05" customHeight="1" spans="1:11">
      <c r="A8" s="48"/>
      <c r="B8" s="11"/>
      <c r="C8" s="11"/>
      <c r="D8" s="49"/>
      <c r="E8" s="49"/>
      <c r="F8" s="49"/>
      <c r="G8" s="49"/>
      <c r="H8" s="49"/>
      <c r="I8" s="49"/>
      <c r="J8" s="49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D15" sqref="D15"/>
    </sheetView>
  </sheetViews>
  <sheetFormatPr defaultColWidth="10" defaultRowHeight="13.5" outlineLevelCol="5"/>
  <cols>
    <col min="1" max="1" width="9.375" customWidth="1"/>
    <col min="2" max="2" width="25.7833333333333" customWidth="1"/>
    <col min="3" max="3" width="13.875" customWidth="1"/>
    <col min="4" max="4" width="13.625" style="25" customWidth="1"/>
    <col min="5" max="5" width="12.75" customWidth="1"/>
  </cols>
  <sheetData>
    <row r="1" ht="16.35" customHeight="1" spans="1:6">
      <c r="A1" s="26"/>
    </row>
    <row r="2" ht="26.05" customHeight="1" spans="1:6">
      <c r="A2" s="2" t="s">
        <v>160</v>
      </c>
      <c r="B2" s="2"/>
      <c r="C2" s="2"/>
      <c r="D2" s="27"/>
      <c r="E2" s="2"/>
    </row>
    <row r="3" ht="25" customHeight="1" spans="1:6">
      <c r="A3" s="1"/>
      <c r="B3" s="1"/>
      <c r="C3" s="3" t="s">
        <v>36</v>
      </c>
      <c r="D3" s="28"/>
      <c r="E3" s="3"/>
    </row>
    <row r="4" ht="26.05" customHeight="1" spans="1:6">
      <c r="A4" s="13" t="s">
        <v>95</v>
      </c>
      <c r="B4" s="13"/>
      <c r="C4" s="19" t="s">
        <v>157</v>
      </c>
      <c r="D4" s="29"/>
      <c r="E4" s="19"/>
    </row>
    <row r="5" ht="26.05" customHeight="1" spans="1:6">
      <c r="A5" s="30" t="s">
        <v>161</v>
      </c>
      <c r="B5" s="31" t="s">
        <v>162</v>
      </c>
      <c r="C5" s="32" t="s">
        <v>119</v>
      </c>
      <c r="D5" s="33" t="s">
        <v>97</v>
      </c>
      <c r="E5" s="29" t="s">
        <v>98</v>
      </c>
    </row>
    <row r="6" ht="26.05" customHeight="1" spans="1:6">
      <c r="A6" s="34" t="s">
        <v>163</v>
      </c>
      <c r="B6" s="35" t="s">
        <v>163</v>
      </c>
      <c r="C6" s="36">
        <v>1</v>
      </c>
      <c r="D6" s="37">
        <v>2</v>
      </c>
      <c r="E6" s="38">
        <v>3</v>
      </c>
      <c r="F6" s="39"/>
    </row>
    <row r="7" ht="26.05" customHeight="1" spans="1:6">
      <c r="A7" s="34"/>
      <c r="B7" s="35" t="s">
        <v>119</v>
      </c>
      <c r="C7" s="40">
        <f>SUM(D7+E7)</f>
        <v>3639.35</v>
      </c>
      <c r="D7" s="37">
        <f>D8+D10+D16+D23</f>
        <v>416.54</v>
      </c>
      <c r="E7" s="38">
        <f>E10+E16</f>
        <v>3222.81</v>
      </c>
      <c r="F7" s="39"/>
    </row>
    <row r="8" ht="26.05" customHeight="1" spans="1:6">
      <c r="A8" s="41">
        <v>201</v>
      </c>
      <c r="B8" s="35" t="s">
        <v>164</v>
      </c>
      <c r="C8" s="40">
        <v>2.75</v>
      </c>
      <c r="D8" s="37">
        <v>2.75</v>
      </c>
      <c r="E8" s="38"/>
      <c r="F8" s="39"/>
    </row>
    <row r="9" ht="26.05" customHeight="1" spans="1:6">
      <c r="A9" s="34">
        <v>20129</v>
      </c>
      <c r="B9" s="42" t="s">
        <v>165</v>
      </c>
      <c r="C9" s="43">
        <v>2.75</v>
      </c>
      <c r="D9" s="44">
        <v>2.75</v>
      </c>
      <c r="E9" s="38"/>
      <c r="F9" s="39"/>
    </row>
    <row r="10" ht="26.05" customHeight="1" spans="1:6">
      <c r="A10" s="41">
        <v>208</v>
      </c>
      <c r="B10" s="35" t="s">
        <v>166</v>
      </c>
      <c r="C10" s="40">
        <f>C11+C14</f>
        <v>3577.5</v>
      </c>
      <c r="D10" s="37">
        <f>D11+D14</f>
        <v>367.4</v>
      </c>
      <c r="E10" s="38">
        <v>3210.1</v>
      </c>
      <c r="F10" s="39"/>
    </row>
    <row r="11" ht="26.05" customHeight="1" spans="1:6">
      <c r="A11" s="41">
        <v>20805</v>
      </c>
      <c r="B11" s="35" t="s">
        <v>167</v>
      </c>
      <c r="C11" s="43">
        <v>55.09</v>
      </c>
      <c r="D11" s="44">
        <v>55.09</v>
      </c>
      <c r="E11" s="38"/>
      <c r="F11" s="39"/>
    </row>
    <row r="12" ht="26.05" customHeight="1" spans="1:6">
      <c r="A12" s="34">
        <v>2080501</v>
      </c>
      <c r="B12" s="42" t="s">
        <v>168</v>
      </c>
      <c r="C12" s="40"/>
      <c r="D12" s="37"/>
      <c r="E12" s="38"/>
      <c r="F12" s="39"/>
    </row>
    <row r="13" ht="26.05" customHeight="1" spans="1:6">
      <c r="A13" s="34">
        <v>2080505</v>
      </c>
      <c r="B13" s="42" t="s">
        <v>169</v>
      </c>
      <c r="C13" s="43">
        <v>55.09</v>
      </c>
      <c r="D13" s="44">
        <v>55.09</v>
      </c>
      <c r="E13" s="38"/>
      <c r="F13" s="39"/>
    </row>
    <row r="14" ht="26.05" customHeight="1" spans="1:6">
      <c r="A14" s="41">
        <v>20899</v>
      </c>
      <c r="B14" s="35" t="s">
        <v>170</v>
      </c>
      <c r="C14" s="40">
        <f>D14+E14</f>
        <v>3522.41</v>
      </c>
      <c r="D14" s="37">
        <v>312.31</v>
      </c>
      <c r="E14" s="38">
        <v>3210.1</v>
      </c>
      <c r="F14" s="39"/>
    </row>
    <row r="15" ht="26.05" customHeight="1" spans="1:6">
      <c r="A15" s="34">
        <v>2089999</v>
      </c>
      <c r="B15" s="42" t="s">
        <v>170</v>
      </c>
      <c r="C15" s="43">
        <f>D15+E15</f>
        <v>3522.41</v>
      </c>
      <c r="D15" s="44">
        <v>312.31</v>
      </c>
      <c r="E15" s="45">
        <v>3210.1</v>
      </c>
      <c r="F15" s="39"/>
    </row>
    <row r="16" ht="26.05" customHeight="1" spans="1:6">
      <c r="A16" s="41">
        <v>210</v>
      </c>
      <c r="B16" s="35" t="s">
        <v>171</v>
      </c>
      <c r="C16" s="40">
        <v>31.55</v>
      </c>
      <c r="D16" s="37">
        <v>18.84</v>
      </c>
      <c r="E16" s="38">
        <v>12.71</v>
      </c>
      <c r="F16" s="39"/>
    </row>
    <row r="17" ht="26.05" customHeight="1" spans="1:6">
      <c r="A17" s="41">
        <v>21011</v>
      </c>
      <c r="B17" s="35" t="s">
        <v>172</v>
      </c>
      <c r="C17" s="43">
        <v>18.84</v>
      </c>
      <c r="D17" s="44">
        <v>18.84</v>
      </c>
      <c r="E17" s="38"/>
      <c r="F17" s="39"/>
    </row>
    <row r="18" ht="26.05" customHeight="1" spans="1:6">
      <c r="A18" s="34">
        <v>2101101</v>
      </c>
      <c r="B18" s="42" t="s">
        <v>173</v>
      </c>
      <c r="C18" s="43">
        <v>18.84</v>
      </c>
      <c r="D18" s="44">
        <v>18.84</v>
      </c>
      <c r="E18" s="38"/>
      <c r="F18" s="39"/>
    </row>
    <row r="19" ht="26.05" customHeight="1" spans="1:6">
      <c r="A19" s="34">
        <v>2101102</v>
      </c>
      <c r="B19" s="42" t="s">
        <v>174</v>
      </c>
      <c r="C19" s="40"/>
      <c r="D19" s="37"/>
      <c r="E19" s="38"/>
      <c r="F19" s="39"/>
    </row>
    <row r="20" ht="26.05" customHeight="1" spans="1:6">
      <c r="A20" s="34">
        <v>2101103</v>
      </c>
      <c r="B20" s="42" t="s">
        <v>175</v>
      </c>
      <c r="C20" s="40"/>
      <c r="D20" s="37"/>
      <c r="E20" s="38"/>
      <c r="F20" s="39"/>
    </row>
    <row r="21" ht="26.05" customHeight="1" spans="1:6">
      <c r="A21" s="41">
        <v>21099</v>
      </c>
      <c r="B21" s="35" t="s">
        <v>176</v>
      </c>
      <c r="C21" s="40">
        <v>12.71</v>
      </c>
      <c r="D21" s="37"/>
      <c r="E21" s="38">
        <v>12.71</v>
      </c>
      <c r="F21" s="25"/>
    </row>
    <row r="22" ht="26.05" customHeight="1" spans="1:6">
      <c r="A22" s="34">
        <v>2109999</v>
      </c>
      <c r="B22" s="42" t="s">
        <v>176</v>
      </c>
      <c r="C22" s="43">
        <v>12.71</v>
      </c>
      <c r="D22" s="44"/>
      <c r="E22" s="45">
        <v>12.71</v>
      </c>
      <c r="F22" s="25"/>
    </row>
    <row r="23" ht="26.05" customHeight="1" spans="1:6">
      <c r="A23" s="41">
        <v>221</v>
      </c>
      <c r="B23" s="35" t="s">
        <v>177</v>
      </c>
      <c r="C23" s="40">
        <v>27.55</v>
      </c>
      <c r="D23" s="37">
        <v>27.55</v>
      </c>
      <c r="E23" s="38"/>
      <c r="F23" s="25"/>
    </row>
    <row r="24" ht="26.05" customHeight="1" spans="1:6">
      <c r="A24" s="41">
        <v>22102</v>
      </c>
      <c r="B24" s="35" t="s">
        <v>178</v>
      </c>
      <c r="C24" s="43">
        <v>27.55</v>
      </c>
      <c r="D24" s="44">
        <v>27.55</v>
      </c>
      <c r="E24" s="38"/>
    </row>
    <row r="25" ht="26.05" customHeight="1" spans="1:6">
      <c r="A25" s="34">
        <v>2210201</v>
      </c>
      <c r="B25" s="42" t="s">
        <v>179</v>
      </c>
      <c r="C25" s="43">
        <v>27.55</v>
      </c>
      <c r="D25" s="44">
        <v>27.55</v>
      </c>
      <c r="E25" s="38"/>
    </row>
    <row r="26" ht="16.35" customHeight="1" spans="1:6">
      <c r="C26" s="39"/>
    </row>
    <row r="27" ht="16.35" customHeight="1" spans="1:6">
      <c r="A27" s="1" t="s">
        <v>86</v>
      </c>
      <c r="B27" s="1"/>
      <c r="C27" s="1"/>
      <c r="D27" s="46"/>
      <c r="E27" s="1"/>
    </row>
  </sheetData>
  <mergeCells count="5">
    <mergeCell ref="A2:E2"/>
    <mergeCell ref="C3:E3"/>
    <mergeCell ref="A4:B4"/>
    <mergeCell ref="C4:E4"/>
    <mergeCell ref="A27:E27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zoomScale="115" zoomScaleNormal="115" topLeftCell="A19" workbookViewId="0">
      <selection activeCell="F15" sqref="F15"/>
    </sheetView>
  </sheetViews>
  <sheetFormatPr defaultColWidth="10" defaultRowHeight="13.5" outlineLevelCol="4"/>
  <cols>
    <col min="1" max="1" width="10.4333333333333" customWidth="1"/>
    <col min="2" max="2" width="23.875" customWidth="1"/>
    <col min="3" max="3" width="12.6083333333333" customWidth="1"/>
    <col min="4" max="4" width="11.85" customWidth="1"/>
    <col min="5" max="5" width="13.5833333333333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180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13" t="s">
        <v>181</v>
      </c>
      <c r="B4" s="13"/>
      <c r="C4" s="19" t="s">
        <v>182</v>
      </c>
      <c r="D4" s="19"/>
      <c r="E4" s="19"/>
    </row>
    <row r="5" ht="26.05" customHeight="1" spans="1:5">
      <c r="A5" s="13" t="s">
        <v>161</v>
      </c>
      <c r="B5" s="20" t="s">
        <v>162</v>
      </c>
      <c r="C5" s="20" t="s">
        <v>119</v>
      </c>
      <c r="D5" s="20" t="s">
        <v>183</v>
      </c>
      <c r="E5" s="19" t="s">
        <v>184</v>
      </c>
    </row>
    <row r="6" ht="26.05" customHeight="1" spans="1:5">
      <c r="A6" s="8" t="s">
        <v>163</v>
      </c>
      <c r="B6" s="10" t="s">
        <v>163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1" t="s">
        <v>119</v>
      </c>
      <c r="C7" s="15">
        <f>C8+C19</f>
        <v>416.54</v>
      </c>
      <c r="D7" s="15">
        <f>D8</f>
        <v>381.05</v>
      </c>
      <c r="E7" s="7">
        <f>E19</f>
        <v>35.49</v>
      </c>
    </row>
    <row r="8" ht="26.05" customHeight="1" spans="1:5">
      <c r="A8" s="13">
        <v>301</v>
      </c>
      <c r="B8" s="21" t="s">
        <v>185</v>
      </c>
      <c r="C8" s="15">
        <f>SUM(C9:C18)</f>
        <v>381.05</v>
      </c>
      <c r="D8" s="15">
        <f>D9+D12+D13+D14+D16+D17</f>
        <v>381.05</v>
      </c>
      <c r="E8" s="7"/>
    </row>
    <row r="9" ht="26.05" customHeight="1" spans="1:5">
      <c r="A9" s="4">
        <v>30101</v>
      </c>
      <c r="B9" s="21" t="s">
        <v>186</v>
      </c>
      <c r="C9" s="15">
        <v>277.4</v>
      </c>
      <c r="D9" s="15">
        <v>277.4</v>
      </c>
      <c r="E9" s="7"/>
    </row>
    <row r="10" ht="26.05" customHeight="1" spans="1:5">
      <c r="A10" s="4">
        <v>30102</v>
      </c>
      <c r="B10" s="21" t="s">
        <v>187</v>
      </c>
      <c r="C10" s="15"/>
      <c r="D10" s="15"/>
      <c r="E10" s="7"/>
    </row>
    <row r="11" ht="26.05" customHeight="1" spans="1:5">
      <c r="A11" s="4">
        <v>30103</v>
      </c>
      <c r="B11" s="21" t="s">
        <v>188</v>
      </c>
      <c r="C11" s="15"/>
      <c r="D11" s="15"/>
      <c r="E11" s="7"/>
    </row>
    <row r="12" ht="26.05" customHeight="1" spans="1:5">
      <c r="A12" s="4">
        <v>30108</v>
      </c>
      <c r="B12" s="21" t="s">
        <v>189</v>
      </c>
      <c r="C12" s="15">
        <v>36.73</v>
      </c>
      <c r="D12" s="15">
        <v>36.73</v>
      </c>
      <c r="E12" s="7"/>
    </row>
    <row r="13" ht="26.05" customHeight="1" spans="1:5">
      <c r="A13" s="4">
        <v>30109</v>
      </c>
      <c r="B13" s="21" t="s">
        <v>190</v>
      </c>
      <c r="C13" s="15">
        <v>18.36</v>
      </c>
      <c r="D13" s="15">
        <v>18.36</v>
      </c>
      <c r="E13" s="7"/>
    </row>
    <row r="14" ht="26.05" customHeight="1" spans="1:5">
      <c r="A14" s="4">
        <v>30110</v>
      </c>
      <c r="B14" s="21" t="s">
        <v>191</v>
      </c>
      <c r="C14" s="15">
        <v>18.84</v>
      </c>
      <c r="D14" s="15">
        <v>18.84</v>
      </c>
      <c r="E14" s="7"/>
    </row>
    <row r="15" ht="26.05" customHeight="1" spans="1:5">
      <c r="A15" s="4">
        <v>30111</v>
      </c>
      <c r="B15" s="21" t="s">
        <v>192</v>
      </c>
      <c r="C15" s="15"/>
      <c r="D15" s="15"/>
      <c r="E15" s="7"/>
    </row>
    <row r="16" ht="27" customHeight="1" spans="1:5">
      <c r="A16" s="4">
        <v>30112</v>
      </c>
      <c r="B16" s="21" t="s">
        <v>193</v>
      </c>
      <c r="C16" s="15">
        <v>2.17</v>
      </c>
      <c r="D16" s="15">
        <v>2.17</v>
      </c>
      <c r="E16" s="7"/>
    </row>
    <row r="17" ht="26.05" customHeight="1" spans="1:5">
      <c r="A17" s="4">
        <v>30113</v>
      </c>
      <c r="B17" s="21" t="s">
        <v>179</v>
      </c>
      <c r="C17" s="15">
        <v>27.55</v>
      </c>
      <c r="D17" s="15">
        <v>27.55</v>
      </c>
      <c r="E17" s="7"/>
    </row>
    <row r="18" ht="26.05" customHeight="1" spans="1:5">
      <c r="A18" s="4">
        <v>30199</v>
      </c>
      <c r="B18" s="21" t="s">
        <v>194</v>
      </c>
      <c r="C18" s="15"/>
      <c r="D18" s="15"/>
      <c r="E18" s="7"/>
    </row>
    <row r="19" ht="26.05" customHeight="1" spans="1:5">
      <c r="A19" s="13">
        <v>302</v>
      </c>
      <c r="B19" s="21" t="s">
        <v>195</v>
      </c>
      <c r="C19" s="15">
        <f>C20+C26+C27</f>
        <v>35.49</v>
      </c>
      <c r="D19" s="15"/>
      <c r="E19" s="7">
        <f>E20+E26+E27</f>
        <v>35.49</v>
      </c>
    </row>
    <row r="20" ht="26.05" customHeight="1" spans="1:5">
      <c r="A20" s="4">
        <v>30201</v>
      </c>
      <c r="B20" s="21" t="s">
        <v>196</v>
      </c>
      <c r="C20" s="15">
        <v>27</v>
      </c>
      <c r="D20" s="15"/>
      <c r="E20" s="7">
        <v>27</v>
      </c>
    </row>
    <row r="21" ht="26.05" customHeight="1" spans="1:5">
      <c r="A21" s="4">
        <v>30205</v>
      </c>
      <c r="B21" s="21" t="s">
        <v>197</v>
      </c>
      <c r="C21" s="15"/>
      <c r="D21" s="15"/>
      <c r="E21" s="7"/>
    </row>
    <row r="22" ht="26.05" customHeight="1" spans="1:5">
      <c r="A22" s="4">
        <v>30206</v>
      </c>
      <c r="B22" s="21" t="s">
        <v>198</v>
      </c>
      <c r="C22" s="15"/>
      <c r="D22" s="15"/>
      <c r="E22" s="7"/>
    </row>
    <row r="23" ht="26.05" customHeight="1" spans="1:5">
      <c r="A23" s="4">
        <v>30207</v>
      </c>
      <c r="B23" s="21" t="s">
        <v>199</v>
      </c>
      <c r="C23" s="15"/>
      <c r="D23" s="15"/>
      <c r="E23" s="7"/>
    </row>
    <row r="24" ht="26.05" customHeight="1" spans="1:5">
      <c r="A24" s="4">
        <v>30211</v>
      </c>
      <c r="B24" s="21" t="s">
        <v>200</v>
      </c>
      <c r="C24" s="15"/>
      <c r="D24" s="15"/>
      <c r="E24" s="7"/>
    </row>
    <row r="25" ht="26.05" customHeight="1" spans="1:5">
      <c r="A25" s="4">
        <v>30213</v>
      </c>
      <c r="B25" s="21" t="s">
        <v>201</v>
      </c>
      <c r="C25" s="15"/>
      <c r="D25" s="15"/>
      <c r="E25" s="7"/>
    </row>
    <row r="26" ht="26.05" customHeight="1" spans="1:5">
      <c r="A26" s="4">
        <v>30228</v>
      </c>
      <c r="B26" s="21" t="s">
        <v>202</v>
      </c>
      <c r="C26" s="7">
        <v>2.75</v>
      </c>
      <c r="D26" s="22"/>
      <c r="E26" s="23">
        <v>2.75</v>
      </c>
    </row>
    <row r="27" ht="26.05" customHeight="1" spans="1:5">
      <c r="A27" s="4">
        <v>30229</v>
      </c>
      <c r="B27" s="21" t="s">
        <v>203</v>
      </c>
      <c r="C27" s="7">
        <v>5.74</v>
      </c>
      <c r="D27" s="22"/>
      <c r="E27" s="23">
        <v>5.74</v>
      </c>
    </row>
    <row r="28" ht="26.05" customHeight="1" spans="1:5">
      <c r="A28" s="4">
        <v>30231</v>
      </c>
      <c r="B28" s="21" t="s">
        <v>204</v>
      </c>
      <c r="C28" s="15"/>
      <c r="D28" s="24"/>
      <c r="E28" s="7"/>
    </row>
    <row r="29" ht="26.05" customHeight="1" spans="1:5">
      <c r="A29" s="4">
        <v>30299</v>
      </c>
      <c r="B29" s="21" t="s">
        <v>205</v>
      </c>
      <c r="C29" s="15"/>
      <c r="D29" s="15"/>
      <c r="E29" s="7"/>
    </row>
    <row r="30" ht="16.35" customHeight="1" spans="1:5">
      <c r="B30" s="1"/>
      <c r="C30" s="1"/>
      <c r="D30" s="1"/>
      <c r="E30" s="1"/>
    </row>
    <row r="31" ht="16.35" customHeight="1" spans="1:5">
      <c r="A31" s="1" t="s">
        <v>86</v>
      </c>
      <c r="B31" s="1"/>
      <c r="C31" s="1"/>
      <c r="D31" s="1"/>
      <c r="E31" s="1"/>
    </row>
  </sheetData>
  <mergeCells count="5">
    <mergeCell ref="A2:E2"/>
    <mergeCell ref="A3:B3"/>
    <mergeCell ref="A4:B4"/>
    <mergeCell ref="C4:E4"/>
    <mergeCell ref="A31:E3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柒</cp:lastModifiedBy>
  <dcterms:created xsi:type="dcterms:W3CDTF">2024-02-29T01:57:00Z</dcterms:created>
  <dcterms:modified xsi:type="dcterms:W3CDTF">2026-03-02T07:28:07Z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ABA4F51ACE8A47BB94367D9DBA879B93_13</vt:lpwstr>
  </property>
  <property fmtid="{D5CDD505-2E9C-101B-9397-08002B2CF9AE}" pid="4" name="CalculationRule">
    <vt:i4>0</vt:i4>
  </property>
</Properties>
</file>