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75" activeTab="3"/>
  </bookViews>
  <sheets>
    <sheet name="表一、单位收支总体情况表" sheetId="22" r:id="rId1"/>
    <sheet name="单位收入总体情况表" sheetId="23" r:id="rId2"/>
    <sheet name="单位支出总体情况表" sheetId="24" r:id="rId3"/>
    <sheet name="财政拨款收支总体情况表" sheetId="25" r:id="rId4"/>
    <sheet name="表五、财政拨款支出表" sheetId="26" r:id="rId5"/>
    <sheet name="表六、一般公共预算支出情况表" sheetId="27" r:id="rId6"/>
    <sheet name="表七、一般公共预算基本支出情况表" sheetId="28" r:id="rId7"/>
    <sheet name="表八、一般公共预算“三公”经费、会议费、培训费支出情况表" sheetId="29" r:id="rId8"/>
    <sheet name="表九、一般公共预算机关运行经费" sheetId="30" r:id="rId9"/>
    <sheet name="表十、政府性基金预算支出情况表" sheetId="31" r:id="rId10"/>
    <sheet name="表十一、部门管理转移支付表" sheetId="32" r:id="rId1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7"/>
  <c r="C41"/>
  <c r="D40"/>
  <c r="C40" s="1"/>
  <c r="C39"/>
  <c r="C38"/>
  <c r="C37"/>
  <c r="C36"/>
  <c r="C35"/>
  <c r="C34"/>
  <c r="C33"/>
  <c r="C32"/>
  <c r="C31"/>
  <c r="C30"/>
  <c r="E29"/>
  <c r="E28" s="1"/>
  <c r="D29"/>
  <c r="D28" s="1"/>
  <c r="C27"/>
  <c r="D26"/>
  <c r="C26" s="1"/>
  <c r="C25"/>
  <c r="D24"/>
  <c r="C24" s="1"/>
  <c r="C23"/>
  <c r="C22"/>
  <c r="C21"/>
  <c r="E20"/>
  <c r="D20"/>
  <c r="D19" s="1"/>
  <c r="C18"/>
  <c r="C17"/>
  <c r="D7" i="28"/>
  <c r="B18" i="24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9"/>
  <c r="B50"/>
  <c r="B51"/>
  <c r="B17"/>
  <c r="C28"/>
  <c r="C29"/>
  <c r="D28"/>
  <c r="C49"/>
  <c r="D29"/>
  <c r="D19"/>
  <c r="C26"/>
  <c r="C24"/>
  <c r="D20"/>
  <c r="C20"/>
  <c r="C19" s="1"/>
  <c r="C5" s="1"/>
  <c r="B5" s="1"/>
  <c r="C6" i="26"/>
  <c r="D5" i="25"/>
  <c r="D36"/>
  <c r="B36"/>
  <c r="B5"/>
  <c r="B30" i="23"/>
  <c r="B11"/>
  <c r="D42" i="22"/>
  <c r="B42"/>
  <c r="D37"/>
  <c r="B37"/>
  <c r="D6" i="27" l="1"/>
  <c r="C20"/>
  <c r="E6"/>
  <c r="C28"/>
  <c r="E19"/>
  <c r="C19" s="1"/>
  <c r="C29"/>
  <c r="D5" i="24"/>
  <c r="C6" i="27" l="1"/>
</calcChain>
</file>

<file path=xl/sharedStrings.xml><?xml version="1.0" encoding="utf-8"?>
<sst xmlns="http://schemas.openxmlformats.org/spreadsheetml/2006/main" count="345" uniqueCount="273">
  <si>
    <t>附件1</t>
  </si>
  <si>
    <t>表一、单位收支总体情况表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</si>
  <si>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</si>
  <si>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</si>
  <si>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</si>
  <si>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</si>
  <si>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</si>
  <si>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</si>
  <si>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</si>
  <si>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</si>
  <si>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</si>
  <si>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</si>
  <si>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</si>
  <si>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</si>
  <si>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</si>
  <si>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</si>
  <si>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</si>
  <si>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</si>
  <si>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</si>
  <si>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</si>
  <si>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</si>
  <si>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</si>
  <si>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</si>
  <si>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</si>
  <si>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</si>
  <si>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</si>
  <si>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</si>
  <si>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</si>
  <si>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</si>
  <si>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</si>
  <si>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</si>
  <si>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</si>
  <si>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</si>
  <si>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</si>
  <si>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</si>
  <si>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</si>
  <si>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二十一、粮油物资事务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</si>
  <si>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</si>
  <si>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</si>
  <si>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</si>
  <si>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</si>
  <si>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</si>
  <si>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</si>
  <si>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</si>
  <si>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</si>
  <si>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</si>
  <si>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</si>
  <si>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</si>
  <si>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</si>
  <si>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</si>
  <si>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</si>
  <si>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</si>
  <si>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</si>
  <si>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表二、单位收入总体情况表</t>
  </si>
  <si>
    <t>**</t>
  </si>
  <si>
    <t xml:space="preserve"> 经费拨款</t>
  </si>
  <si>
    <t xml:space="preserve"> 行政事业性收费收入</t>
  </si>
  <si>
    <t xml:space="preserve"> 考试考务费</t>
  </si>
  <si>
    <t xml:space="preserve"> 国有资源（资产）有偿使用收入</t>
  </si>
  <si>
    <t xml:space="preserve"> 事业单位国有资产出租、出借收入</t>
  </si>
  <si>
    <t xml:space="preserve"> 本年收入合计</t>
  </si>
  <si>
    <t xml:space="preserve"> 财政性资金结转</t>
  </si>
  <si>
    <t xml:space="preserve"> 一般公共预算收入结转</t>
  </si>
  <si>
    <t xml:space="preserve"> 政府性基金预算收入结转</t>
  </si>
  <si>
    <t xml:space="preserve"> 国有资本经营收入结转</t>
  </si>
  <si>
    <t xml:space="preserve"> 非财政性资金结转</t>
  </si>
  <si>
    <t xml:space="preserve"> 教育专户结转</t>
  </si>
  <si>
    <t xml:space="preserve"> 财政性资金结余</t>
  </si>
  <si>
    <t xml:space="preserve"> 一般公共预算收入结余</t>
  </si>
  <si>
    <t xml:space="preserve"> 政府性基金预算收入结余</t>
  </si>
  <si>
    <t xml:space="preserve"> 国有资本经营收入结余</t>
  </si>
  <si>
    <t xml:space="preserve"> 非财政性资金结余</t>
  </si>
  <si>
    <t xml:space="preserve"> 收入合计</t>
  </si>
  <si>
    <t>表三、单位支出总体情况表</t>
  </si>
  <si>
    <t>功能分类科目</t>
  </si>
  <si>
    <t>支出合计</t>
  </si>
  <si>
    <t>基本支出</t>
  </si>
  <si>
    <t>项目支出</t>
  </si>
  <si>
    <t>上年结转</t>
  </si>
  <si>
    <t>总计</t>
  </si>
  <si>
    <t>[201]一般公共服务支出</t>
  </si>
  <si>
    <t>[20103]政府办公厅（室）及相关机构事务</t>
  </si>
  <si>
    <t>[2010305]专项业务及机关事务管理</t>
  </si>
  <si>
    <t>[20106]财政事务</t>
  </si>
  <si>
    <t>[2010601]行政运行</t>
  </si>
  <si>
    <t>[2010602]一般行政管理事务</t>
  </si>
  <si>
    <t>[2010607]信息化建设</t>
  </si>
  <si>
    <t>[2010650]事业运行</t>
  </si>
  <si>
    <t>[2010699]其他财政事务支出</t>
  </si>
  <si>
    <t>[20199]其他一般公共服务支出</t>
  </si>
  <si>
    <t>[2019999]其他一般公共服务支出</t>
  </si>
  <si>
    <t>[208]社会保障和就业支出</t>
  </si>
  <si>
    <t>[20805]行政事业单位养老支出</t>
  </si>
  <si>
    <t>[2080505]机关事业单位基本养老保险缴费
支出</t>
  </si>
  <si>
    <t>[20899]其他社会保障和就业支出</t>
  </si>
  <si>
    <t>[2089999]其他社会保障和就业支出</t>
  </si>
  <si>
    <t>[210]卫生健康支出</t>
  </si>
  <si>
    <t>[211]节能环保支出</t>
  </si>
  <si>
    <t>[21199]其他节能环保支出</t>
  </si>
  <si>
    <t>[2119999]其他节能环保支出</t>
  </si>
  <si>
    <t>[212]城乡社区支出</t>
  </si>
  <si>
    <t>[21201]城乡社区管理事务</t>
  </si>
  <si>
    <t>[2120199]其他城乡社区管理事务支出</t>
  </si>
  <si>
    <t>[216]商业服务业等支出</t>
  </si>
  <si>
    <t>[21699]其他商业服务业等支出</t>
  </si>
  <si>
    <t>[2169999]其他商业服务业等支出</t>
  </si>
  <si>
    <t>[221]住房保障支出</t>
  </si>
  <si>
    <t>[22102]住房改革支出</t>
  </si>
  <si>
    <t>[2210201]住房公积金</t>
  </si>
  <si>
    <t>表四、财政拨款收支总体情况表</t>
  </si>
  <si>
    <t>收      入</t>
  </si>
  <si>
    <t>支      出</t>
  </si>
  <si>
    <t>合计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</si>
  <si>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</si>
  <si>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</si>
  <si>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</si>
  <si>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</si>
  <si>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</si>
  <si>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</si>
  <si>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</si>
  <si>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</si>
  <si>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</si>
  <si>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</si>
  <si>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</si>
  <si>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</si>
  <si>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</si>
  <si>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</si>
  <si>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</si>
  <si>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</si>
  <si>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</si>
  <si>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</si>
  <si>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</si>
  <si>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</si>
  <si>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</si>
  <si>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</si>
  <si>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</si>
  <si>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</si>
  <si>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</si>
  <si>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（二十一）粮油物资事务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</si>
  <si>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</si>
  <si>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</si>
  <si>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</si>
  <si>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</si>
  <si>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</si>
  <si>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</si>
  <si>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</si>
  <si>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（二十九）抗疫特别国债还本支出</t>
  </si>
  <si>
    <t>收  入  总  计</t>
  </si>
  <si>
    <t>支  出  总  计</t>
  </si>
  <si>
    <t>表五、财政拨款支出表</t>
  </si>
  <si>
    <t>单位名称</t>
  </si>
  <si>
    <t>一般公共预算支出</t>
  </si>
  <si>
    <t>政府性基金预算支出</t>
  </si>
  <si>
    <t>国有资本经营预算支出</t>
  </si>
  <si>
    <t>表六、一般公共预算支出情况表</t>
  </si>
  <si>
    <t>科目编码</t>
  </si>
  <si>
    <t>科目名称</t>
  </si>
  <si>
    <t>一般公共服务支出</t>
  </si>
  <si>
    <t>政府办公厅（室）及相关机构事务</t>
  </si>
  <si>
    <t>专项业务及机关事务管理</t>
  </si>
  <si>
    <t>财政事务</t>
  </si>
  <si>
    <t>行政运行</t>
  </si>
  <si>
    <t>一般行政管理事务</t>
  </si>
  <si>
    <t>信息化建设</t>
  </si>
  <si>
    <t>事业运行</t>
  </si>
  <si>
    <t>其他一般公共服务支出</t>
  </si>
  <si>
    <t>社会保障和就业支出</t>
  </si>
  <si>
    <t>行政事业单位养老支出</t>
  </si>
  <si>
    <t>行政单位离退休</t>
  </si>
  <si>
    <t>机关事业单位基本养老保险缴费支出</t>
  </si>
  <si>
    <t>其他社会保障和就业支出</t>
  </si>
  <si>
    <t>卫生健康支出</t>
  </si>
  <si>
    <t>住房公积金</t>
  </si>
  <si>
    <t>表七、一般公共预算基本支出情况表</t>
  </si>
  <si>
    <t>经济分类科目</t>
  </si>
  <si>
    <t>一般公共预算基本支出</t>
  </si>
  <si>
    <t>人员经费</t>
  </si>
  <si>
    <t>公用经费</t>
  </si>
  <si>
    <t>工资福利支出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</si>
  <si>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</si>
  <si>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</si>
  <si>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</si>
  <si>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</si>
  <si>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</si>
  <si>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</si>
  <si>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</si>
  <si>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商品和服务支出</t>
  </si>
  <si>
    <t>办公费</t>
  </si>
  <si>
    <t>水费</t>
  </si>
  <si>
    <t>电费</t>
  </si>
  <si>
    <t>邮电费</t>
  </si>
  <si>
    <t>取暖费</t>
  </si>
  <si>
    <t>差旅费</t>
  </si>
  <si>
    <t>维修（护）费</t>
  </si>
  <si>
    <t>会议费</t>
  </si>
  <si>
    <t>培训费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</si>
  <si>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</si>
  <si>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</si>
  <si>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</si>
  <si>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</si>
  <si>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</si>
  <si>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</si>
  <si>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</si>
  <si>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</si>
  <si>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</si>
  <si>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生活补助</t>
  </si>
  <si>
    <t>医疗费补助</t>
  </si>
  <si>
    <t>表八、一般公共预算“三公”经费、会议费、培训费支出情况表</t>
  </si>
  <si>
    <t>“三公”经费</t>
  </si>
  <si>
    <t>因公出国
（境）费用</t>
  </si>
  <si>
    <t>公务用车购置和运行费</t>
  </si>
  <si>
    <t>公务用车购置
费</t>
  </si>
  <si>
    <t>公务用车运行
费</t>
  </si>
  <si>
    <t>表九、一般公共预算机关运行经费</t>
  </si>
  <si>
    <t>序号</t>
  </si>
  <si>
    <t>[30201]办公费</t>
  </si>
  <si>
    <t>[30202]印刷费</t>
  </si>
  <si>
    <t>[30205]水费</t>
  </si>
  <si>
    <t>[30206]电费</t>
  </si>
  <si>
    <t>[30207]邮电费</t>
  </si>
  <si>
    <t>[30208]取暖费</t>
  </si>
  <si>
    <t>[30209]物业管理费</t>
  </si>
  <si>
    <t>[30211]差旅费</t>
  </si>
  <si>
    <t>[30213]维修（护）费</t>
  </si>
  <si>
    <t>[30215]会议费</t>
  </si>
  <si>
    <t>[30218]专用材料费</t>
  </si>
  <si>
    <t>[30229]福利费</t>
  </si>
  <si>
    <t>[30231]公务用车运行维护费</t>
  </si>
  <si>
    <t>[30299]其他商品和服务支出</t>
  </si>
  <si>
    <t>[31002]办公设备购置</t>
  </si>
  <si>
    <t>表十、政府性基金预算支出情况表</t>
  </si>
  <si>
    <t>未安排预算，政府性基金预算支出情况表为空表。</t>
  </si>
  <si>
    <t>表十一、部门管理转移支付表</t>
  </si>
  <si>
    <t>一般公共预算
项目支出</t>
  </si>
  <si>
    <t>政府性基金预
算项目支出</t>
  </si>
  <si>
    <t>国有资本经营
预算项目支出</t>
  </si>
  <si>
    <t>未安排预算，部门管理转移支付表为空表。</t>
  </si>
  <si>
    <r>
      <t>[31000</t>
    </r>
    <r>
      <rPr>
        <sz val="9"/>
        <color rgb="FF000000"/>
        <rFont val="宋体"/>
        <family val="3"/>
        <charset val="134"/>
      </rPr>
      <t>5</t>
    </r>
    <r>
      <rPr>
        <sz val="9"/>
        <color rgb="FF000000"/>
        <rFont val="宋体"/>
        <charset val="134"/>
      </rPr>
      <t>]环县人民医院</t>
    </r>
    <phoneticPr fontId="14" type="noConversion"/>
  </si>
  <si>
    <r>
      <t>[</t>
    </r>
    <r>
      <rPr>
        <sz val="9"/>
        <color rgb="FF000000"/>
        <rFont val="宋体"/>
        <family val="3"/>
        <charset val="134"/>
      </rPr>
      <t>2060203</t>
    </r>
    <r>
      <rPr>
        <sz val="9"/>
        <color rgb="FF000000"/>
        <rFont val="宋体"/>
        <charset val="134"/>
      </rPr>
      <t>]自然科学基金</t>
    </r>
    <phoneticPr fontId="14" type="noConversion"/>
  </si>
  <si>
    <t>[20602]自然科学基金</t>
    <phoneticPr fontId="14" type="noConversion"/>
  </si>
  <si>
    <r>
      <t>[208050</t>
    </r>
    <r>
      <rPr>
        <sz val="9"/>
        <color rgb="FF000000"/>
        <rFont val="宋体"/>
        <family val="3"/>
        <charset val="134"/>
      </rPr>
      <t>2</t>
    </r>
    <r>
      <rPr>
        <sz val="9"/>
        <color rgb="FF000000"/>
        <rFont val="宋体"/>
        <charset val="134"/>
      </rPr>
      <t>]事业单位离退休</t>
    </r>
    <phoneticPr fontId="14" type="noConversion"/>
  </si>
  <si>
    <r>
      <t>[208050</t>
    </r>
    <r>
      <rPr>
        <sz val="9"/>
        <color rgb="FF000000"/>
        <rFont val="宋体"/>
        <family val="3"/>
        <charset val="134"/>
      </rPr>
      <t>6</t>
    </r>
    <r>
      <rPr>
        <sz val="9"/>
        <color rgb="FF000000"/>
        <rFont val="宋体"/>
        <charset val="134"/>
      </rPr>
      <t>]机关事业单位基本职业年金</t>
    </r>
    <phoneticPr fontId="14" type="noConversion"/>
  </si>
  <si>
    <r>
      <t>[208</t>
    </r>
    <r>
      <rPr>
        <b/>
        <sz val="9"/>
        <color rgb="FF000000"/>
        <rFont val="宋体"/>
        <family val="3"/>
        <charset val="134"/>
      </rPr>
      <t>08</t>
    </r>
    <r>
      <rPr>
        <b/>
        <sz val="9"/>
        <color rgb="FF000000"/>
        <rFont val="宋体"/>
        <charset val="134"/>
      </rPr>
      <t>]死亡抚恤</t>
    </r>
    <phoneticPr fontId="14" type="noConversion"/>
  </si>
  <si>
    <r>
      <t>[2080801</t>
    </r>
    <r>
      <rPr>
        <sz val="9"/>
        <color rgb="FF000000"/>
        <rFont val="宋体"/>
        <charset val="134"/>
      </rPr>
      <t>]死亡抚恤</t>
    </r>
    <phoneticPr fontId="14" type="noConversion"/>
  </si>
  <si>
    <r>
      <t>[210</t>
    </r>
    <r>
      <rPr>
        <b/>
        <sz val="9"/>
        <color rgb="FF000000"/>
        <rFont val="宋体"/>
        <family val="3"/>
        <charset val="134"/>
      </rPr>
      <t>02</t>
    </r>
    <r>
      <rPr>
        <b/>
        <sz val="9"/>
        <color rgb="FF000000"/>
        <rFont val="宋体"/>
        <charset val="134"/>
      </rPr>
      <t>]行政事业单位医疗</t>
    </r>
    <phoneticPr fontId="14" type="noConversion"/>
  </si>
  <si>
    <r>
      <t>[210</t>
    </r>
    <r>
      <rPr>
        <sz val="9"/>
        <color rgb="FF000000"/>
        <rFont val="宋体"/>
        <family val="3"/>
        <charset val="134"/>
      </rPr>
      <t>0201</t>
    </r>
    <r>
      <rPr>
        <sz val="9"/>
        <color rgb="FF000000"/>
        <rFont val="宋体"/>
        <charset val="134"/>
      </rPr>
      <t>]综合医院</t>
    </r>
    <phoneticPr fontId="14" type="noConversion"/>
  </si>
  <si>
    <r>
      <t>[210</t>
    </r>
    <r>
      <rPr>
        <sz val="9"/>
        <color rgb="FF000000"/>
        <rFont val="宋体"/>
        <family val="3"/>
        <charset val="134"/>
      </rPr>
      <t>0299</t>
    </r>
    <r>
      <rPr>
        <sz val="9"/>
        <color rgb="FF000000"/>
        <rFont val="宋体"/>
        <charset val="134"/>
      </rPr>
      <t>]其他公立医院</t>
    </r>
    <phoneticPr fontId="14" type="noConversion"/>
  </si>
  <si>
    <r>
      <t>[21003</t>
    </r>
    <r>
      <rPr>
        <b/>
        <sz val="9"/>
        <color rgb="FF000000"/>
        <rFont val="宋体"/>
        <charset val="134"/>
      </rPr>
      <t>]其他基层医疗卫生机构支出</t>
    </r>
    <phoneticPr fontId="14" type="noConversion"/>
  </si>
  <si>
    <r>
      <t>[2100399</t>
    </r>
    <r>
      <rPr>
        <sz val="9"/>
        <color rgb="FF000000"/>
        <rFont val="宋体"/>
        <charset val="134"/>
      </rPr>
      <t>]其他基层医疗卫生机构支出</t>
    </r>
    <phoneticPr fontId="14" type="noConversion"/>
  </si>
  <si>
    <r>
      <t>[21011</t>
    </r>
    <r>
      <rPr>
        <b/>
        <sz val="9"/>
        <color rgb="FF000000"/>
        <rFont val="宋体"/>
        <charset val="134"/>
      </rPr>
      <t>]事业单位医疗</t>
    </r>
    <phoneticPr fontId="14" type="noConversion"/>
  </si>
  <si>
    <r>
      <t>[2101102</t>
    </r>
    <r>
      <rPr>
        <sz val="9"/>
        <color rgb="FF000000"/>
        <rFont val="宋体"/>
        <charset val="134"/>
      </rPr>
      <t>]事业单位医疗</t>
    </r>
    <phoneticPr fontId="14" type="noConversion"/>
  </si>
  <si>
    <r>
      <t>[2100409</t>
    </r>
    <r>
      <rPr>
        <sz val="9"/>
        <color rgb="FF000000"/>
        <rFont val="宋体"/>
        <charset val="134"/>
      </rPr>
      <t>]重大公共卫生服务</t>
    </r>
    <phoneticPr fontId="14" type="noConversion"/>
  </si>
  <si>
    <r>
      <t>[21004</t>
    </r>
    <r>
      <rPr>
        <b/>
        <sz val="9"/>
        <color rgb="FF000000"/>
        <rFont val="宋体"/>
        <charset val="134"/>
      </rPr>
      <t>]重大公共卫生服务</t>
    </r>
    <phoneticPr fontId="14" type="noConversion"/>
  </si>
  <si>
    <r>
      <t>[210</t>
    </r>
    <r>
      <rPr>
        <sz val="9"/>
        <color rgb="FF000000"/>
        <rFont val="宋体"/>
        <family val="3"/>
        <charset val="134"/>
      </rPr>
      <t>18</t>
    </r>
    <r>
      <rPr>
        <sz val="9"/>
        <color rgb="FF000000"/>
        <rFont val="宋体"/>
        <charset val="134"/>
      </rPr>
      <t>99]其他疾病预防控制事务支出</t>
    </r>
    <phoneticPr fontId="14" type="noConversion"/>
  </si>
  <si>
    <r>
      <t>[21018</t>
    </r>
    <r>
      <rPr>
        <b/>
        <sz val="9"/>
        <color rgb="FF000000"/>
        <rFont val="宋体"/>
        <charset val="134"/>
      </rPr>
      <t>]其他疾病预防控制事务支出</t>
    </r>
    <phoneticPr fontId="14" type="noConversion"/>
  </si>
  <si>
    <r>
      <t>[31000</t>
    </r>
    <r>
      <rPr>
        <sz val="9"/>
        <color rgb="FF000000"/>
        <rFont val="宋体"/>
        <family val="3"/>
        <charset val="134"/>
      </rPr>
      <t>5</t>
    </r>
    <r>
      <rPr>
        <sz val="9"/>
        <color rgb="FF000000"/>
        <rFont val="宋体"/>
        <charset val="134"/>
      </rPr>
      <t>]环县人民医院</t>
    </r>
    <phoneticPr fontId="14" type="noConversion"/>
  </si>
  <si>
    <t>绩效工资</t>
    <phoneticPr fontId="14" type="noConversion"/>
  </si>
  <si>
    <t>职业年金缴费</t>
  </si>
  <si>
    <t>自然科学基金</t>
    <phoneticPr fontId="14" type="noConversion"/>
  </si>
  <si>
    <t>自然科学基金</t>
    <phoneticPr fontId="14" type="noConversion"/>
  </si>
  <si>
    <t>机关事业单位基本职业年金</t>
    <phoneticPr fontId="14" type="noConversion"/>
  </si>
  <si>
    <t>死亡抚恤</t>
    <phoneticPr fontId="14" type="noConversion"/>
  </si>
  <si>
    <t>[22102</t>
  </si>
  <si>
    <t>行政事业单位医疗</t>
    <phoneticPr fontId="14" type="noConversion"/>
  </si>
  <si>
    <t>综合医院</t>
    <phoneticPr fontId="14" type="noConversion"/>
  </si>
  <si>
    <t>其他公立医院</t>
    <phoneticPr fontId="14" type="noConversion"/>
  </si>
  <si>
    <t>其他基层医疗卫生机构支出</t>
    <phoneticPr fontId="14" type="noConversion"/>
  </si>
  <si>
    <t>重大公共卫生服务</t>
    <phoneticPr fontId="14" type="noConversion"/>
  </si>
  <si>
    <t>事业单位医疗</t>
    <phoneticPr fontId="14" type="noConversion"/>
  </si>
  <si>
    <t>其他疾病预防控制事务支出</t>
    <phoneticPr fontId="14" type="noConversion"/>
  </si>
  <si>
    <t>住房保障支出</t>
    <phoneticPr fontId="14" type="noConversion"/>
  </si>
  <si>
    <t>住房改革支出</t>
    <phoneticPr fontId="14" type="noConversion"/>
  </si>
  <si>
    <t>住房公积金</t>
    <phoneticPr fontId="14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</si>
</sst>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#,##0.00_);[Red]\(#,##0.00\)"/>
  </numFmts>
  <fonts count="22">
    <font>
      <sz val="11"/>
      <color indexed="8"/>
      <name val="宋体"/>
      <charset val="134"/>
      <scheme val="minor"/>
    </font>
    <font>
      <sz val="16"/>
      <color rgb="FF000000"/>
      <name val="仿宋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仿宋"/>
      <charset val="134"/>
    </font>
    <font>
      <sz val="9"/>
      <color rgb="FF000000"/>
      <name val="Calibri"/>
      <family val="2"/>
    </font>
    <font>
      <b/>
      <sz val="10"/>
      <color rgb="FF00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inor"/>
    </font>
    <font>
      <sz val="15"/>
      <color rgb="FF000000"/>
      <name val="黑体"/>
      <charset val="134"/>
    </font>
    <font>
      <sz val="10"/>
      <name val="Times New Roman"/>
      <family val="1"/>
    </font>
    <font>
      <sz val="12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  <font>
      <b/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2" fillId="0" borderId="0"/>
    <xf numFmtId="0" fontId="13" fillId="0" borderId="0"/>
    <xf numFmtId="0" fontId="12" fillId="0" borderId="0"/>
  </cellStyleXfs>
  <cellXfs count="95">
    <xf numFmtId="0" fontId="0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/>
    <xf numFmtId="0" fontId="3" fillId="2" borderId="1" xfId="0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2" fontId="2" fillId="2" borderId="13" xfId="0" applyNumberFormat="1" applyFont="1" applyFill="1" applyBorder="1" applyAlignment="1">
      <alignment horizontal="right" vertical="center"/>
    </xf>
    <xf numFmtId="0" fontId="0" fillId="2" borderId="13" xfId="0" applyFont="1" applyFill="1" applyBorder="1" applyAlignment="1"/>
    <xf numFmtId="2" fontId="2" fillId="2" borderId="7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/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2" fontId="7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right" vertical="center"/>
    </xf>
    <xf numFmtId="0" fontId="0" fillId="2" borderId="7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/>
    <xf numFmtId="176" fontId="0" fillId="0" borderId="0" xfId="0" applyNumberFormat="1" applyFont="1">
      <alignment vertical="center"/>
    </xf>
    <xf numFmtId="177" fontId="11" fillId="0" borderId="1" xfId="2" applyNumberFormat="1" applyFont="1" applyFill="1" applyBorder="1" applyAlignment="1">
      <alignment horizontal="right" vertical="center" wrapText="1"/>
    </xf>
    <xf numFmtId="177" fontId="2" fillId="2" borderId="1" xfId="0" applyNumberFormat="1" applyFont="1" applyFill="1" applyBorder="1" applyAlignment="1">
      <alignment horizontal="right" vertical="center"/>
    </xf>
    <xf numFmtId="176" fontId="2" fillId="2" borderId="1" xfId="0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center"/>
    </xf>
    <xf numFmtId="0" fontId="16" fillId="2" borderId="2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2" fontId="15" fillId="2" borderId="1" xfId="0" applyNumberFormat="1" applyFont="1" applyFill="1" applyBorder="1" applyAlignment="1">
      <alignment horizontal="right" vertical="center"/>
    </xf>
    <xf numFmtId="2" fontId="20" fillId="2" borderId="1" xfId="0" applyNumberFormat="1" applyFont="1" applyFill="1" applyBorder="1" applyAlignment="1">
      <alignment horizontal="right" vertical="center"/>
    </xf>
    <xf numFmtId="2" fontId="21" fillId="2" borderId="1" xfId="0" applyNumberFormat="1" applyFont="1" applyFill="1" applyBorder="1" applyAlignment="1">
      <alignment horizontal="right" vertical="center"/>
    </xf>
    <xf numFmtId="176" fontId="8" fillId="2" borderId="1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right" vertical="top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0" fontId="0" fillId="3" borderId="0" xfId="0" applyFont="1" applyFill="1">
      <alignment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/>
    <xf numFmtId="0" fontId="2" fillId="3" borderId="1" xfId="0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176" fontId="0" fillId="3" borderId="0" xfId="0" applyNumberFormat="1" applyFont="1" applyFill="1">
      <alignment vertical="center"/>
    </xf>
    <xf numFmtId="0" fontId="15" fillId="3" borderId="1" xfId="0" applyFont="1" applyFill="1" applyBorder="1" applyAlignment="1">
      <alignment horizontal="left" vertical="center"/>
    </xf>
    <xf numFmtId="2" fontId="15" fillId="3" borderId="1" xfId="0" applyNumberFormat="1" applyFont="1" applyFill="1" applyBorder="1" applyAlignment="1">
      <alignment horizontal="right" vertical="center"/>
    </xf>
    <xf numFmtId="0" fontId="16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2" fontId="16" fillId="3" borderId="1" xfId="0" applyNumberFormat="1" applyFont="1" applyFill="1" applyBorder="1" applyAlignment="1">
      <alignment horizontal="right" vertical="center"/>
    </xf>
    <xf numFmtId="0" fontId="17" fillId="3" borderId="0" xfId="0" applyFont="1" applyFill="1">
      <alignment vertical="center"/>
    </xf>
    <xf numFmtId="0" fontId="16" fillId="3" borderId="1" xfId="0" applyFont="1" applyFill="1" applyBorder="1" applyAlignment="1">
      <alignment horizontal="left" vertical="center" wrapText="1"/>
    </xf>
    <xf numFmtId="2" fontId="7" fillId="3" borderId="1" xfId="0" applyNumberFormat="1" applyFont="1" applyFill="1" applyBorder="1" applyAlignment="1">
      <alignment horizontal="right" vertical="center"/>
    </xf>
    <xf numFmtId="2" fontId="19" fillId="3" borderId="1" xfId="0" applyNumberFormat="1" applyFont="1" applyFill="1" applyBorder="1" applyAlignment="1">
      <alignment horizontal="right" vertical="center"/>
    </xf>
    <xf numFmtId="2" fontId="18" fillId="3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/>
    <xf numFmtId="2" fontId="8" fillId="3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/>
    </xf>
    <xf numFmtId="0" fontId="0" fillId="0" borderId="0" xfId="0" applyFont="1" applyAlignment="1">
      <alignment horizontal="left" vertical="center"/>
    </xf>
  </cellXfs>
  <cellStyles count="4">
    <cellStyle name="常规" xfId="0" builtinId="0"/>
    <cellStyle name="常规 2" xfId="3"/>
    <cellStyle name="常规 2 2" xfId="1"/>
    <cellStyle name="常规_分单位下达表预算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3"/>
  <sheetViews>
    <sheetView topLeftCell="A15" workbookViewId="0">
      <selection activeCell="F43" sqref="F43"/>
    </sheetView>
  </sheetViews>
  <sheetFormatPr defaultColWidth="9" defaultRowHeight="13.5"/>
  <cols>
    <col min="1" max="1" width="31.125" customWidth="1"/>
    <col min="2" max="2" width="15.25" customWidth="1"/>
    <col min="3" max="3" width="29.875" customWidth="1"/>
    <col min="4" max="4" width="13.5" customWidth="1"/>
  </cols>
  <sheetData>
    <row r="1" spans="1:4" ht="18" customHeight="1">
      <c r="A1" s="50" t="s">
        <v>0</v>
      </c>
      <c r="B1" s="50"/>
      <c r="C1" s="50"/>
      <c r="D1" s="50"/>
    </row>
    <row r="2" spans="1:4" ht="18.95" customHeight="1">
      <c r="A2" s="51" t="s">
        <v>1</v>
      </c>
      <c r="B2" s="51"/>
      <c r="C2" s="51"/>
      <c r="D2" s="51"/>
    </row>
    <row r="3" spans="1:4" ht="15.95" customHeight="1">
      <c r="A3" s="52" t="s">
        <v>2</v>
      </c>
      <c r="B3" s="52"/>
      <c r="C3" s="52"/>
      <c r="D3" s="52"/>
    </row>
    <row r="4" spans="1:4" ht="17.100000000000001" customHeight="1">
      <c r="A4" s="53" t="s">
        <v>3</v>
      </c>
      <c r="B4" s="53"/>
      <c r="C4" s="53" t="s">
        <v>4</v>
      </c>
      <c r="D4" s="53"/>
    </row>
    <row r="5" spans="1:4" ht="17.100000000000001" customHeight="1">
      <c r="A5" s="1" t="s">
        <v>5</v>
      </c>
      <c r="B5" s="1" t="s">
        <v>6</v>
      </c>
      <c r="C5" s="1" t="s">
        <v>5</v>
      </c>
      <c r="D5" s="1" t="s">
        <v>6</v>
      </c>
    </row>
    <row r="6" spans="1:4" ht="17.100000000000001" customHeight="1">
      <c r="A6" s="35" t="s">
        <v>7</v>
      </c>
      <c r="B6" s="38">
        <v>4380.92</v>
      </c>
      <c r="C6" s="35" t="s">
        <v>8</v>
      </c>
      <c r="D6" s="29"/>
    </row>
    <row r="7" spans="1:4" ht="17.100000000000001" customHeight="1">
      <c r="A7" s="35" t="s">
        <v>9</v>
      </c>
      <c r="B7" s="3"/>
      <c r="C7" s="35" t="s">
        <v>10</v>
      </c>
      <c r="D7" s="3"/>
    </row>
    <row r="8" spans="1:4" ht="17.100000000000001" customHeight="1">
      <c r="A8" s="35" t="s">
        <v>11</v>
      </c>
      <c r="B8" s="3"/>
      <c r="C8" s="35" t="s">
        <v>12</v>
      </c>
      <c r="D8" s="3"/>
    </row>
    <row r="9" spans="1:4" ht="17.100000000000001" customHeight="1">
      <c r="A9" s="35" t="s">
        <v>13</v>
      </c>
      <c r="B9" s="3"/>
      <c r="C9" s="35" t="s">
        <v>14</v>
      </c>
      <c r="D9" s="3"/>
    </row>
    <row r="10" spans="1:4" ht="15.95" customHeight="1">
      <c r="A10" s="35" t="s">
        <v>15</v>
      </c>
      <c r="B10" s="3"/>
      <c r="C10" s="35" t="s">
        <v>16</v>
      </c>
      <c r="D10" s="3"/>
    </row>
    <row r="11" spans="1:4" ht="17.100000000000001" customHeight="1">
      <c r="A11" s="35" t="s">
        <v>17</v>
      </c>
      <c r="B11" s="3"/>
      <c r="C11" s="35" t="s">
        <v>18</v>
      </c>
      <c r="D11" s="3">
        <v>1.4</v>
      </c>
    </row>
    <row r="12" spans="1:4" ht="17.100000000000001" customHeight="1">
      <c r="A12" s="35" t="s">
        <v>19</v>
      </c>
      <c r="B12" s="3"/>
      <c r="C12" s="35" t="s">
        <v>20</v>
      </c>
      <c r="D12" s="3"/>
    </row>
    <row r="13" spans="1:4" ht="17.100000000000001" customHeight="1">
      <c r="A13" s="35" t="s">
        <v>21</v>
      </c>
      <c r="B13" s="3"/>
      <c r="C13" s="35" t="s">
        <v>22</v>
      </c>
      <c r="D13" s="16">
        <v>346.37</v>
      </c>
    </row>
    <row r="14" spans="1:4" ht="17.100000000000001" customHeight="1">
      <c r="A14" s="35" t="s">
        <v>23</v>
      </c>
      <c r="B14" s="3"/>
      <c r="C14" s="35" t="s">
        <v>24</v>
      </c>
      <c r="D14" s="16"/>
    </row>
    <row r="15" spans="1:4" ht="17.100000000000001" customHeight="1">
      <c r="A15" s="36"/>
      <c r="B15" s="36"/>
      <c r="C15" s="35" t="s">
        <v>25</v>
      </c>
      <c r="D15" s="16">
        <v>3876.72</v>
      </c>
    </row>
    <row r="16" spans="1:4" ht="17.100000000000001" customHeight="1">
      <c r="A16" s="36"/>
      <c r="B16" s="36"/>
      <c r="C16" s="35" t="s">
        <v>26</v>
      </c>
      <c r="D16" s="16"/>
    </row>
    <row r="17" spans="1:4" ht="17.100000000000001" customHeight="1">
      <c r="A17" s="36"/>
      <c r="B17" s="36"/>
      <c r="C17" s="35" t="s">
        <v>27</v>
      </c>
      <c r="D17" s="16"/>
    </row>
    <row r="18" spans="1:4" ht="17.100000000000001" customHeight="1">
      <c r="A18" s="36"/>
      <c r="B18" s="36"/>
      <c r="C18" s="35" t="s">
        <v>28</v>
      </c>
      <c r="D18" s="3"/>
    </row>
    <row r="19" spans="1:4" ht="17.100000000000001" customHeight="1">
      <c r="A19" s="36"/>
      <c r="B19" s="36"/>
      <c r="C19" s="35" t="s">
        <v>29</v>
      </c>
      <c r="D19" s="3"/>
    </row>
    <row r="20" spans="1:4" ht="17.100000000000001" customHeight="1">
      <c r="A20" s="36"/>
      <c r="B20" s="36"/>
      <c r="C20" s="35" t="s">
        <v>30</v>
      </c>
      <c r="D20" s="3"/>
    </row>
    <row r="21" spans="1:4" ht="17.100000000000001" customHeight="1">
      <c r="A21" s="36"/>
      <c r="B21" s="36"/>
      <c r="C21" s="35" t="s">
        <v>31</v>
      </c>
      <c r="D21" s="16"/>
    </row>
    <row r="22" spans="1:4" ht="17.100000000000001" customHeight="1">
      <c r="A22" s="36"/>
      <c r="B22" s="36"/>
      <c r="C22" s="35" t="s">
        <v>32</v>
      </c>
      <c r="D22" s="3"/>
    </row>
    <row r="23" spans="1:4" ht="17.100000000000001" customHeight="1">
      <c r="A23" s="36"/>
      <c r="B23" s="36"/>
      <c r="C23" s="35" t="s">
        <v>33</v>
      </c>
      <c r="D23" s="3"/>
    </row>
    <row r="24" spans="1:4" ht="17.100000000000001" customHeight="1">
      <c r="A24" s="36"/>
      <c r="B24" s="36"/>
      <c r="C24" s="35" t="s">
        <v>34</v>
      </c>
      <c r="D24" s="3"/>
    </row>
    <row r="25" spans="1:4" ht="17.100000000000001" customHeight="1">
      <c r="A25" s="36"/>
      <c r="B25" s="36"/>
      <c r="C25" s="35" t="s">
        <v>35</v>
      </c>
      <c r="D25" s="16">
        <v>156.43</v>
      </c>
    </row>
    <row r="26" spans="1:4" ht="17.100000000000001" customHeight="1">
      <c r="A26" s="36"/>
      <c r="B26" s="36"/>
      <c r="C26" s="35" t="s">
        <v>36</v>
      </c>
      <c r="D26" s="3"/>
    </row>
    <row r="27" spans="1:4" ht="17.100000000000001" customHeight="1">
      <c r="A27" s="36"/>
      <c r="B27" s="36"/>
      <c r="C27" s="35" t="s">
        <v>37</v>
      </c>
      <c r="D27" s="3"/>
    </row>
    <row r="28" spans="1:4" ht="17.100000000000001" customHeight="1">
      <c r="A28" s="36"/>
      <c r="B28" s="36"/>
      <c r="C28" s="35" t="s">
        <v>38</v>
      </c>
      <c r="D28" s="3"/>
    </row>
    <row r="29" spans="1:4" ht="17.100000000000001" customHeight="1">
      <c r="A29" s="36"/>
      <c r="B29" s="36"/>
      <c r="C29" s="35" t="s">
        <v>39</v>
      </c>
      <c r="D29" s="3"/>
    </row>
    <row r="30" spans="1:4" ht="17.100000000000001" customHeight="1">
      <c r="A30" s="36"/>
      <c r="B30" s="36"/>
      <c r="C30" s="35" t="s">
        <v>40</v>
      </c>
      <c r="D30" s="3"/>
    </row>
    <row r="31" spans="1:4" ht="17.100000000000001" customHeight="1">
      <c r="A31" s="36"/>
      <c r="B31" s="36"/>
      <c r="C31" s="35" t="s">
        <v>41</v>
      </c>
      <c r="D31" s="3"/>
    </row>
    <row r="32" spans="1:4" ht="17.100000000000001" customHeight="1">
      <c r="A32" s="36"/>
      <c r="B32" s="36"/>
      <c r="C32" s="35" t="s">
        <v>42</v>
      </c>
      <c r="D32" s="3"/>
    </row>
    <row r="33" spans="1:4" ht="17.100000000000001" customHeight="1">
      <c r="A33" s="36"/>
      <c r="B33" s="36"/>
      <c r="C33" s="35" t="s">
        <v>43</v>
      </c>
      <c r="D33" s="3"/>
    </row>
    <row r="34" spans="1:4" ht="17.100000000000001" customHeight="1">
      <c r="A34" s="36"/>
      <c r="B34" s="36"/>
      <c r="C34" s="35" t="s">
        <v>44</v>
      </c>
      <c r="D34" s="3"/>
    </row>
    <row r="35" spans="1:4" ht="17.100000000000001" customHeight="1">
      <c r="A35" s="36"/>
      <c r="B35" s="36"/>
      <c r="C35" s="35" t="s">
        <v>45</v>
      </c>
      <c r="D35" s="3"/>
    </row>
    <row r="36" spans="1:4" ht="17.100000000000001" customHeight="1">
      <c r="A36" s="36"/>
      <c r="B36" s="36"/>
      <c r="C36" s="36"/>
      <c r="D36" s="36"/>
    </row>
    <row r="37" spans="1:4" ht="17.100000000000001" customHeight="1">
      <c r="A37" s="1" t="s">
        <v>46</v>
      </c>
      <c r="B37" s="39">
        <f>B6</f>
        <v>4380.92</v>
      </c>
      <c r="C37" s="1" t="s">
        <v>47</v>
      </c>
      <c r="D37" s="40">
        <f>D11+D13+D15+D25</f>
        <v>4380.92</v>
      </c>
    </row>
    <row r="38" spans="1:4" ht="17.100000000000001" customHeight="1">
      <c r="A38" s="36"/>
      <c r="B38" s="36"/>
      <c r="C38" s="36"/>
      <c r="D38" s="36"/>
    </row>
    <row r="39" spans="1:4" ht="17.100000000000001" customHeight="1">
      <c r="A39" s="35" t="s">
        <v>48</v>
      </c>
      <c r="B39" s="29"/>
      <c r="C39" s="35" t="s">
        <v>49</v>
      </c>
      <c r="D39" s="3"/>
    </row>
    <row r="40" spans="1:4" ht="15.95" customHeight="1">
      <c r="A40" s="35" t="s">
        <v>50</v>
      </c>
      <c r="B40" s="3"/>
      <c r="C40" s="36"/>
      <c r="D40" s="36"/>
    </row>
    <row r="41" spans="1:4" ht="17.100000000000001" customHeight="1">
      <c r="A41" s="36"/>
      <c r="B41" s="36"/>
      <c r="C41" s="36"/>
      <c r="D41" s="36"/>
    </row>
    <row r="42" spans="1:4" ht="17.100000000000001" customHeight="1">
      <c r="A42" s="1" t="s">
        <v>51</v>
      </c>
      <c r="B42" s="39">
        <f>B37</f>
        <v>4380.92</v>
      </c>
      <c r="C42" s="1" t="s">
        <v>52</v>
      </c>
      <c r="D42" s="40">
        <f>D37</f>
        <v>4380.92</v>
      </c>
    </row>
    <row r="43" spans="1:4" ht="11.1" customHeight="1">
      <c r="A43" s="49"/>
      <c r="B43" s="49"/>
      <c r="C43" s="49"/>
      <c r="D43" s="49"/>
    </row>
  </sheetData>
  <mergeCells count="6">
    <mergeCell ref="A43:D43"/>
    <mergeCell ref="A1:D1"/>
    <mergeCell ref="A2:D2"/>
    <mergeCell ref="A3:D3"/>
    <mergeCell ref="A4:B4"/>
    <mergeCell ref="C4:D4"/>
  </mergeCells>
  <phoneticPr fontId="1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activeCell="B31" sqref="B31"/>
    </sheetView>
  </sheetViews>
  <sheetFormatPr defaultColWidth="9" defaultRowHeight="13.5"/>
  <cols>
    <col min="1" max="1" width="69.5" customWidth="1"/>
    <col min="2" max="2" width="17.375" customWidth="1"/>
  </cols>
  <sheetData>
    <row r="1" spans="1:2" ht="18.95" customHeight="1">
      <c r="A1" s="51" t="s">
        <v>230</v>
      </c>
      <c r="B1" s="51"/>
    </row>
    <row r="2" spans="1:2" ht="18.95" customHeight="1">
      <c r="A2" s="52" t="s">
        <v>2</v>
      </c>
      <c r="B2" s="52"/>
    </row>
    <row r="3" spans="1:2" ht="32.1" customHeight="1">
      <c r="A3" s="4" t="s">
        <v>5</v>
      </c>
      <c r="B3" s="4" t="s">
        <v>6</v>
      </c>
    </row>
    <row r="4" spans="1:2" ht="17.100000000000001" customHeight="1">
      <c r="A4" s="1" t="s">
        <v>54</v>
      </c>
      <c r="B4" s="5">
        <v>1</v>
      </c>
    </row>
    <row r="5" spans="1:2" ht="17.100000000000001" customHeight="1">
      <c r="A5" s="3"/>
      <c r="B5" s="3"/>
    </row>
    <row r="6" spans="1:2" ht="17.100000000000001" customHeight="1">
      <c r="A6" s="3"/>
      <c r="B6" s="3"/>
    </row>
    <row r="7" spans="1:2" ht="17.100000000000001" customHeight="1">
      <c r="A7" s="3"/>
      <c r="B7" s="3"/>
    </row>
    <row r="8" spans="1:2" ht="17.100000000000001" customHeight="1">
      <c r="A8" s="3"/>
      <c r="B8" s="3"/>
    </row>
    <row r="9" spans="1:2" ht="17.100000000000001" customHeight="1">
      <c r="A9" s="3"/>
      <c r="B9" s="3"/>
    </row>
    <row r="10" spans="1:2" ht="11.1" customHeight="1">
      <c r="A10" s="68" t="s">
        <v>231</v>
      </c>
      <c r="B10" s="68"/>
    </row>
    <row r="11" spans="1:2" ht="11.1" customHeight="1">
      <c r="A11" s="49"/>
      <c r="B11" s="49"/>
    </row>
  </sheetData>
  <mergeCells count="4">
    <mergeCell ref="A1:B1"/>
    <mergeCell ref="A2:B2"/>
    <mergeCell ref="A10:B10"/>
    <mergeCell ref="A11:B11"/>
  </mergeCells>
  <phoneticPr fontId="1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B18" sqref="B18"/>
    </sheetView>
  </sheetViews>
  <sheetFormatPr defaultColWidth="9" defaultRowHeight="13.5"/>
  <cols>
    <col min="1" max="1" width="37.5" customWidth="1"/>
    <col min="2" max="5" width="13.125" customWidth="1"/>
  </cols>
  <sheetData>
    <row r="1" spans="1:5" ht="18.95" customHeight="1">
      <c r="A1" s="51" t="s">
        <v>232</v>
      </c>
      <c r="B1" s="51"/>
      <c r="C1" s="51"/>
      <c r="D1" s="51"/>
      <c r="E1" s="51"/>
    </row>
    <row r="2" spans="1:5" ht="18" customHeight="1">
      <c r="A2" s="52" t="s">
        <v>2</v>
      </c>
      <c r="B2" s="52"/>
      <c r="C2" s="52"/>
      <c r="D2" s="52"/>
      <c r="E2" s="52"/>
    </row>
    <row r="3" spans="1:5" ht="32.1" customHeight="1">
      <c r="A3" s="1" t="s">
        <v>150</v>
      </c>
      <c r="B3" s="1" t="s">
        <v>112</v>
      </c>
      <c r="C3" s="2" t="s">
        <v>233</v>
      </c>
      <c r="D3" s="2" t="s">
        <v>234</v>
      </c>
      <c r="E3" s="2" t="s">
        <v>235</v>
      </c>
    </row>
    <row r="4" spans="1:5" ht="17.100000000000001" customHeight="1">
      <c r="A4" s="1" t="s">
        <v>54</v>
      </c>
      <c r="B4" s="1">
        <v>1</v>
      </c>
      <c r="C4" s="1">
        <v>2</v>
      </c>
      <c r="D4" s="1">
        <v>3</v>
      </c>
      <c r="E4" s="1">
        <v>4</v>
      </c>
    </row>
    <row r="5" spans="1:5" ht="17.100000000000001" customHeight="1">
      <c r="A5" s="3"/>
      <c r="B5" s="3"/>
      <c r="C5" s="3"/>
      <c r="D5" s="3"/>
      <c r="E5" s="3"/>
    </row>
    <row r="6" spans="1:5" ht="17.100000000000001" customHeight="1">
      <c r="A6" s="3"/>
      <c r="B6" s="3"/>
      <c r="C6" s="3"/>
      <c r="D6" s="3"/>
      <c r="E6" s="3"/>
    </row>
    <row r="7" spans="1:5" ht="17.100000000000001" customHeight="1">
      <c r="A7" s="3"/>
      <c r="B7" s="3"/>
      <c r="C7" s="3"/>
      <c r="D7" s="3"/>
      <c r="E7" s="3"/>
    </row>
    <row r="8" spans="1:5" ht="17.100000000000001" customHeight="1">
      <c r="A8" s="3"/>
      <c r="B8" s="3"/>
      <c r="C8" s="3"/>
      <c r="D8" s="3"/>
      <c r="E8" s="3"/>
    </row>
    <row r="9" spans="1:5" ht="17.100000000000001" customHeight="1">
      <c r="A9" s="3"/>
      <c r="B9" s="3"/>
      <c r="C9" s="3"/>
      <c r="D9" s="3"/>
      <c r="E9" s="3"/>
    </row>
    <row r="10" spans="1:5" ht="11.1" customHeight="1">
      <c r="A10" s="68" t="s">
        <v>236</v>
      </c>
      <c r="B10" s="68"/>
      <c r="C10" s="68"/>
      <c r="D10" s="68"/>
      <c r="E10" s="68"/>
    </row>
    <row r="11" spans="1:5" ht="11.1" customHeight="1">
      <c r="A11" s="49"/>
      <c r="B11" s="49"/>
      <c r="C11" s="49"/>
      <c r="D11" s="49"/>
      <c r="E11" s="49"/>
    </row>
  </sheetData>
  <mergeCells count="4">
    <mergeCell ref="A1:E1"/>
    <mergeCell ref="A2:E2"/>
    <mergeCell ref="A10:E10"/>
    <mergeCell ref="A11:E11"/>
  </mergeCells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workbookViewId="0">
      <selection activeCell="H21" sqref="H21"/>
    </sheetView>
  </sheetViews>
  <sheetFormatPr defaultColWidth="9" defaultRowHeight="13.5"/>
  <cols>
    <col min="1" max="1" width="60.25" customWidth="1"/>
    <col min="2" max="2" width="27.625" customWidth="1"/>
  </cols>
  <sheetData>
    <row r="1" spans="1:2" ht="27" customHeight="1">
      <c r="A1" s="51" t="s">
        <v>53</v>
      </c>
      <c r="B1" s="51"/>
    </row>
    <row r="2" spans="1:2" ht="21" customHeight="1">
      <c r="A2" s="52" t="s">
        <v>2</v>
      </c>
      <c r="B2" s="52"/>
    </row>
    <row r="3" spans="1:2" ht="24" customHeight="1">
      <c r="A3" s="1" t="s">
        <v>5</v>
      </c>
      <c r="B3" s="1" t="s">
        <v>6</v>
      </c>
    </row>
    <row r="4" spans="1:2" ht="17.100000000000001" customHeight="1">
      <c r="A4" s="1" t="s">
        <v>54</v>
      </c>
      <c r="B4" s="1">
        <v>1</v>
      </c>
    </row>
    <row r="5" spans="1:2" ht="17.100000000000001" customHeight="1">
      <c r="A5" s="11" t="s">
        <v>7</v>
      </c>
      <c r="B5" s="41">
        <v>4380.92</v>
      </c>
    </row>
    <row r="6" spans="1:2" ht="17.100000000000001" customHeight="1">
      <c r="A6" s="15" t="s">
        <v>55</v>
      </c>
      <c r="B6" s="29">
        <v>4380.92</v>
      </c>
    </row>
    <row r="7" spans="1:2" ht="17.100000000000001" customHeight="1">
      <c r="A7" s="11" t="s">
        <v>56</v>
      </c>
      <c r="B7" s="13"/>
    </row>
    <row r="8" spans="1:2" ht="17.100000000000001" customHeight="1">
      <c r="A8" s="15" t="s">
        <v>57</v>
      </c>
      <c r="B8" s="29"/>
    </row>
    <row r="9" spans="1:2" ht="15.95" customHeight="1">
      <c r="A9" s="11" t="s">
        <v>58</v>
      </c>
      <c r="B9" s="12"/>
    </row>
    <row r="10" spans="1:2" ht="17.100000000000001" customHeight="1">
      <c r="A10" s="15" t="s">
        <v>59</v>
      </c>
      <c r="B10" s="16"/>
    </row>
    <row r="11" spans="1:2" ht="17.100000000000001" customHeight="1">
      <c r="A11" s="11" t="s">
        <v>60</v>
      </c>
      <c r="B11" s="13">
        <f>B5</f>
        <v>4380.92</v>
      </c>
    </row>
    <row r="12" spans="1:2" ht="17.100000000000001" customHeight="1">
      <c r="A12" s="3"/>
      <c r="B12" s="3"/>
    </row>
    <row r="13" spans="1:2" ht="17.100000000000001" customHeight="1">
      <c r="A13" s="3"/>
      <c r="B13" s="3"/>
    </row>
    <row r="14" spans="1:2" ht="17.100000000000001" customHeight="1">
      <c r="A14" s="3"/>
      <c r="B14" s="3"/>
    </row>
    <row r="15" spans="1:2" ht="17.100000000000001" customHeight="1">
      <c r="A15" s="3"/>
      <c r="B15" s="3"/>
    </row>
    <row r="16" spans="1:2" ht="17.100000000000001" customHeight="1">
      <c r="A16" s="3"/>
      <c r="B16" s="3"/>
    </row>
    <row r="17" spans="1:2" ht="17.100000000000001" customHeight="1">
      <c r="A17" s="11" t="s">
        <v>48</v>
      </c>
      <c r="B17" s="13">
        <v>0</v>
      </c>
    </row>
    <row r="18" spans="1:2" ht="17.100000000000001" customHeight="1">
      <c r="A18" s="11" t="s">
        <v>61</v>
      </c>
      <c r="B18" s="13">
        <v>0</v>
      </c>
    </row>
    <row r="19" spans="1:2" ht="17.100000000000001" customHeight="1">
      <c r="A19" s="15" t="s">
        <v>62</v>
      </c>
      <c r="B19" s="29">
        <v>0</v>
      </c>
    </row>
    <row r="20" spans="1:2" ht="17.100000000000001" customHeight="1">
      <c r="A20" s="15" t="s">
        <v>63</v>
      </c>
      <c r="B20" s="3"/>
    </row>
    <row r="21" spans="1:2" ht="17.100000000000001" customHeight="1">
      <c r="A21" s="15" t="s">
        <v>64</v>
      </c>
      <c r="B21" s="3"/>
    </row>
    <row r="22" spans="1:2" ht="17.100000000000001" customHeight="1">
      <c r="A22" s="11" t="s">
        <v>65</v>
      </c>
      <c r="B22" s="3"/>
    </row>
    <row r="23" spans="1:2" ht="17.100000000000001" customHeight="1">
      <c r="A23" s="11" t="s">
        <v>66</v>
      </c>
      <c r="B23" s="3"/>
    </row>
    <row r="24" spans="1:2" ht="17.100000000000001" customHeight="1">
      <c r="A24" s="11" t="s">
        <v>50</v>
      </c>
      <c r="B24" s="3"/>
    </row>
    <row r="25" spans="1:2" ht="17.100000000000001" customHeight="1">
      <c r="A25" s="11" t="s">
        <v>67</v>
      </c>
      <c r="B25" s="3"/>
    </row>
    <row r="26" spans="1:2" ht="17.100000000000001" customHeight="1">
      <c r="A26" s="15" t="s">
        <v>68</v>
      </c>
      <c r="B26" s="3"/>
    </row>
    <row r="27" spans="1:2" ht="17.100000000000001" customHeight="1">
      <c r="A27" s="15" t="s">
        <v>69</v>
      </c>
      <c r="B27" s="3"/>
    </row>
    <row r="28" spans="1:2" ht="17.100000000000001" customHeight="1">
      <c r="A28" s="15" t="s">
        <v>70</v>
      </c>
      <c r="B28" s="3"/>
    </row>
    <row r="29" spans="1:2" ht="17.100000000000001" customHeight="1">
      <c r="A29" s="11" t="s">
        <v>71</v>
      </c>
      <c r="B29" s="3"/>
    </row>
    <row r="30" spans="1:2" ht="17.100000000000001" customHeight="1">
      <c r="A30" s="11" t="s">
        <v>72</v>
      </c>
      <c r="B30" s="13">
        <f>B11</f>
        <v>4380.92</v>
      </c>
    </row>
    <row r="31" spans="1:2" ht="11.1" customHeight="1">
      <c r="A31" s="49"/>
      <c r="B31" s="49"/>
    </row>
  </sheetData>
  <mergeCells count="3">
    <mergeCell ref="A1:B1"/>
    <mergeCell ref="A2:B2"/>
    <mergeCell ref="A31:B31"/>
  </mergeCells>
  <phoneticPr fontId="1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2"/>
  <sheetViews>
    <sheetView workbookViewId="0">
      <selection activeCell="A3" sqref="A1:E1048576"/>
    </sheetView>
  </sheetViews>
  <sheetFormatPr defaultColWidth="9" defaultRowHeight="13.5"/>
  <cols>
    <col min="1" max="1" width="33" customWidth="1"/>
    <col min="2" max="5" width="14.625" customWidth="1"/>
    <col min="8" max="8" width="10.375"/>
    <col min="9" max="9" width="15.375" customWidth="1"/>
    <col min="10" max="10" width="16.875" customWidth="1"/>
    <col min="12" max="12" width="10.375"/>
  </cols>
  <sheetData>
    <row r="1" spans="1:8" ht="24" customHeight="1">
      <c r="A1" s="51" t="s">
        <v>73</v>
      </c>
      <c r="B1" s="51"/>
      <c r="C1" s="51"/>
      <c r="D1" s="51"/>
      <c r="E1" s="51"/>
    </row>
    <row r="2" spans="1:8" ht="18" customHeight="1">
      <c r="A2" s="52" t="s">
        <v>2</v>
      </c>
      <c r="B2" s="52"/>
      <c r="C2" s="52"/>
      <c r="D2" s="52"/>
      <c r="E2" s="52"/>
    </row>
    <row r="3" spans="1:8" ht="17.100000000000001" customHeight="1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</row>
    <row r="4" spans="1:8" ht="17.100000000000001" customHeight="1">
      <c r="A4" s="1" t="s">
        <v>54</v>
      </c>
      <c r="B4" s="1">
        <v>1</v>
      </c>
      <c r="C4" s="1">
        <v>2</v>
      </c>
      <c r="D4" s="1">
        <v>3</v>
      </c>
      <c r="E4" s="1">
        <v>4</v>
      </c>
    </row>
    <row r="5" spans="1:8" ht="17.100000000000001" customHeight="1">
      <c r="A5" s="11" t="s">
        <v>79</v>
      </c>
      <c r="B5" s="48">
        <f>C5+D5</f>
        <v>4380.92</v>
      </c>
      <c r="C5" s="48">
        <f>C17+C19+C28+C49</f>
        <v>3622.06</v>
      </c>
      <c r="D5" s="48">
        <f>D17+D19+D28+D49</f>
        <v>758.8599999999999</v>
      </c>
      <c r="E5" s="13"/>
    </row>
    <row r="6" spans="1:8" s="72" customFormat="1" ht="17.100000000000001" customHeight="1">
      <c r="A6" s="70" t="s">
        <v>80</v>
      </c>
      <c r="B6" s="71"/>
      <c r="C6" s="71"/>
      <c r="D6" s="71"/>
      <c r="E6" s="71"/>
    </row>
    <row r="7" spans="1:8" s="72" customFormat="1" ht="17.100000000000001" customHeight="1">
      <c r="A7" s="73" t="s">
        <v>81</v>
      </c>
      <c r="B7" s="74"/>
      <c r="C7" s="75"/>
      <c r="D7" s="74"/>
      <c r="E7" s="75"/>
    </row>
    <row r="8" spans="1:8" s="72" customFormat="1" ht="17.100000000000001" customHeight="1">
      <c r="A8" s="76" t="s">
        <v>82</v>
      </c>
      <c r="B8" s="77"/>
      <c r="C8" s="75"/>
      <c r="D8" s="77"/>
      <c r="E8" s="75"/>
    </row>
    <row r="9" spans="1:8" s="72" customFormat="1" ht="15.95" customHeight="1">
      <c r="A9" s="70" t="s">
        <v>83</v>
      </c>
      <c r="B9" s="71"/>
      <c r="C9" s="71"/>
      <c r="D9" s="71"/>
      <c r="E9" s="71"/>
    </row>
    <row r="10" spans="1:8" s="72" customFormat="1" ht="17.100000000000001" customHeight="1">
      <c r="A10" s="76" t="s">
        <v>84</v>
      </c>
      <c r="B10" s="78"/>
      <c r="C10" s="78"/>
      <c r="D10" s="75"/>
      <c r="E10" s="77"/>
    </row>
    <row r="11" spans="1:8" s="72" customFormat="1" ht="17.100000000000001" customHeight="1">
      <c r="A11" s="76" t="s">
        <v>85</v>
      </c>
      <c r="B11" s="78"/>
      <c r="C11" s="75"/>
      <c r="D11" s="78"/>
      <c r="E11" s="77"/>
    </row>
    <row r="12" spans="1:8" s="72" customFormat="1" ht="17.100000000000001" customHeight="1">
      <c r="A12" s="76" t="s">
        <v>86</v>
      </c>
      <c r="B12" s="78"/>
      <c r="C12" s="75"/>
      <c r="D12" s="78"/>
      <c r="E12" s="75"/>
    </row>
    <row r="13" spans="1:8" s="72" customFormat="1" ht="17.100000000000001" customHeight="1">
      <c r="A13" s="76" t="s">
        <v>87</v>
      </c>
      <c r="B13" s="77"/>
      <c r="C13" s="77"/>
      <c r="D13" s="75"/>
      <c r="E13" s="77"/>
      <c r="H13" s="79"/>
    </row>
    <row r="14" spans="1:8" s="72" customFormat="1" ht="17.100000000000001" customHeight="1">
      <c r="A14" s="76" t="s">
        <v>88</v>
      </c>
      <c r="B14" s="78"/>
      <c r="C14" s="75"/>
      <c r="D14" s="75"/>
      <c r="E14" s="78"/>
    </row>
    <row r="15" spans="1:8" s="72" customFormat="1" ht="17.100000000000001" customHeight="1">
      <c r="A15" s="70" t="s">
        <v>89</v>
      </c>
      <c r="B15" s="74"/>
      <c r="C15" s="74"/>
      <c r="D15" s="74"/>
      <c r="E15" s="75"/>
    </row>
    <row r="16" spans="1:8" s="72" customFormat="1" ht="17.100000000000001" customHeight="1">
      <c r="A16" s="76" t="s">
        <v>90</v>
      </c>
      <c r="B16" s="77"/>
      <c r="C16" s="77"/>
      <c r="D16" s="77"/>
      <c r="E16" s="75"/>
    </row>
    <row r="17" spans="1:11" s="72" customFormat="1" ht="17.100000000000001" customHeight="1">
      <c r="A17" s="80" t="s">
        <v>239</v>
      </c>
      <c r="B17" s="81">
        <f>C17+D17</f>
        <v>1.4</v>
      </c>
      <c r="C17" s="77"/>
      <c r="D17" s="81">
        <v>1.4</v>
      </c>
      <c r="E17" s="75"/>
    </row>
    <row r="18" spans="1:11" s="72" customFormat="1" ht="17.100000000000001" customHeight="1">
      <c r="A18" s="82" t="s">
        <v>238</v>
      </c>
      <c r="B18" s="81">
        <f t="shared" ref="B18:B51" si="0">C18+D18</f>
        <v>1.4</v>
      </c>
      <c r="C18" s="77"/>
      <c r="D18" s="77">
        <v>1.4</v>
      </c>
      <c r="E18" s="75"/>
    </row>
    <row r="19" spans="1:11" s="72" customFormat="1" ht="17.100000000000001" customHeight="1">
      <c r="A19" s="70" t="s">
        <v>91</v>
      </c>
      <c r="B19" s="81">
        <f t="shared" si="0"/>
        <v>346.37</v>
      </c>
      <c r="C19" s="74">
        <f>C20+C24+C26</f>
        <v>346.37</v>
      </c>
      <c r="D19" s="74">
        <f>D20+D24+D26</f>
        <v>0</v>
      </c>
      <c r="E19" s="75"/>
      <c r="I19" s="79"/>
    </row>
    <row r="20" spans="1:11" s="72" customFormat="1" ht="17.100000000000001" customHeight="1">
      <c r="A20" s="70" t="s">
        <v>92</v>
      </c>
      <c r="B20" s="81">
        <f t="shared" si="0"/>
        <v>330.49</v>
      </c>
      <c r="C20" s="74">
        <f>C21+C22+C23</f>
        <v>330.49</v>
      </c>
      <c r="D20" s="74">
        <f>D22</f>
        <v>0</v>
      </c>
      <c r="E20" s="75"/>
    </row>
    <row r="21" spans="1:11" s="72" customFormat="1" ht="17.100000000000001" customHeight="1">
      <c r="A21" s="82" t="s">
        <v>240</v>
      </c>
      <c r="B21" s="81">
        <f t="shared" si="0"/>
        <v>17.64</v>
      </c>
      <c r="C21" s="77">
        <v>17.64</v>
      </c>
      <c r="D21" s="74"/>
      <c r="E21" s="75"/>
    </row>
    <row r="22" spans="1:11" s="72" customFormat="1" ht="32.1" customHeight="1">
      <c r="A22" s="83" t="s">
        <v>93</v>
      </c>
      <c r="B22" s="81">
        <f t="shared" si="0"/>
        <v>208.57</v>
      </c>
      <c r="C22" s="77">
        <v>208.57</v>
      </c>
      <c r="D22" s="84"/>
      <c r="E22" s="75"/>
      <c r="K22" s="85"/>
    </row>
    <row r="23" spans="1:11" s="72" customFormat="1" ht="32.1" customHeight="1">
      <c r="A23" s="86" t="s">
        <v>241</v>
      </c>
      <c r="B23" s="81">
        <f t="shared" si="0"/>
        <v>104.28</v>
      </c>
      <c r="C23" s="77">
        <v>104.28</v>
      </c>
      <c r="D23" s="77"/>
      <c r="E23" s="75"/>
    </row>
    <row r="24" spans="1:11" s="72" customFormat="1" ht="32.1" customHeight="1">
      <c r="A24" s="80" t="s">
        <v>242</v>
      </c>
      <c r="B24" s="81">
        <f t="shared" si="0"/>
        <v>1.67</v>
      </c>
      <c r="C24" s="81">
        <f>C25</f>
        <v>1.67</v>
      </c>
      <c r="D24" s="77"/>
      <c r="E24" s="75"/>
    </row>
    <row r="25" spans="1:11" s="72" customFormat="1" ht="32.1" customHeight="1">
      <c r="A25" s="82" t="s">
        <v>243</v>
      </c>
      <c r="B25" s="81">
        <f t="shared" si="0"/>
        <v>1.67</v>
      </c>
      <c r="C25" s="77">
        <v>1.67</v>
      </c>
      <c r="D25" s="77"/>
      <c r="E25" s="75"/>
    </row>
    <row r="26" spans="1:11" s="72" customFormat="1" ht="17.100000000000001" customHeight="1">
      <c r="A26" s="70" t="s">
        <v>94</v>
      </c>
      <c r="B26" s="81">
        <f t="shared" si="0"/>
        <v>14.21</v>
      </c>
      <c r="C26" s="74">
        <f>C27</f>
        <v>14.21</v>
      </c>
      <c r="D26" s="74"/>
      <c r="E26" s="75"/>
    </row>
    <row r="27" spans="1:11" s="72" customFormat="1" ht="17.100000000000001" customHeight="1">
      <c r="A27" s="76" t="s">
        <v>95</v>
      </c>
      <c r="B27" s="81">
        <f t="shared" si="0"/>
        <v>14.21</v>
      </c>
      <c r="C27" s="77">
        <v>14.21</v>
      </c>
      <c r="D27" s="77"/>
      <c r="E27" s="75"/>
    </row>
    <row r="28" spans="1:11" s="72" customFormat="1" ht="17.100000000000001" customHeight="1">
      <c r="A28" s="70" t="s">
        <v>96</v>
      </c>
      <c r="B28" s="81">
        <f t="shared" si="0"/>
        <v>3876.7200000000003</v>
      </c>
      <c r="C28" s="74">
        <f>C29+C32+C34+C36</f>
        <v>3119.26</v>
      </c>
      <c r="D28" s="74">
        <f>D29+D32+D34+D36+D38</f>
        <v>757.45999999999992</v>
      </c>
      <c r="E28" s="74"/>
    </row>
    <row r="29" spans="1:11" s="72" customFormat="1" ht="17.100000000000001" customHeight="1">
      <c r="A29" s="80" t="s">
        <v>244</v>
      </c>
      <c r="B29" s="81">
        <f t="shared" si="0"/>
        <v>3558.02</v>
      </c>
      <c r="C29" s="74">
        <f>C30+C31</f>
        <v>3008.34</v>
      </c>
      <c r="D29" s="74">
        <f>D30+D31</f>
        <v>549.67999999999995</v>
      </c>
      <c r="E29" s="75"/>
    </row>
    <row r="30" spans="1:11" s="72" customFormat="1" ht="17.100000000000001" customHeight="1">
      <c r="A30" s="82" t="s">
        <v>245</v>
      </c>
      <c r="B30" s="81">
        <f t="shared" si="0"/>
        <v>3026.84</v>
      </c>
      <c r="C30" s="77">
        <v>3008.34</v>
      </c>
      <c r="D30" s="87">
        <v>18.5</v>
      </c>
      <c r="E30" s="75"/>
    </row>
    <row r="31" spans="1:11" s="72" customFormat="1" ht="17.100000000000001" customHeight="1">
      <c r="A31" s="82" t="s">
        <v>246</v>
      </c>
      <c r="B31" s="81">
        <f t="shared" si="0"/>
        <v>531.17999999999995</v>
      </c>
      <c r="C31" s="77"/>
      <c r="D31" s="87">
        <v>531.17999999999995</v>
      </c>
      <c r="E31" s="75"/>
    </row>
    <row r="32" spans="1:11" s="72" customFormat="1" ht="17.100000000000001" customHeight="1">
      <c r="A32" s="80" t="s">
        <v>247</v>
      </c>
      <c r="B32" s="81">
        <f t="shared" si="0"/>
        <v>176.8</v>
      </c>
      <c r="C32" s="77"/>
      <c r="D32" s="88">
        <v>176.8</v>
      </c>
      <c r="E32" s="75"/>
    </row>
    <row r="33" spans="1:5" s="72" customFormat="1" ht="17.100000000000001" customHeight="1">
      <c r="A33" s="82" t="s">
        <v>248</v>
      </c>
      <c r="B33" s="81">
        <f t="shared" si="0"/>
        <v>176.8</v>
      </c>
      <c r="C33" s="77"/>
      <c r="D33" s="89">
        <v>176.8</v>
      </c>
      <c r="E33" s="75"/>
    </row>
    <row r="34" spans="1:5" s="72" customFormat="1" ht="17.100000000000001" customHeight="1">
      <c r="A34" s="80" t="s">
        <v>252</v>
      </c>
      <c r="B34" s="81">
        <f t="shared" si="0"/>
        <v>23.68</v>
      </c>
      <c r="C34" s="77"/>
      <c r="D34" s="88">
        <v>23.68</v>
      </c>
      <c r="E34" s="75"/>
    </row>
    <row r="35" spans="1:5" s="72" customFormat="1" ht="17.100000000000001" customHeight="1">
      <c r="A35" s="82" t="s">
        <v>251</v>
      </c>
      <c r="B35" s="81">
        <f t="shared" si="0"/>
        <v>23.68</v>
      </c>
      <c r="C35" s="77"/>
      <c r="D35" s="87">
        <v>23.68</v>
      </c>
      <c r="E35" s="75"/>
    </row>
    <row r="36" spans="1:5" s="72" customFormat="1" ht="17.100000000000001" customHeight="1">
      <c r="A36" s="80" t="s">
        <v>249</v>
      </c>
      <c r="B36" s="81">
        <f t="shared" si="0"/>
        <v>110.92</v>
      </c>
      <c r="C36" s="81">
        <v>110.92</v>
      </c>
      <c r="D36" s="90"/>
      <c r="E36" s="75"/>
    </row>
    <row r="37" spans="1:5" s="72" customFormat="1" ht="17.100000000000001" customHeight="1">
      <c r="A37" s="82" t="s">
        <v>250</v>
      </c>
      <c r="B37" s="81">
        <f t="shared" si="0"/>
        <v>110.92</v>
      </c>
      <c r="C37" s="77">
        <v>110.92</v>
      </c>
      <c r="D37" s="90"/>
      <c r="E37" s="75"/>
    </row>
    <row r="38" spans="1:5" s="72" customFormat="1" ht="17.100000000000001" customHeight="1">
      <c r="A38" s="80" t="s">
        <v>254</v>
      </c>
      <c r="B38" s="81">
        <f t="shared" si="0"/>
        <v>7.3</v>
      </c>
      <c r="C38" s="91"/>
      <c r="D38" s="91">
        <v>7.3</v>
      </c>
      <c r="E38" s="74"/>
    </row>
    <row r="39" spans="1:5" s="72" customFormat="1" ht="17.100000000000001" customHeight="1">
      <c r="A39" s="82" t="s">
        <v>253</v>
      </c>
      <c r="B39" s="81">
        <f t="shared" si="0"/>
        <v>7.3</v>
      </c>
      <c r="C39" s="87"/>
      <c r="D39" s="87">
        <v>7.3</v>
      </c>
      <c r="E39" s="77"/>
    </row>
    <row r="40" spans="1:5" s="72" customFormat="1" ht="17.100000000000001" customHeight="1">
      <c r="A40" s="70" t="s">
        <v>97</v>
      </c>
      <c r="B40" s="81"/>
      <c r="C40" s="75"/>
      <c r="D40" s="74"/>
      <c r="E40" s="75"/>
    </row>
    <row r="41" spans="1:5" s="72" customFormat="1" ht="17.100000000000001" customHeight="1">
      <c r="A41" s="70" t="s">
        <v>98</v>
      </c>
      <c r="B41" s="81"/>
      <c r="C41" s="75"/>
      <c r="D41" s="74"/>
      <c r="E41" s="75"/>
    </row>
    <row r="42" spans="1:5" s="72" customFormat="1" ht="17.100000000000001" customHeight="1">
      <c r="A42" s="76" t="s">
        <v>99</v>
      </c>
      <c r="B42" s="81"/>
      <c r="C42" s="75"/>
      <c r="D42" s="77"/>
      <c r="E42" s="75"/>
    </row>
    <row r="43" spans="1:5" ht="17.100000000000001" customHeight="1">
      <c r="A43" s="11" t="s">
        <v>100</v>
      </c>
      <c r="B43" s="45"/>
      <c r="C43" s="3"/>
      <c r="D43" s="12"/>
      <c r="E43" s="3"/>
    </row>
    <row r="44" spans="1:5" ht="17.100000000000001" customHeight="1">
      <c r="A44" s="11" t="s">
        <v>101</v>
      </c>
      <c r="B44" s="45"/>
      <c r="C44" s="3"/>
      <c r="D44" s="12"/>
      <c r="E44" s="3"/>
    </row>
    <row r="45" spans="1:5" ht="17.100000000000001" customHeight="1">
      <c r="A45" s="15" t="s">
        <v>102</v>
      </c>
      <c r="B45" s="45"/>
      <c r="C45" s="3"/>
      <c r="D45" s="16"/>
      <c r="E45" s="3"/>
    </row>
    <row r="46" spans="1:5" ht="17.100000000000001" customHeight="1">
      <c r="A46" s="11" t="s">
        <v>103</v>
      </c>
      <c r="B46" s="45"/>
      <c r="C46" s="3"/>
      <c r="D46" s="12"/>
      <c r="E46" s="3"/>
    </row>
    <row r="47" spans="1:5" ht="17.100000000000001" customHeight="1">
      <c r="A47" s="11" t="s">
        <v>104</v>
      </c>
      <c r="B47" s="45"/>
      <c r="C47" s="3"/>
      <c r="D47" s="12"/>
      <c r="E47" s="3"/>
    </row>
    <row r="48" spans="1:5" ht="17.100000000000001" customHeight="1">
      <c r="A48" s="15" t="s">
        <v>105</v>
      </c>
      <c r="B48" s="45"/>
      <c r="C48" s="3"/>
      <c r="D48" s="16"/>
      <c r="E48" s="3"/>
    </row>
    <row r="49" spans="1:5" ht="15.95" customHeight="1">
      <c r="A49" s="11" t="s">
        <v>106</v>
      </c>
      <c r="B49" s="45">
        <f t="shared" si="0"/>
        <v>156.43</v>
      </c>
      <c r="C49" s="46">
        <f>C50</f>
        <v>156.43</v>
      </c>
      <c r="D49" s="3"/>
      <c r="E49" s="12"/>
    </row>
    <row r="50" spans="1:5" ht="17.100000000000001" customHeight="1">
      <c r="A50" s="11" t="s">
        <v>107</v>
      </c>
      <c r="B50" s="45">
        <f t="shared" si="0"/>
        <v>156.43</v>
      </c>
      <c r="C50" s="46">
        <v>156.43</v>
      </c>
      <c r="D50" s="3"/>
      <c r="E50" s="12"/>
    </row>
    <row r="51" spans="1:5" ht="17.100000000000001" customHeight="1">
      <c r="A51" s="15" t="s">
        <v>108</v>
      </c>
      <c r="B51" s="45">
        <f t="shared" si="0"/>
        <v>156.43</v>
      </c>
      <c r="C51" s="47">
        <v>156.43</v>
      </c>
      <c r="D51" s="3"/>
      <c r="E51" s="16"/>
    </row>
    <row r="52" spans="1:5" ht="11.1" customHeight="1">
      <c r="A52" s="49"/>
      <c r="B52" s="49"/>
      <c r="C52" s="49"/>
      <c r="D52" s="49"/>
      <c r="E52" s="49"/>
    </row>
  </sheetData>
  <mergeCells count="3">
    <mergeCell ref="A1:E1"/>
    <mergeCell ref="A2:E2"/>
    <mergeCell ref="A52:E52"/>
  </mergeCells>
  <phoneticPr fontId="1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7"/>
  <sheetViews>
    <sheetView tabSelected="1" topLeftCell="A7" workbookViewId="0">
      <selection activeCell="H33" sqref="H33"/>
    </sheetView>
  </sheetViews>
  <sheetFormatPr defaultColWidth="9" defaultRowHeight="13.5"/>
  <cols>
    <col min="1" max="1" width="29.5" customWidth="1"/>
    <col min="2" max="2" width="13.125" customWidth="1"/>
    <col min="3" max="3" width="35.75" customWidth="1"/>
    <col min="4" max="4" width="13.125" customWidth="1"/>
  </cols>
  <sheetData>
    <row r="1" spans="1:4" ht="21.95" customHeight="1">
      <c r="A1" s="51" t="s">
        <v>109</v>
      </c>
      <c r="B1" s="51"/>
      <c r="C1" s="51"/>
      <c r="D1" s="51"/>
    </row>
    <row r="2" spans="1:4" ht="18.95" customHeight="1">
      <c r="A2" s="52" t="s">
        <v>2</v>
      </c>
      <c r="B2" s="52"/>
      <c r="C2" s="52"/>
      <c r="D2" s="52"/>
    </row>
    <row r="3" spans="1:4" ht="17.100000000000001" customHeight="1">
      <c r="A3" s="53" t="s">
        <v>110</v>
      </c>
      <c r="B3" s="53"/>
      <c r="C3" s="53" t="s">
        <v>111</v>
      </c>
      <c r="D3" s="53"/>
    </row>
    <row r="4" spans="1:4" ht="17.100000000000001" customHeight="1">
      <c r="A4" s="1" t="s">
        <v>5</v>
      </c>
      <c r="B4" s="1" t="s">
        <v>6</v>
      </c>
      <c r="C4" s="1" t="s">
        <v>5</v>
      </c>
      <c r="D4" s="1" t="s">
        <v>112</v>
      </c>
    </row>
    <row r="5" spans="1:4" ht="17.100000000000001" customHeight="1">
      <c r="A5" s="35" t="s">
        <v>113</v>
      </c>
      <c r="B5" s="29">
        <f>B6</f>
        <v>4380.92</v>
      </c>
      <c r="C5" s="35" t="s">
        <v>114</v>
      </c>
      <c r="D5" s="29">
        <f>B6</f>
        <v>4380.92</v>
      </c>
    </row>
    <row r="6" spans="1:4" ht="17.100000000000001" customHeight="1">
      <c r="A6" s="35" t="s">
        <v>115</v>
      </c>
      <c r="B6" s="29">
        <v>4380.92</v>
      </c>
      <c r="C6" s="35" t="s">
        <v>116</v>
      </c>
      <c r="D6" s="29"/>
    </row>
    <row r="7" spans="1:4" ht="17.100000000000001" customHeight="1">
      <c r="A7" s="35" t="s">
        <v>117</v>
      </c>
      <c r="B7" s="3"/>
      <c r="C7" s="35" t="s">
        <v>118</v>
      </c>
      <c r="D7" s="3"/>
    </row>
    <row r="8" spans="1:4" ht="17.100000000000001" customHeight="1">
      <c r="A8" s="35" t="s">
        <v>119</v>
      </c>
      <c r="B8" s="3"/>
      <c r="C8" s="35" t="s">
        <v>120</v>
      </c>
      <c r="D8" s="3"/>
    </row>
    <row r="9" spans="1:4" ht="15.95" customHeight="1">
      <c r="A9" s="36"/>
      <c r="B9" s="36"/>
      <c r="C9" s="35" t="s">
        <v>121</v>
      </c>
      <c r="D9" s="3"/>
    </row>
    <row r="10" spans="1:4" ht="17.100000000000001" customHeight="1">
      <c r="A10" s="36"/>
      <c r="B10" s="36"/>
      <c r="C10" s="35" t="s">
        <v>122</v>
      </c>
      <c r="D10" s="3"/>
    </row>
    <row r="11" spans="1:4" ht="17.100000000000001" customHeight="1">
      <c r="A11" s="36"/>
      <c r="B11" s="36"/>
      <c r="C11" s="35" t="s">
        <v>123</v>
      </c>
      <c r="D11" s="3">
        <v>1.4</v>
      </c>
    </row>
    <row r="12" spans="1:4" ht="17.100000000000001" customHeight="1">
      <c r="A12" s="36"/>
      <c r="B12" s="36"/>
      <c r="C12" s="35" t="s">
        <v>124</v>
      </c>
      <c r="D12" s="3"/>
    </row>
    <row r="13" spans="1:4" ht="17.100000000000001" customHeight="1">
      <c r="A13" s="36"/>
      <c r="B13" s="36"/>
      <c r="C13" s="35" t="s">
        <v>125</v>
      </c>
      <c r="D13" s="16">
        <v>346.37</v>
      </c>
    </row>
    <row r="14" spans="1:4" ht="17.100000000000001" customHeight="1">
      <c r="A14" s="36"/>
      <c r="B14" s="36"/>
      <c r="C14" s="35" t="s">
        <v>126</v>
      </c>
      <c r="D14" s="3"/>
    </row>
    <row r="15" spans="1:4" ht="17.100000000000001" customHeight="1">
      <c r="A15" s="36"/>
      <c r="B15" s="36"/>
      <c r="C15" s="35" t="s">
        <v>127</v>
      </c>
      <c r="D15" s="16">
        <v>3876.72</v>
      </c>
    </row>
    <row r="16" spans="1:4" ht="17.100000000000001" customHeight="1">
      <c r="A16" s="36"/>
      <c r="B16" s="36"/>
      <c r="C16" s="35" t="s">
        <v>128</v>
      </c>
      <c r="D16" s="16"/>
    </row>
    <row r="17" spans="1:4" ht="17.100000000000001" customHeight="1">
      <c r="A17" s="36"/>
      <c r="B17" s="36"/>
      <c r="C17" s="35" t="s">
        <v>129</v>
      </c>
      <c r="D17" s="16"/>
    </row>
    <row r="18" spans="1:4" ht="17.100000000000001" customHeight="1">
      <c r="A18" s="36"/>
      <c r="B18" s="36"/>
      <c r="C18" s="35" t="s">
        <v>130</v>
      </c>
      <c r="D18" s="3"/>
    </row>
    <row r="19" spans="1:4" ht="17.100000000000001" customHeight="1">
      <c r="A19" s="36"/>
      <c r="B19" s="36"/>
      <c r="C19" s="35" t="s">
        <v>131</v>
      </c>
      <c r="D19" s="3"/>
    </row>
    <row r="20" spans="1:4" ht="17.100000000000001" customHeight="1">
      <c r="A20" s="36"/>
      <c r="B20" s="36"/>
      <c r="C20" s="35" t="s">
        <v>132</v>
      </c>
      <c r="D20" s="3"/>
    </row>
    <row r="21" spans="1:4" ht="17.100000000000001" customHeight="1">
      <c r="A21" s="36"/>
      <c r="B21" s="36"/>
      <c r="C21" s="35" t="s">
        <v>133</v>
      </c>
      <c r="D21" s="16"/>
    </row>
    <row r="22" spans="1:4" ht="17.100000000000001" customHeight="1">
      <c r="A22" s="36"/>
      <c r="B22" s="36"/>
      <c r="C22" s="35" t="s">
        <v>134</v>
      </c>
      <c r="D22" s="3"/>
    </row>
    <row r="23" spans="1:4" ht="17.100000000000001" customHeight="1">
      <c r="A23" s="36"/>
      <c r="B23" s="36"/>
      <c r="C23" s="35" t="s">
        <v>135</v>
      </c>
      <c r="D23" s="3"/>
    </row>
    <row r="24" spans="1:4" ht="17.100000000000001" customHeight="1">
      <c r="A24" s="36"/>
      <c r="B24" s="36"/>
      <c r="C24" s="35" t="s">
        <v>136</v>
      </c>
      <c r="D24" s="3"/>
    </row>
    <row r="25" spans="1:4" ht="17.100000000000001" customHeight="1">
      <c r="A25" s="36"/>
      <c r="B25" s="36"/>
      <c r="C25" s="35" t="s">
        <v>137</v>
      </c>
      <c r="D25" s="16">
        <v>156.43</v>
      </c>
    </row>
    <row r="26" spans="1:4" ht="17.100000000000001" customHeight="1">
      <c r="A26" s="36"/>
      <c r="B26" s="36"/>
      <c r="C26" s="35" t="s">
        <v>138</v>
      </c>
      <c r="D26" s="3"/>
    </row>
    <row r="27" spans="1:4" ht="17.100000000000001" customHeight="1">
      <c r="A27" s="36"/>
      <c r="B27" s="36"/>
      <c r="C27" s="35" t="s">
        <v>139</v>
      </c>
      <c r="D27" s="3"/>
    </row>
    <row r="28" spans="1:4" ht="17.100000000000001" customHeight="1">
      <c r="A28" s="36"/>
      <c r="B28" s="36"/>
      <c r="C28" s="35" t="s">
        <v>140</v>
      </c>
      <c r="D28" s="3"/>
    </row>
    <row r="29" spans="1:4" ht="17.100000000000001" customHeight="1">
      <c r="A29" s="36"/>
      <c r="B29" s="36"/>
      <c r="C29" s="35" t="s">
        <v>141</v>
      </c>
      <c r="D29" s="3"/>
    </row>
    <row r="30" spans="1:4" ht="17.100000000000001" customHeight="1">
      <c r="A30" s="36"/>
      <c r="B30" s="36"/>
      <c r="C30" s="35" t="s">
        <v>142</v>
      </c>
      <c r="D30" s="3"/>
    </row>
    <row r="31" spans="1:4" ht="17.100000000000001" customHeight="1">
      <c r="A31" s="36"/>
      <c r="B31" s="36"/>
      <c r="C31" s="35" t="s">
        <v>143</v>
      </c>
      <c r="D31" s="3"/>
    </row>
    <row r="32" spans="1:4" ht="17.100000000000001" customHeight="1">
      <c r="A32" s="36"/>
      <c r="B32" s="36"/>
      <c r="C32" s="35" t="s">
        <v>144</v>
      </c>
      <c r="D32" s="3"/>
    </row>
    <row r="33" spans="1:4" ht="17.100000000000001" customHeight="1">
      <c r="A33" s="36"/>
      <c r="B33" s="36"/>
      <c r="C33" s="35" t="s">
        <v>145</v>
      </c>
      <c r="D33" s="3"/>
    </row>
    <row r="34" spans="1:4" ht="17.100000000000001" customHeight="1">
      <c r="A34" s="36"/>
      <c r="B34" s="36"/>
      <c r="C34" s="35" t="s">
        <v>146</v>
      </c>
      <c r="D34" s="3"/>
    </row>
    <row r="35" spans="1:4" ht="17.100000000000001" customHeight="1">
      <c r="A35" s="36"/>
      <c r="B35" s="36"/>
      <c r="C35" s="36"/>
      <c r="D35" s="3"/>
    </row>
    <row r="36" spans="1:4" ht="17.100000000000001" customHeight="1">
      <c r="A36" s="1" t="s">
        <v>147</v>
      </c>
      <c r="B36" s="29">
        <f>B6</f>
        <v>4380.92</v>
      </c>
      <c r="C36" s="1" t="s">
        <v>148</v>
      </c>
      <c r="D36" s="40">
        <f>D25+D15+D13+D11</f>
        <v>4380.9199999999992</v>
      </c>
    </row>
    <row r="37" spans="1:4" ht="11.1" customHeight="1">
      <c r="A37" s="49"/>
      <c r="B37" s="49"/>
      <c r="C37" s="49"/>
      <c r="D37" s="49"/>
    </row>
  </sheetData>
  <mergeCells count="5">
    <mergeCell ref="A1:D1"/>
    <mergeCell ref="A2:D2"/>
    <mergeCell ref="A3:B3"/>
    <mergeCell ref="C3:D3"/>
    <mergeCell ref="A37:D37"/>
  </mergeCells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F14" sqref="F14"/>
    </sheetView>
  </sheetViews>
  <sheetFormatPr defaultColWidth="9" defaultRowHeight="13.5"/>
  <cols>
    <col min="1" max="1" width="36.25" customWidth="1"/>
    <col min="2" max="2" width="10.5" customWidth="1"/>
    <col min="3" max="4" width="10.125" customWidth="1"/>
    <col min="5" max="5" width="10.5" customWidth="1"/>
    <col min="6" max="7" width="10.125" customWidth="1"/>
    <col min="8" max="8" width="10.5" customWidth="1"/>
    <col min="9" max="11" width="10.125" customWidth="1"/>
  </cols>
  <sheetData>
    <row r="1" spans="1:11" ht="18.95" customHeight="1">
      <c r="A1" s="51" t="s">
        <v>149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20.100000000000001" customHeight="1">
      <c r="A2" s="52" t="s">
        <v>2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17.100000000000001" customHeight="1">
      <c r="A3" s="54" t="s">
        <v>150</v>
      </c>
      <c r="B3" s="56" t="s">
        <v>79</v>
      </c>
      <c r="C3" s="58" t="s">
        <v>151</v>
      </c>
      <c r="D3" s="59"/>
      <c r="E3" s="60"/>
      <c r="F3" s="58" t="s">
        <v>152</v>
      </c>
      <c r="G3" s="59"/>
      <c r="H3" s="60"/>
      <c r="I3" s="58" t="s">
        <v>153</v>
      </c>
      <c r="J3" s="59"/>
      <c r="K3" s="59"/>
    </row>
    <row r="4" spans="1:11" ht="17.100000000000001" customHeight="1">
      <c r="A4" s="55"/>
      <c r="B4" s="57"/>
      <c r="C4" s="19" t="s">
        <v>112</v>
      </c>
      <c r="D4" s="19" t="s">
        <v>76</v>
      </c>
      <c r="E4" s="19" t="s">
        <v>77</v>
      </c>
      <c r="F4" s="19" t="s">
        <v>112</v>
      </c>
      <c r="G4" s="19" t="s">
        <v>76</v>
      </c>
      <c r="H4" s="19" t="s">
        <v>77</v>
      </c>
      <c r="I4" s="19" t="s">
        <v>112</v>
      </c>
      <c r="J4" s="19" t="s">
        <v>76</v>
      </c>
      <c r="K4" s="17" t="s">
        <v>77</v>
      </c>
    </row>
    <row r="5" spans="1:11" ht="17.100000000000001" customHeight="1">
      <c r="A5" s="30" t="s">
        <v>54</v>
      </c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>
        <v>6</v>
      </c>
      <c r="H5" s="31">
        <v>7</v>
      </c>
      <c r="I5" s="31">
        <v>8</v>
      </c>
      <c r="J5" s="31">
        <v>9</v>
      </c>
      <c r="K5" s="32">
        <v>10</v>
      </c>
    </row>
    <row r="6" spans="1:11" ht="17.100000000000001" customHeight="1">
      <c r="A6" s="42" t="s">
        <v>237</v>
      </c>
      <c r="B6" s="33">
        <v>4380.92</v>
      </c>
      <c r="C6" s="33">
        <f>D6+E6</f>
        <v>4380.92</v>
      </c>
      <c r="D6" s="33">
        <v>3622.06</v>
      </c>
      <c r="E6" s="33">
        <v>758.86</v>
      </c>
      <c r="F6" s="22"/>
      <c r="G6" s="22"/>
      <c r="H6" s="22"/>
      <c r="I6" s="22"/>
      <c r="J6" s="22"/>
      <c r="K6" s="34"/>
    </row>
    <row r="7" spans="1:11" ht="11.1" customHeight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</row>
  </sheetData>
  <mergeCells count="8">
    <mergeCell ref="A7:K7"/>
    <mergeCell ref="A3:A4"/>
    <mergeCell ref="B3:B4"/>
    <mergeCell ref="A1:K1"/>
    <mergeCell ref="A2:K2"/>
    <mergeCell ref="C3:E3"/>
    <mergeCell ref="F3:H3"/>
    <mergeCell ref="I3:K3"/>
  </mergeCells>
  <phoneticPr fontId="1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2"/>
  <sheetViews>
    <sheetView topLeftCell="A10" workbookViewId="0">
      <selection activeCell="M10" sqref="M10"/>
    </sheetView>
  </sheetViews>
  <sheetFormatPr defaultColWidth="9" defaultRowHeight="13.5"/>
  <cols>
    <col min="1" max="1" width="10.5" style="94" customWidth="1"/>
    <col min="2" max="2" width="39" customWidth="1"/>
    <col min="3" max="4" width="13.625" customWidth="1"/>
    <col min="5" max="5" width="12.25" customWidth="1"/>
  </cols>
  <sheetData>
    <row r="1" spans="1:5" ht="18.95" customHeight="1">
      <c r="A1" s="51" t="s">
        <v>154</v>
      </c>
      <c r="B1" s="51"/>
      <c r="C1" s="51"/>
      <c r="D1" s="51"/>
      <c r="E1" s="51"/>
    </row>
    <row r="2" spans="1:5" ht="15" customHeight="1">
      <c r="A2" s="52" t="s">
        <v>2</v>
      </c>
      <c r="B2" s="52"/>
      <c r="C2" s="52"/>
      <c r="D2" s="52"/>
      <c r="E2" s="52"/>
    </row>
    <row r="3" spans="1:5" ht="17.100000000000001" customHeight="1">
      <c r="A3" s="53" t="s">
        <v>74</v>
      </c>
      <c r="B3" s="53"/>
      <c r="C3" s="53" t="s">
        <v>151</v>
      </c>
      <c r="D3" s="53"/>
      <c r="E3" s="53"/>
    </row>
    <row r="4" spans="1:5" ht="17.100000000000001" customHeight="1">
      <c r="A4" s="92" t="s">
        <v>155</v>
      </c>
      <c r="B4" s="1" t="s">
        <v>156</v>
      </c>
      <c r="C4" s="1" t="s">
        <v>112</v>
      </c>
      <c r="D4" s="1" t="s">
        <v>76</v>
      </c>
      <c r="E4" s="1" t="s">
        <v>77</v>
      </c>
    </row>
    <row r="5" spans="1:5" ht="17.100000000000001" customHeight="1">
      <c r="A5" s="92" t="s">
        <v>54</v>
      </c>
      <c r="B5" s="1" t="s">
        <v>54</v>
      </c>
      <c r="C5" s="1">
        <v>1</v>
      </c>
      <c r="D5" s="1">
        <v>2</v>
      </c>
      <c r="E5" s="1">
        <v>3</v>
      </c>
    </row>
    <row r="6" spans="1:5" ht="17.100000000000001" customHeight="1">
      <c r="A6" s="93"/>
      <c r="B6" s="11" t="s">
        <v>79</v>
      </c>
      <c r="C6" s="48">
        <f>D6+E6</f>
        <v>4046.3399999999997</v>
      </c>
      <c r="D6" s="48">
        <f>D18+D20+D29+D41</f>
        <v>3495.2599999999998</v>
      </c>
      <c r="E6" s="48">
        <f>E18+E20+E29+E41</f>
        <v>551.07999999999993</v>
      </c>
    </row>
    <row r="7" spans="1:5" ht="17.100000000000001" customHeight="1">
      <c r="A7" s="11">
        <v>201</v>
      </c>
      <c r="B7" s="11" t="s">
        <v>157</v>
      </c>
      <c r="C7" s="13"/>
      <c r="D7" s="13"/>
      <c r="E7" s="13"/>
    </row>
    <row r="8" spans="1:5" ht="17.100000000000001" customHeight="1">
      <c r="A8" s="11">
        <v>20103</v>
      </c>
      <c r="B8" s="11" t="s">
        <v>158</v>
      </c>
      <c r="C8" s="12"/>
      <c r="D8" s="3"/>
      <c r="E8" s="12"/>
    </row>
    <row r="9" spans="1:5" ht="15.95" customHeight="1">
      <c r="A9" s="15">
        <v>2010305</v>
      </c>
      <c r="B9" s="15" t="s">
        <v>159</v>
      </c>
      <c r="C9" s="16"/>
      <c r="D9" s="3"/>
      <c r="E9" s="16"/>
    </row>
    <row r="10" spans="1:5" ht="17.100000000000001" customHeight="1">
      <c r="A10" s="11">
        <v>20106</v>
      </c>
      <c r="B10" s="11" t="s">
        <v>160</v>
      </c>
      <c r="C10" s="13"/>
      <c r="D10" s="13"/>
      <c r="E10" s="13"/>
    </row>
    <row r="11" spans="1:5" ht="17.100000000000001" customHeight="1">
      <c r="A11" s="15">
        <v>2010601</v>
      </c>
      <c r="B11" s="15" t="s">
        <v>161</v>
      </c>
      <c r="C11" s="29"/>
      <c r="D11" s="29"/>
      <c r="E11" s="3"/>
    </row>
    <row r="12" spans="1:5" ht="17.100000000000001" customHeight="1">
      <c r="A12" s="15">
        <v>2010602</v>
      </c>
      <c r="B12" s="15" t="s">
        <v>162</v>
      </c>
      <c r="C12" s="29"/>
      <c r="D12" s="3"/>
      <c r="E12" s="29"/>
    </row>
    <row r="13" spans="1:5" ht="17.100000000000001" customHeight="1">
      <c r="A13" s="15">
        <v>2010607</v>
      </c>
      <c r="B13" s="15" t="s">
        <v>163</v>
      </c>
      <c r="C13" s="29"/>
      <c r="D13" s="3"/>
      <c r="E13" s="29"/>
    </row>
    <row r="14" spans="1:5" ht="17.100000000000001" customHeight="1">
      <c r="A14" s="15">
        <v>2010650</v>
      </c>
      <c r="B14" s="15" t="s">
        <v>164</v>
      </c>
      <c r="C14" s="16"/>
      <c r="D14" s="16"/>
      <c r="E14" s="3"/>
    </row>
    <row r="15" spans="1:5" ht="17.100000000000001" customHeight="1">
      <c r="A15" s="11">
        <v>20199</v>
      </c>
      <c r="B15" s="11" t="s">
        <v>165</v>
      </c>
      <c r="C15" s="29"/>
      <c r="D15" s="12"/>
      <c r="E15" s="12"/>
    </row>
    <row r="16" spans="1:5" ht="17.100000000000001" customHeight="1">
      <c r="A16" s="15">
        <v>2019999</v>
      </c>
      <c r="B16" s="15" t="s">
        <v>165</v>
      </c>
      <c r="C16" s="12"/>
      <c r="D16" s="12"/>
      <c r="E16" s="16"/>
    </row>
    <row r="17" spans="1:5" ht="17.100000000000001" customHeight="1">
      <c r="A17" s="43">
        <v>20602</v>
      </c>
      <c r="B17" s="80" t="s">
        <v>258</v>
      </c>
      <c r="C17" s="81">
        <f>D17+E17</f>
        <v>1.4</v>
      </c>
      <c r="D17" s="77"/>
      <c r="E17" s="81">
        <v>1.4</v>
      </c>
    </row>
    <row r="18" spans="1:5" ht="17.100000000000001" customHeight="1">
      <c r="A18" s="15">
        <v>2060203</v>
      </c>
      <c r="B18" s="82" t="s">
        <v>259</v>
      </c>
      <c r="C18" s="81">
        <f t="shared" ref="C18:C42" si="0">D18+E18</f>
        <v>1.4</v>
      </c>
      <c r="D18" s="77"/>
      <c r="E18" s="77">
        <v>1.4</v>
      </c>
    </row>
    <row r="19" spans="1:5" ht="17.100000000000001" customHeight="1">
      <c r="A19" s="11">
        <v>208</v>
      </c>
      <c r="B19" s="11" t="s">
        <v>166</v>
      </c>
      <c r="C19" s="81">
        <f t="shared" si="0"/>
        <v>346.37</v>
      </c>
      <c r="D19" s="74">
        <f>D20+D24+D26</f>
        <v>346.37</v>
      </c>
      <c r="E19" s="74">
        <f>E20+E24+E26</f>
        <v>0</v>
      </c>
    </row>
    <row r="20" spans="1:5" ht="17.100000000000001" customHeight="1">
      <c r="A20" s="11">
        <v>20805</v>
      </c>
      <c r="B20" s="11" t="s">
        <v>167</v>
      </c>
      <c r="C20" s="81">
        <f t="shared" si="0"/>
        <v>330.49</v>
      </c>
      <c r="D20" s="74">
        <f>D21+D22+D23</f>
        <v>330.49</v>
      </c>
      <c r="E20" s="74">
        <f>E22</f>
        <v>0</v>
      </c>
    </row>
    <row r="21" spans="1:5" ht="17.100000000000001" customHeight="1">
      <c r="A21" s="15">
        <v>2080501</v>
      </c>
      <c r="B21" s="15" t="s">
        <v>168</v>
      </c>
      <c r="C21" s="81">
        <f t="shared" si="0"/>
        <v>17.64</v>
      </c>
      <c r="D21" s="77">
        <v>17.64</v>
      </c>
      <c r="E21" s="74"/>
    </row>
    <row r="22" spans="1:5" ht="17.100000000000001" customHeight="1">
      <c r="A22" s="15">
        <v>2080505</v>
      </c>
      <c r="B22" s="15" t="s">
        <v>169</v>
      </c>
      <c r="C22" s="81">
        <f t="shared" si="0"/>
        <v>208.57</v>
      </c>
      <c r="D22" s="77">
        <v>208.57</v>
      </c>
      <c r="E22" s="84"/>
    </row>
    <row r="23" spans="1:5" ht="17.100000000000001" customHeight="1">
      <c r="A23" s="15">
        <v>2080506</v>
      </c>
      <c r="B23" s="86" t="s">
        <v>260</v>
      </c>
      <c r="C23" s="81">
        <f t="shared" si="0"/>
        <v>104.28</v>
      </c>
      <c r="D23" s="77">
        <v>104.28</v>
      </c>
      <c r="E23" s="77"/>
    </row>
    <row r="24" spans="1:5" ht="17.100000000000001" customHeight="1">
      <c r="A24" s="43">
        <v>20808</v>
      </c>
      <c r="B24" s="80" t="s">
        <v>261</v>
      </c>
      <c r="C24" s="81">
        <f t="shared" si="0"/>
        <v>1.67</v>
      </c>
      <c r="D24" s="81">
        <f>D25</f>
        <v>1.67</v>
      </c>
      <c r="E24" s="77"/>
    </row>
    <row r="25" spans="1:5" ht="17.100000000000001" customHeight="1">
      <c r="A25" s="15">
        <v>2080801</v>
      </c>
      <c r="B25" s="82" t="s">
        <v>261</v>
      </c>
      <c r="C25" s="81">
        <f t="shared" si="0"/>
        <v>1.67</v>
      </c>
      <c r="D25" s="77">
        <v>1.67</v>
      </c>
      <c r="E25" s="77"/>
    </row>
    <row r="26" spans="1:5" ht="17.100000000000001" customHeight="1">
      <c r="A26" s="11">
        <v>20899</v>
      </c>
      <c r="B26" s="11" t="s">
        <v>170</v>
      </c>
      <c r="C26" s="81">
        <f t="shared" si="0"/>
        <v>14.21</v>
      </c>
      <c r="D26" s="74">
        <f>D27</f>
        <v>14.21</v>
      </c>
      <c r="E26" s="74"/>
    </row>
    <row r="27" spans="1:5" ht="17.100000000000001" customHeight="1">
      <c r="A27" s="15">
        <v>2089999</v>
      </c>
      <c r="B27" s="15" t="s">
        <v>170</v>
      </c>
      <c r="C27" s="81">
        <f t="shared" si="0"/>
        <v>14.21</v>
      </c>
      <c r="D27" s="77">
        <v>14.21</v>
      </c>
      <c r="E27" s="77"/>
    </row>
    <row r="28" spans="1:5" ht="17.100000000000001" customHeight="1">
      <c r="A28" s="11">
        <v>210</v>
      </c>
      <c r="B28" s="11" t="s">
        <v>171</v>
      </c>
      <c r="C28" s="81">
        <f t="shared" si="0"/>
        <v>3876.7200000000003</v>
      </c>
      <c r="D28" s="74">
        <f>D29+D32+D34+D36</f>
        <v>3119.26</v>
      </c>
      <c r="E28" s="74">
        <f>E29+E32+E34+E36+E38</f>
        <v>757.45999999999992</v>
      </c>
    </row>
    <row r="29" spans="1:5" ht="17.100000000000001" customHeight="1">
      <c r="A29" s="11">
        <v>21002</v>
      </c>
      <c r="B29" s="80" t="s">
        <v>263</v>
      </c>
      <c r="C29" s="81">
        <f t="shared" si="0"/>
        <v>3558.02</v>
      </c>
      <c r="D29" s="74">
        <f>D30+D31</f>
        <v>3008.34</v>
      </c>
      <c r="E29" s="74">
        <f>E30+E31</f>
        <v>549.67999999999995</v>
      </c>
    </row>
    <row r="30" spans="1:5" ht="17.100000000000001" customHeight="1">
      <c r="A30" s="15">
        <v>2100201</v>
      </c>
      <c r="B30" s="82" t="s">
        <v>264</v>
      </c>
      <c r="C30" s="81">
        <f t="shared" si="0"/>
        <v>3026.84</v>
      </c>
      <c r="D30" s="77">
        <v>3008.34</v>
      </c>
      <c r="E30" s="87">
        <v>18.5</v>
      </c>
    </row>
    <row r="31" spans="1:5" ht="17.100000000000001" customHeight="1">
      <c r="A31" s="15">
        <v>2100299</v>
      </c>
      <c r="B31" s="82" t="s">
        <v>265</v>
      </c>
      <c r="C31" s="81">
        <f t="shared" si="0"/>
        <v>531.17999999999995</v>
      </c>
      <c r="D31" s="77"/>
      <c r="E31" s="87">
        <v>531.17999999999995</v>
      </c>
    </row>
    <row r="32" spans="1:5" ht="17.100000000000001" customHeight="1">
      <c r="A32" s="15">
        <v>21003</v>
      </c>
      <c r="B32" s="80" t="s">
        <v>266</v>
      </c>
      <c r="C32" s="81">
        <f t="shared" si="0"/>
        <v>176.8</v>
      </c>
      <c r="D32" s="77"/>
      <c r="E32" s="88">
        <v>176.8</v>
      </c>
    </row>
    <row r="33" spans="1:5" ht="17.100000000000001" customHeight="1">
      <c r="A33" s="11">
        <v>2100399</v>
      </c>
      <c r="B33" s="82" t="s">
        <v>266</v>
      </c>
      <c r="C33" s="81">
        <f t="shared" si="0"/>
        <v>176.8</v>
      </c>
      <c r="D33" s="77"/>
      <c r="E33" s="89">
        <v>176.8</v>
      </c>
    </row>
    <row r="34" spans="1:5" ht="17.100000000000001" customHeight="1">
      <c r="A34" s="15">
        <v>21004</v>
      </c>
      <c r="B34" s="80" t="s">
        <v>267</v>
      </c>
      <c r="C34" s="81">
        <f t="shared" si="0"/>
        <v>23.68</v>
      </c>
      <c r="D34" s="77"/>
      <c r="E34" s="88">
        <v>23.68</v>
      </c>
    </row>
    <row r="35" spans="1:5" ht="17.100000000000001" customHeight="1">
      <c r="A35" s="11">
        <v>2100409</v>
      </c>
      <c r="B35" s="82" t="s">
        <v>267</v>
      </c>
      <c r="C35" s="81">
        <f t="shared" si="0"/>
        <v>23.68</v>
      </c>
      <c r="D35" s="77"/>
      <c r="E35" s="87">
        <v>23.68</v>
      </c>
    </row>
    <row r="36" spans="1:5" ht="17.100000000000001" customHeight="1">
      <c r="A36" s="11">
        <v>21011</v>
      </c>
      <c r="B36" s="80" t="s">
        <v>268</v>
      </c>
      <c r="C36" s="81">
        <f t="shared" si="0"/>
        <v>110.92</v>
      </c>
      <c r="D36" s="81">
        <v>110.92</v>
      </c>
      <c r="E36" s="90"/>
    </row>
    <row r="37" spans="1:5" ht="17.100000000000001" customHeight="1">
      <c r="A37" s="11">
        <v>2101102</v>
      </c>
      <c r="B37" s="82" t="s">
        <v>268</v>
      </c>
      <c r="C37" s="81">
        <f t="shared" si="0"/>
        <v>110.92</v>
      </c>
      <c r="D37" s="77">
        <v>110.92</v>
      </c>
      <c r="E37" s="90"/>
    </row>
    <row r="38" spans="1:5" ht="17.100000000000001" customHeight="1">
      <c r="A38" s="11">
        <v>21018</v>
      </c>
      <c r="B38" s="80" t="s">
        <v>269</v>
      </c>
      <c r="C38" s="81">
        <f t="shared" si="0"/>
        <v>7.3</v>
      </c>
      <c r="D38" s="91"/>
      <c r="E38" s="91">
        <v>7.3</v>
      </c>
    </row>
    <row r="39" spans="1:5" ht="15.95" customHeight="1">
      <c r="A39" s="11">
        <v>2101899</v>
      </c>
      <c r="B39" s="82" t="s">
        <v>269</v>
      </c>
      <c r="C39" s="81">
        <f t="shared" si="0"/>
        <v>7.3</v>
      </c>
      <c r="D39" s="87"/>
      <c r="E39" s="87">
        <v>7.3</v>
      </c>
    </row>
    <row r="40" spans="1:5">
      <c r="A40" s="11">
        <v>221</v>
      </c>
      <c r="B40" s="43" t="s">
        <v>270</v>
      </c>
      <c r="C40" s="45">
        <f t="shared" si="0"/>
        <v>156.43</v>
      </c>
      <c r="D40" s="46">
        <f>D41</f>
        <v>156.43</v>
      </c>
      <c r="E40" s="3"/>
    </row>
    <row r="41" spans="1:5">
      <c r="A41" s="11" t="s">
        <v>262</v>
      </c>
      <c r="B41" s="43" t="s">
        <v>271</v>
      </c>
      <c r="C41" s="45">
        <f t="shared" si="0"/>
        <v>156.43</v>
      </c>
      <c r="D41" s="46">
        <v>156.43</v>
      </c>
      <c r="E41" s="3"/>
    </row>
    <row r="42" spans="1:5">
      <c r="A42" s="11">
        <v>2210201</v>
      </c>
      <c r="B42" s="44" t="s">
        <v>272</v>
      </c>
      <c r="C42" s="45">
        <f t="shared" si="0"/>
        <v>156.43</v>
      </c>
      <c r="D42" s="47">
        <v>156.43</v>
      </c>
      <c r="E42" s="3"/>
    </row>
  </sheetData>
  <mergeCells count="4">
    <mergeCell ref="A1:E1"/>
    <mergeCell ref="A2:E2"/>
    <mergeCell ref="A3:B3"/>
    <mergeCell ref="C3:E3"/>
  </mergeCells>
  <phoneticPr fontId="1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activeCell="G11" sqref="G11"/>
    </sheetView>
  </sheetViews>
  <sheetFormatPr defaultColWidth="9" defaultRowHeight="13.5"/>
  <cols>
    <col min="1" max="1" width="9.375" customWidth="1"/>
    <col min="2" max="2" width="39" customWidth="1"/>
    <col min="3" max="3" width="14.875" customWidth="1"/>
    <col min="4" max="4" width="11.125" customWidth="1"/>
    <col min="5" max="5" width="11.875" customWidth="1"/>
  </cols>
  <sheetData>
    <row r="1" spans="1:8" ht="18.95" customHeight="1">
      <c r="A1" s="51" t="s">
        <v>173</v>
      </c>
      <c r="B1" s="51"/>
      <c r="C1" s="51"/>
      <c r="D1" s="51"/>
      <c r="E1" s="51"/>
    </row>
    <row r="2" spans="1:8" ht="18" customHeight="1">
      <c r="A2" s="52" t="s">
        <v>2</v>
      </c>
      <c r="B2" s="52"/>
      <c r="C2" s="52"/>
      <c r="D2" s="52"/>
      <c r="E2" s="52"/>
    </row>
    <row r="3" spans="1:8" ht="17.100000000000001" customHeight="1">
      <c r="A3" s="59" t="s">
        <v>174</v>
      </c>
      <c r="B3" s="59"/>
      <c r="C3" s="53" t="s">
        <v>175</v>
      </c>
      <c r="D3" s="53"/>
      <c r="E3" s="53"/>
    </row>
    <row r="4" spans="1:8" ht="17.100000000000001" customHeight="1">
      <c r="A4" s="6" t="s">
        <v>155</v>
      </c>
      <c r="B4" s="17" t="s">
        <v>156</v>
      </c>
      <c r="C4" s="1" t="s">
        <v>112</v>
      </c>
      <c r="D4" s="1" t="s">
        <v>176</v>
      </c>
      <c r="E4" s="1" t="s">
        <v>177</v>
      </c>
    </row>
    <row r="5" spans="1:8" ht="17.100000000000001" customHeight="1">
      <c r="A5" s="6" t="s">
        <v>54</v>
      </c>
      <c r="B5" s="17" t="s">
        <v>54</v>
      </c>
      <c r="C5" s="1">
        <v>1</v>
      </c>
      <c r="D5" s="1">
        <v>2</v>
      </c>
      <c r="E5" s="1">
        <v>3</v>
      </c>
    </row>
    <row r="6" spans="1:8" ht="17.100000000000001" customHeight="1">
      <c r="A6" s="24"/>
      <c r="B6" s="25" t="s">
        <v>79</v>
      </c>
      <c r="C6" s="13"/>
      <c r="D6" s="13"/>
      <c r="E6" s="12"/>
    </row>
    <row r="7" spans="1:8" ht="17.100000000000001" customHeight="1">
      <c r="A7" s="26">
        <v>301</v>
      </c>
      <c r="B7" s="25" t="s">
        <v>178</v>
      </c>
      <c r="C7" s="13"/>
      <c r="D7" s="69">
        <f>D8+D10+D9+D11+D12+D13+D14+D15+D16+D17+D35</f>
        <v>3622.06</v>
      </c>
      <c r="E7" s="3"/>
    </row>
    <row r="8" spans="1:8" ht="17.100000000000001" customHeight="1">
      <c r="A8" s="20">
        <v>30101</v>
      </c>
      <c r="B8" s="27" t="s">
        <v>179</v>
      </c>
      <c r="C8" s="28"/>
      <c r="D8" s="28">
        <v>1429.67</v>
      </c>
      <c r="E8" s="3"/>
    </row>
    <row r="9" spans="1:8" ht="15.95" customHeight="1">
      <c r="A9" s="20">
        <v>30102</v>
      </c>
      <c r="B9" s="27" t="s">
        <v>180</v>
      </c>
      <c r="C9" s="28"/>
      <c r="D9" s="28">
        <v>773.38</v>
      </c>
      <c r="E9" s="3"/>
    </row>
    <row r="10" spans="1:8" ht="17.100000000000001" customHeight="1">
      <c r="A10" s="20">
        <v>30103</v>
      </c>
      <c r="B10" s="27" t="s">
        <v>181</v>
      </c>
      <c r="C10" s="28"/>
      <c r="D10" s="28">
        <v>183.95</v>
      </c>
      <c r="E10" s="3"/>
    </row>
    <row r="11" spans="1:8" ht="17.100000000000001" customHeight="1">
      <c r="A11" s="20">
        <v>30107</v>
      </c>
      <c r="B11" s="27" t="s">
        <v>256</v>
      </c>
      <c r="C11" s="28"/>
      <c r="D11" s="28">
        <v>621.66999999999996</v>
      </c>
      <c r="E11" s="3"/>
    </row>
    <row r="12" spans="1:8" ht="17.100000000000001" customHeight="1">
      <c r="A12" s="20">
        <v>30108</v>
      </c>
      <c r="B12" s="27" t="s">
        <v>182</v>
      </c>
      <c r="C12" s="28"/>
      <c r="D12" s="28">
        <v>208.57</v>
      </c>
      <c r="E12" s="3"/>
    </row>
    <row r="13" spans="1:8" ht="17.100000000000001" customHeight="1">
      <c r="A13" s="20">
        <v>30109</v>
      </c>
      <c r="B13" s="27" t="s">
        <v>257</v>
      </c>
      <c r="C13" s="28"/>
      <c r="D13" s="28">
        <v>104.29</v>
      </c>
      <c r="E13" s="3"/>
    </row>
    <row r="14" spans="1:8" ht="17.100000000000001" customHeight="1">
      <c r="A14" s="20">
        <v>30110</v>
      </c>
      <c r="B14" s="27" t="s">
        <v>183</v>
      </c>
      <c r="C14" s="28"/>
      <c r="D14" s="28">
        <v>84.73</v>
      </c>
      <c r="E14" s="3"/>
    </row>
    <row r="15" spans="1:8" ht="17.100000000000001" customHeight="1">
      <c r="A15" s="20">
        <v>30111</v>
      </c>
      <c r="B15" s="27" t="s">
        <v>184</v>
      </c>
      <c r="C15" s="28"/>
      <c r="D15" s="28">
        <v>26.19</v>
      </c>
      <c r="E15" s="3"/>
    </row>
    <row r="16" spans="1:8" ht="17.100000000000001" customHeight="1">
      <c r="A16" s="20">
        <v>30112</v>
      </c>
      <c r="B16" s="27" t="s">
        <v>185</v>
      </c>
      <c r="C16" s="28"/>
      <c r="D16" s="28">
        <v>14.21</v>
      </c>
      <c r="E16" s="3"/>
      <c r="H16" s="37"/>
    </row>
    <row r="17" spans="1:5" ht="17.100000000000001" customHeight="1">
      <c r="A17" s="20">
        <v>30113</v>
      </c>
      <c r="B17" s="27" t="s">
        <v>172</v>
      </c>
      <c r="C17" s="28"/>
      <c r="D17" s="28">
        <v>156.43</v>
      </c>
      <c r="E17" s="3"/>
    </row>
    <row r="18" spans="1:5" ht="17.100000000000001" customHeight="1">
      <c r="A18" s="26">
        <v>302</v>
      </c>
      <c r="B18" s="25" t="s">
        <v>186</v>
      </c>
      <c r="C18" s="12"/>
      <c r="D18" s="3"/>
      <c r="E18" s="12"/>
    </row>
    <row r="19" spans="1:5" ht="17.100000000000001" customHeight="1">
      <c r="A19" s="20">
        <v>30201</v>
      </c>
      <c r="B19" s="27" t="s">
        <v>187</v>
      </c>
      <c r="C19" s="16"/>
      <c r="D19" s="3"/>
      <c r="E19" s="16"/>
    </row>
    <row r="20" spans="1:5" ht="17.100000000000001" customHeight="1">
      <c r="A20" s="20">
        <v>30205</v>
      </c>
      <c r="B20" s="27" t="s">
        <v>188</v>
      </c>
      <c r="C20" s="16"/>
      <c r="D20" s="3"/>
      <c r="E20" s="16"/>
    </row>
    <row r="21" spans="1:5" ht="17.100000000000001" customHeight="1">
      <c r="A21" s="20">
        <v>30206</v>
      </c>
      <c r="B21" s="27" t="s">
        <v>189</v>
      </c>
      <c r="C21" s="16"/>
      <c r="D21" s="3"/>
      <c r="E21" s="16"/>
    </row>
    <row r="22" spans="1:5" ht="17.100000000000001" customHeight="1">
      <c r="A22" s="20">
        <v>30207</v>
      </c>
      <c r="B22" s="27" t="s">
        <v>190</v>
      </c>
      <c r="C22" s="16"/>
      <c r="D22" s="3"/>
      <c r="E22" s="16"/>
    </row>
    <row r="23" spans="1:5" ht="17.100000000000001" customHeight="1">
      <c r="A23" s="20">
        <v>30208</v>
      </c>
      <c r="B23" s="27" t="s">
        <v>191</v>
      </c>
      <c r="C23" s="16"/>
      <c r="D23" s="3"/>
      <c r="E23" s="16"/>
    </row>
    <row r="24" spans="1:5" ht="17.100000000000001" customHeight="1">
      <c r="A24" s="20">
        <v>30211</v>
      </c>
      <c r="B24" s="27" t="s">
        <v>192</v>
      </c>
      <c r="C24" s="16"/>
      <c r="D24" s="3"/>
      <c r="E24" s="16"/>
    </row>
    <row r="25" spans="1:5" ht="17.100000000000001" customHeight="1">
      <c r="A25" s="20">
        <v>30213</v>
      </c>
      <c r="B25" s="27" t="s">
        <v>193</v>
      </c>
      <c r="C25" s="16"/>
      <c r="D25" s="3"/>
      <c r="E25" s="16"/>
    </row>
    <row r="26" spans="1:5" ht="17.100000000000001" customHeight="1">
      <c r="A26" s="20">
        <v>30215</v>
      </c>
      <c r="B26" s="27" t="s">
        <v>194</v>
      </c>
      <c r="C26" s="16"/>
      <c r="D26" s="3"/>
      <c r="E26" s="16"/>
    </row>
    <row r="27" spans="1:5" ht="17.100000000000001" customHeight="1">
      <c r="A27" s="20">
        <v>30216</v>
      </c>
      <c r="B27" s="27" t="s">
        <v>195</v>
      </c>
      <c r="C27" s="16"/>
      <c r="D27" s="3"/>
      <c r="E27" s="16"/>
    </row>
    <row r="28" spans="1:5" ht="17.100000000000001" customHeight="1">
      <c r="A28" s="20">
        <v>30217</v>
      </c>
      <c r="B28" s="27" t="s">
        <v>196</v>
      </c>
      <c r="C28" s="16"/>
      <c r="D28" s="3"/>
      <c r="E28" s="16"/>
    </row>
    <row r="29" spans="1:5" ht="17.100000000000001" customHeight="1">
      <c r="A29" s="20">
        <v>30228</v>
      </c>
      <c r="B29" s="27" t="s">
        <v>197</v>
      </c>
      <c r="C29" s="16"/>
      <c r="D29" s="3"/>
      <c r="E29" s="16"/>
    </row>
    <row r="30" spans="1:5" ht="17.100000000000001" customHeight="1">
      <c r="A30" s="20">
        <v>30229</v>
      </c>
      <c r="B30" s="27" t="s">
        <v>198</v>
      </c>
      <c r="C30" s="16"/>
      <c r="D30" s="3"/>
      <c r="E30" s="16"/>
    </row>
    <row r="31" spans="1:5" ht="17.100000000000001" customHeight="1">
      <c r="A31" s="20">
        <v>30231</v>
      </c>
      <c r="B31" s="27" t="s">
        <v>199</v>
      </c>
      <c r="C31" s="16"/>
      <c r="D31" s="3"/>
      <c r="E31" s="16"/>
    </row>
    <row r="32" spans="1:5" ht="17.100000000000001" customHeight="1">
      <c r="A32" s="20">
        <v>30239</v>
      </c>
      <c r="B32" s="27" t="s">
        <v>200</v>
      </c>
      <c r="C32" s="16"/>
      <c r="D32" s="3"/>
      <c r="E32" s="16"/>
    </row>
    <row r="33" spans="1:5" ht="17.100000000000001" customHeight="1">
      <c r="A33" s="20">
        <v>30299</v>
      </c>
      <c r="B33" s="27" t="s">
        <v>201</v>
      </c>
      <c r="C33" s="16"/>
      <c r="D33" s="3"/>
      <c r="E33" s="16"/>
    </row>
    <row r="34" spans="1:5" ht="17.100000000000001" customHeight="1">
      <c r="A34" s="26">
        <v>303</v>
      </c>
      <c r="B34" s="25" t="s">
        <v>202</v>
      </c>
      <c r="C34" s="12"/>
      <c r="D34" s="12"/>
      <c r="E34" s="3"/>
    </row>
    <row r="35" spans="1:5" ht="17.100000000000001" customHeight="1">
      <c r="A35" s="20">
        <v>30301</v>
      </c>
      <c r="B35" s="27" t="s">
        <v>203</v>
      </c>
      <c r="C35" s="16"/>
      <c r="D35" s="16">
        <v>18.97</v>
      </c>
      <c r="E35" s="3"/>
    </row>
    <row r="36" spans="1:5" ht="17.100000000000001" customHeight="1">
      <c r="A36" s="20">
        <v>30302</v>
      </c>
      <c r="B36" s="27" t="s">
        <v>204</v>
      </c>
      <c r="C36" s="16"/>
      <c r="D36" s="16"/>
      <c r="E36" s="3"/>
    </row>
    <row r="37" spans="1:5" ht="17.100000000000001" customHeight="1">
      <c r="A37" s="20">
        <v>30305</v>
      </c>
      <c r="B37" s="27" t="s">
        <v>205</v>
      </c>
      <c r="C37" s="16"/>
      <c r="D37" s="16"/>
      <c r="E37" s="3"/>
    </row>
    <row r="38" spans="1:5" ht="17.100000000000001" customHeight="1">
      <c r="A38" s="20">
        <v>30307</v>
      </c>
      <c r="B38" s="27" t="s">
        <v>206</v>
      </c>
      <c r="C38" s="16"/>
      <c r="D38" s="16"/>
      <c r="E38" s="3"/>
    </row>
    <row r="39" spans="1:5" ht="11.1" customHeight="1">
      <c r="A39" s="49"/>
      <c r="B39" s="49"/>
      <c r="C39" s="49"/>
      <c r="D39" s="49"/>
      <c r="E39" s="49"/>
    </row>
  </sheetData>
  <mergeCells count="5">
    <mergeCell ref="A1:E1"/>
    <mergeCell ref="A2:E2"/>
    <mergeCell ref="A3:B3"/>
    <mergeCell ref="C3:E3"/>
    <mergeCell ref="A39:E39"/>
  </mergeCells>
  <phoneticPr fontId="14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7" sqref="A7"/>
    </sheetView>
  </sheetViews>
  <sheetFormatPr defaultColWidth="9" defaultRowHeight="13.5"/>
  <cols>
    <col min="1" max="1" width="46.875" customWidth="1"/>
    <col min="2" max="2" width="13" customWidth="1"/>
    <col min="3" max="6" width="13.125" customWidth="1"/>
    <col min="7" max="8" width="12.25" customWidth="1"/>
  </cols>
  <sheetData>
    <row r="1" spans="1:8" ht="18.95" customHeight="1">
      <c r="A1" s="51" t="s">
        <v>207</v>
      </c>
      <c r="B1" s="51"/>
      <c r="C1" s="51"/>
      <c r="D1" s="51"/>
      <c r="E1" s="51"/>
      <c r="F1" s="51"/>
      <c r="G1" s="51"/>
      <c r="H1" s="51"/>
    </row>
    <row r="2" spans="1:8" ht="18" customHeight="1">
      <c r="A2" s="52" t="s">
        <v>2</v>
      </c>
      <c r="B2" s="52"/>
      <c r="C2" s="52"/>
      <c r="D2" s="52"/>
      <c r="E2" s="52"/>
      <c r="F2" s="52"/>
      <c r="G2" s="52"/>
      <c r="H2" s="52"/>
    </row>
    <row r="3" spans="1:8" ht="17.100000000000001" customHeight="1">
      <c r="A3" s="54" t="s">
        <v>150</v>
      </c>
      <c r="B3" s="58" t="s">
        <v>208</v>
      </c>
      <c r="C3" s="59"/>
      <c r="D3" s="59"/>
      <c r="E3" s="59"/>
      <c r="F3" s="60"/>
      <c r="G3" s="56" t="s">
        <v>194</v>
      </c>
      <c r="H3" s="65" t="s">
        <v>195</v>
      </c>
    </row>
    <row r="4" spans="1:8" ht="17.100000000000001" customHeight="1">
      <c r="A4" s="61"/>
      <c r="B4" s="56" t="s">
        <v>112</v>
      </c>
      <c r="C4" s="62" t="s">
        <v>209</v>
      </c>
      <c r="D4" s="56" t="s">
        <v>196</v>
      </c>
      <c r="E4" s="58" t="s">
        <v>210</v>
      </c>
      <c r="F4" s="60"/>
      <c r="G4" s="64"/>
      <c r="H4" s="66"/>
    </row>
    <row r="5" spans="1:8" ht="32.1" customHeight="1">
      <c r="A5" s="55"/>
      <c r="B5" s="57"/>
      <c r="C5" s="63"/>
      <c r="D5" s="57"/>
      <c r="E5" s="18" t="s">
        <v>211</v>
      </c>
      <c r="F5" s="18" t="s">
        <v>212</v>
      </c>
      <c r="G5" s="57"/>
      <c r="H5" s="67"/>
    </row>
    <row r="6" spans="1:8" ht="17.100000000000001" customHeight="1">
      <c r="A6" s="6" t="s">
        <v>54</v>
      </c>
      <c r="B6" s="19">
        <v>1</v>
      </c>
      <c r="C6" s="19">
        <v>2</v>
      </c>
      <c r="D6" s="19">
        <v>3</v>
      </c>
      <c r="E6" s="19">
        <v>4</v>
      </c>
      <c r="F6" s="19">
        <v>5</v>
      </c>
      <c r="G6" s="19">
        <v>6</v>
      </c>
      <c r="H6" s="17">
        <v>7</v>
      </c>
    </row>
    <row r="7" spans="1:8" ht="17.100000000000001" customHeight="1">
      <c r="A7" s="42" t="s">
        <v>255</v>
      </c>
      <c r="B7" s="21">
        <v>0</v>
      </c>
      <c r="C7" s="21">
        <v>0</v>
      </c>
      <c r="D7" s="21">
        <v>0</v>
      </c>
      <c r="E7" s="22"/>
      <c r="F7" s="21">
        <v>0</v>
      </c>
      <c r="G7" s="21">
        <v>0</v>
      </c>
      <c r="H7" s="23">
        <v>0</v>
      </c>
    </row>
    <row r="8" spans="1:8" ht="11.1" customHeight="1">
      <c r="A8" s="49"/>
      <c r="B8" s="49"/>
      <c r="C8" s="49"/>
      <c r="D8" s="49"/>
      <c r="E8" s="49"/>
      <c r="F8" s="49"/>
      <c r="G8" s="49"/>
      <c r="H8" s="49"/>
    </row>
  </sheetData>
  <mergeCells count="11">
    <mergeCell ref="A1:H1"/>
    <mergeCell ref="A2:H2"/>
    <mergeCell ref="B3:F3"/>
    <mergeCell ref="E4:F4"/>
    <mergeCell ref="A8:H8"/>
    <mergeCell ref="A3:A5"/>
    <mergeCell ref="B4:B5"/>
    <mergeCell ref="C4:C5"/>
    <mergeCell ref="D4:D5"/>
    <mergeCell ref="G3:G5"/>
    <mergeCell ref="H3:H5"/>
  </mergeCells>
  <phoneticPr fontId="1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G21" sqref="G21"/>
    </sheetView>
  </sheetViews>
  <sheetFormatPr defaultColWidth="9" defaultRowHeight="13.5"/>
  <cols>
    <col min="1" max="1" width="9.25" customWidth="1"/>
    <col min="2" max="2" width="28.875" customWidth="1"/>
    <col min="3" max="5" width="17.125" customWidth="1"/>
  </cols>
  <sheetData>
    <row r="1" spans="1:5" ht="18.95" customHeight="1">
      <c r="A1" s="51" t="s">
        <v>213</v>
      </c>
      <c r="B1" s="51"/>
      <c r="C1" s="51"/>
      <c r="D1" s="51"/>
      <c r="E1" s="51"/>
    </row>
    <row r="2" spans="1:5" ht="18" customHeight="1">
      <c r="A2" s="52" t="s">
        <v>2</v>
      </c>
      <c r="B2" s="52"/>
      <c r="C2" s="52"/>
      <c r="D2" s="52"/>
      <c r="E2" s="52"/>
    </row>
    <row r="3" spans="1:5" ht="17.100000000000001" customHeight="1">
      <c r="A3" s="6" t="s">
        <v>214</v>
      </c>
      <c r="B3" s="7" t="s">
        <v>5</v>
      </c>
      <c r="C3" s="7" t="s">
        <v>112</v>
      </c>
      <c r="D3" s="7" t="s">
        <v>76</v>
      </c>
      <c r="E3" s="8" t="s">
        <v>77</v>
      </c>
    </row>
    <row r="4" spans="1:5" ht="17.100000000000001" customHeight="1">
      <c r="A4" s="9" t="s">
        <v>54</v>
      </c>
      <c r="B4" s="1" t="s">
        <v>54</v>
      </c>
      <c r="C4" s="1">
        <v>1</v>
      </c>
      <c r="D4" s="1">
        <v>2</v>
      </c>
      <c r="E4" s="1">
        <v>3</v>
      </c>
    </row>
    <row r="5" spans="1:5" ht="17.100000000000001" customHeight="1">
      <c r="A5" s="10"/>
      <c r="B5" s="11" t="s">
        <v>79</v>
      </c>
      <c r="C5" s="12"/>
      <c r="D5" s="12"/>
      <c r="E5" s="13"/>
    </row>
    <row r="6" spans="1:5" ht="17.100000000000001" customHeight="1">
      <c r="A6" s="14">
        <v>1</v>
      </c>
      <c r="B6" s="15" t="s">
        <v>215</v>
      </c>
      <c r="C6" s="16"/>
      <c r="D6" s="16"/>
      <c r="E6" s="16"/>
    </row>
    <row r="7" spans="1:5" ht="17.100000000000001" customHeight="1">
      <c r="A7" s="14">
        <v>2</v>
      </c>
      <c r="B7" s="15" t="s">
        <v>216</v>
      </c>
      <c r="C7" s="16"/>
      <c r="D7" s="16"/>
      <c r="E7" s="16"/>
    </row>
    <row r="8" spans="1:5" ht="17.100000000000001" customHeight="1">
      <c r="A8" s="14">
        <v>3</v>
      </c>
      <c r="B8" s="15" t="s">
        <v>217</v>
      </c>
      <c r="C8" s="16"/>
      <c r="D8" s="16"/>
      <c r="E8" s="16"/>
    </row>
    <row r="9" spans="1:5" ht="15.95" customHeight="1">
      <c r="A9" s="14">
        <v>4</v>
      </c>
      <c r="B9" s="15" t="s">
        <v>218</v>
      </c>
      <c r="C9" s="16"/>
      <c r="D9" s="16"/>
      <c r="E9" s="16"/>
    </row>
    <row r="10" spans="1:5" ht="17.100000000000001" customHeight="1">
      <c r="A10" s="14">
        <v>5</v>
      </c>
      <c r="B10" s="15" t="s">
        <v>219</v>
      </c>
      <c r="C10" s="16"/>
      <c r="D10" s="16"/>
      <c r="E10" s="16"/>
    </row>
    <row r="11" spans="1:5" ht="17.100000000000001" customHeight="1">
      <c r="A11" s="14">
        <v>6</v>
      </c>
      <c r="B11" s="15" t="s">
        <v>220</v>
      </c>
      <c r="C11" s="16"/>
      <c r="D11" s="16"/>
      <c r="E11" s="16"/>
    </row>
    <row r="12" spans="1:5" ht="17.100000000000001" customHeight="1">
      <c r="A12" s="14">
        <v>7</v>
      </c>
      <c r="B12" s="15" t="s">
        <v>221</v>
      </c>
      <c r="C12" s="16"/>
      <c r="D12" s="16"/>
      <c r="E12" s="16"/>
    </row>
    <row r="13" spans="1:5" ht="17.100000000000001" customHeight="1">
      <c r="A13" s="14">
        <v>8</v>
      </c>
      <c r="B13" s="15" t="s">
        <v>222</v>
      </c>
      <c r="C13" s="16"/>
      <c r="D13" s="16"/>
      <c r="E13" s="16"/>
    </row>
    <row r="14" spans="1:5" ht="17.100000000000001" customHeight="1">
      <c r="A14" s="14">
        <v>9</v>
      </c>
      <c r="B14" s="15" t="s">
        <v>223</v>
      </c>
      <c r="C14" s="16"/>
      <c r="D14" s="16"/>
      <c r="E14" s="16"/>
    </row>
    <row r="15" spans="1:5" ht="17.100000000000001" customHeight="1">
      <c r="A15" s="14">
        <v>10</v>
      </c>
      <c r="B15" s="15" t="s">
        <v>224</v>
      </c>
      <c r="C15" s="16"/>
      <c r="D15" s="16"/>
      <c r="E15" s="3"/>
    </row>
    <row r="16" spans="1:5" ht="17.100000000000001" customHeight="1">
      <c r="A16" s="14">
        <v>11</v>
      </c>
      <c r="B16" s="15" t="s">
        <v>225</v>
      </c>
      <c r="C16" s="16"/>
      <c r="D16" s="16"/>
      <c r="E16" s="3"/>
    </row>
    <row r="17" spans="1:5" ht="17.100000000000001" customHeight="1">
      <c r="A17" s="14">
        <v>12</v>
      </c>
      <c r="B17" s="15" t="s">
        <v>226</v>
      </c>
      <c r="C17" s="16"/>
      <c r="D17" s="16"/>
      <c r="E17" s="3"/>
    </row>
    <row r="18" spans="1:5" ht="17.100000000000001" customHeight="1">
      <c r="A18" s="14">
        <v>13</v>
      </c>
      <c r="B18" s="15" t="s">
        <v>227</v>
      </c>
      <c r="C18" s="16"/>
      <c r="D18" s="16"/>
      <c r="E18" s="3"/>
    </row>
    <row r="19" spans="1:5" ht="17.100000000000001" customHeight="1">
      <c r="A19" s="14">
        <v>14</v>
      </c>
      <c r="B19" s="15" t="s">
        <v>228</v>
      </c>
      <c r="C19" s="16"/>
      <c r="D19" s="16"/>
      <c r="E19" s="3"/>
    </row>
    <row r="20" spans="1:5" ht="17.100000000000001" customHeight="1">
      <c r="A20" s="14">
        <v>15</v>
      </c>
      <c r="B20" s="15" t="s">
        <v>229</v>
      </c>
      <c r="C20" s="16"/>
      <c r="D20" s="3"/>
      <c r="E20" s="16"/>
    </row>
  </sheetData>
  <mergeCells count="2">
    <mergeCell ref="A1:E1"/>
    <mergeCell ref="A2:E2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表一、单位收支总体情况表</vt:lpstr>
      <vt:lpstr>单位收入总体情况表</vt:lpstr>
      <vt:lpstr>单位支出总体情况表</vt:lpstr>
      <vt:lpstr>财政拨款收支总体情况表</vt:lpstr>
      <vt:lpstr>表五、财政拨款支出表</vt:lpstr>
      <vt:lpstr>表六、一般公共预算支出情况表</vt:lpstr>
      <vt:lpstr>表七、一般公共预算基本支出情况表</vt:lpstr>
      <vt:lpstr>表八、一般公共预算“三公”经费、会议费、培训费支出情况表</vt:lpstr>
      <vt:lpstr>表九、一般公共预算机关运行经费</vt:lpstr>
      <vt:lpstr>表十、政府性基金预算支出情况表</vt:lpstr>
      <vt:lpstr>表十一、部门管理转移支付表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2023-05-09T01:41:00Z</dcterms:created>
  <dcterms:modified xsi:type="dcterms:W3CDTF">2026-03-20T08:36:59Z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A291A26EBA514E53BD7A8FED7FEFCBF1_13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