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User</author>
  </authors>
  <commentList>
    <comment ref="A6" authorId="0">
      <text>
        <r>
          <rPr>
            <sz val="10"/>
            <rFont val="宋体"/>
            <charset val="134"/>
          </rPr>
          <t>表头区</t>
        </r>
      </text>
    </comment>
  </commentList>
</comments>
</file>

<file path=xl/sharedStrings.xml><?xml version="1.0" encoding="utf-8"?>
<sst xmlns="http://schemas.openxmlformats.org/spreadsheetml/2006/main" count="458" uniqueCount="332">
  <si>
    <t>单位代码：703001</t>
  </si>
  <si>
    <t>单位名称：环县文学艺术界联合会</t>
  </si>
  <si>
    <t>部门预算公开表</t>
  </si>
  <si>
    <t/>
  </si>
  <si>
    <t>编制日期：</t>
  </si>
  <si>
    <t>部门领导：高文君</t>
  </si>
  <si>
    <t>财务负责人：邓建梅</t>
  </si>
  <si>
    <t>制表人：陆雪莲</t>
  </si>
  <si>
    <t>目录</t>
  </si>
  <si>
    <t>表  名</t>
  </si>
  <si>
    <t xml:space="preserve">备  注
</t>
  </si>
  <si>
    <t>（１）部门收支总体情况表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</si>
  <si>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</si>
  <si>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</si>
  <si>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</si>
  <si>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</si>
  <si>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</si>
  <si>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</si>
  <si>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</si>
  <si>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</si>
  <si>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</si>
  <si>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</si>
  <si>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</si>
  <si>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</si>
  <si>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</si>
  <si>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</si>
  <si>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</si>
  <si>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</si>
  <si>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</si>
  <si>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</si>
  <si>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</si>
  <si>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</si>
  <si>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</si>
  <si>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</si>
  <si>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</si>
  <si>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</si>
  <si>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</si>
  <si>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</si>
  <si>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</si>
  <si>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</si>
  <si>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</si>
  <si>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</si>
  <si>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</si>
  <si>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</si>
  <si>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</si>
  <si>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</si>
  <si>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</si>
  <si>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</si>
  <si>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</si>
  <si>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</si>
  <si>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</si>
  <si>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</si>
  <si>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</si>
  <si>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</si>
  <si>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</si>
  <si>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</si>
  <si>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</si>
  <si>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</si>
  <si>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</si>
  <si>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</si>
  <si>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</si>
  <si>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</si>
  <si>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</si>
  <si>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</si>
  <si>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</si>
  <si>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</si>
  <si>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</si>
  <si>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</si>
  <si>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</si>
  <si>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</si>
  <si>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</si>
  <si>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</si>
  <si>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</si>
  <si>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</si>
  <si>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</si>
  <si>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</si>
  <si>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</si>
  <si>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</si>
  <si>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</si>
  <si>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</si>
  <si>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</si>
  <si>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</si>
  <si>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 xml:space="preserve">    经费拨款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</si>
  <si>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</si>
  <si>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</si>
  <si>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</si>
  <si>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</si>
  <si>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</si>
  <si>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</si>
  <si>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</si>
  <si>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</si>
  <si>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</si>
  <si>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</si>
  <si>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</si>
  <si>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</si>
  <si>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环县文学艺术界联合会</t>
  </si>
  <si>
    <t>合计</t>
  </si>
  <si>
    <t xml:space="preserve">  一般公共服务支出</t>
  </si>
  <si>
    <t xml:space="preserve">    人大事务</t>
  </si>
  <si>
    <t xml:space="preserve">      行政运行</t>
  </si>
  <si>
    <t xml:space="preserve">    政府办公厅（室）及相关机构事务</t>
  </si>
  <si>
    <t xml:space="preserve">    其他政府办公厅（室）及相关机构事务支出</t>
  </si>
  <si>
    <t xml:space="preserve">  文化旅游体育与传媒支出</t>
  </si>
  <si>
    <t xml:space="preserve">    文化和旅游</t>
  </si>
  <si>
    <t xml:space="preserve">     文化旅游体育与传媒支出</t>
  </si>
  <si>
    <t xml:space="preserve">     其他文化和旅游支出</t>
  </si>
  <si>
    <t xml:space="preserve">  社会保障和就业支出</t>
  </si>
  <si>
    <t xml:space="preserve">    行政事业单位养老支出</t>
  </si>
  <si>
    <t xml:space="preserve">      机关事业单位基本养老保险缴费支出</t>
  </si>
  <si>
    <t xml:space="preserve">    机关事业单位职业年金缴费支出</t>
  </si>
  <si>
    <t xml:space="preserve">    抚恤</t>
  </si>
  <si>
    <t xml:space="preserve">       死亡抚恤</t>
  </si>
  <si>
    <t xml:space="preserve">    其他社会保障和就业支出</t>
  </si>
  <si>
    <t xml:space="preserve">  其他社会保障和就业支出</t>
  </si>
  <si>
    <t xml:space="preserve">  卫生健康支出</t>
  </si>
  <si>
    <t xml:space="preserve">    行政事业单位医疗</t>
  </si>
  <si>
    <t xml:space="preserve">      行政单位医疗</t>
  </si>
  <si>
    <t xml:space="preserve">  节能环保支出</t>
  </si>
  <si>
    <t xml:space="preserve">    环境保护管理实务</t>
  </si>
  <si>
    <t xml:space="preserve">       生态环境保护宣传</t>
  </si>
  <si>
    <t xml:space="preserve">    自然生态保护</t>
  </si>
  <si>
    <t xml:space="preserve">       农村环境保护</t>
  </si>
  <si>
    <t xml:space="preserve">  城乡社区支出</t>
  </si>
  <si>
    <t xml:space="preserve">     城乡社区公共设施</t>
  </si>
  <si>
    <t xml:space="preserve"> 小城镇基础设施建设</t>
  </si>
  <si>
    <t xml:space="preserve">  农林水支出</t>
  </si>
  <si>
    <t xml:space="preserve">    农业农村</t>
  </si>
  <si>
    <t xml:space="preserve">       农田建设</t>
  </si>
  <si>
    <t xml:space="preserve">       农业生产发展</t>
  </si>
  <si>
    <t xml:space="preserve">    林业和草原</t>
  </si>
  <si>
    <t xml:space="preserve">       防沙治沙</t>
  </si>
  <si>
    <t xml:space="preserve">    巩固脱贫衔接乡村振兴</t>
  </si>
  <si>
    <t xml:space="preserve">       农村基础设施建设</t>
  </si>
  <si>
    <t xml:space="preserve">       生产发展</t>
  </si>
  <si>
    <t xml:space="preserve">       其他巩固脱贫衔接乡村振兴支出</t>
  </si>
  <si>
    <t xml:space="preserve">    农村综合改革</t>
  </si>
  <si>
    <t xml:space="preserve">       对村民委员会和党支部的补助</t>
  </si>
  <si>
    <t xml:space="preserve">  交通运输</t>
  </si>
  <si>
    <t xml:space="preserve">    公路水路运输</t>
  </si>
  <si>
    <t xml:space="preserve">      公路建设</t>
  </si>
  <si>
    <t xml:space="preserve">      公路养护</t>
  </si>
  <si>
    <t xml:space="preserve">  住房保障支出</t>
  </si>
  <si>
    <t xml:space="preserve">       公积金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</si>
  <si>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</si>
  <si>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</si>
  <si>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</si>
  <si>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</si>
  <si>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</si>
  <si>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</si>
  <si>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</si>
  <si>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</si>
  <si>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</si>
  <si>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</si>
  <si>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</si>
  <si>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</si>
  <si>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</si>
  <si>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</si>
  <si>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</si>
  <si>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</si>
  <si>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</si>
  <si>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</si>
  <si>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</si>
  <si>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</si>
  <si>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</si>
  <si>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</si>
  <si>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</si>
  <si>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</si>
  <si>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</si>
  <si>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</si>
  <si>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</si>
  <si>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</si>
  <si>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</si>
  <si>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</si>
  <si>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</si>
  <si>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</si>
  <si>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</si>
  <si>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</si>
  <si>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</si>
  <si>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</si>
  <si>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</si>
  <si>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</si>
  <si>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</si>
  <si>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</si>
  <si>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</si>
  <si>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</si>
  <si>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</si>
  <si>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</si>
  <si>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 xml:space="preserve">  201</t>
  </si>
  <si>
    <t xml:space="preserve">    20101</t>
  </si>
  <si>
    <t xml:space="preserve">      2010101</t>
  </si>
  <si>
    <t xml:space="preserve">    20103</t>
  </si>
  <si>
    <t xml:space="preserve">      2010301</t>
  </si>
  <si>
    <t>2010399</t>
  </si>
  <si>
    <t xml:space="preserve">  207</t>
  </si>
  <si>
    <t xml:space="preserve">    20701</t>
  </si>
  <si>
    <t>2070109</t>
  </si>
  <si>
    <t>2070199</t>
  </si>
  <si>
    <t xml:space="preserve">  208</t>
  </si>
  <si>
    <t xml:space="preserve">    20805</t>
  </si>
  <si>
    <t xml:space="preserve">    20808</t>
  </si>
  <si>
    <t xml:space="preserve">    20899</t>
  </si>
  <si>
    <t>2089999</t>
  </si>
  <si>
    <t xml:space="preserve">  210</t>
  </si>
  <si>
    <t xml:space="preserve">    21011</t>
  </si>
  <si>
    <t>2101101</t>
  </si>
  <si>
    <t xml:space="preserve">  211</t>
  </si>
  <si>
    <t xml:space="preserve">    21101</t>
  </si>
  <si>
    <t>2110104</t>
  </si>
  <si>
    <t xml:space="preserve">    21104</t>
  </si>
  <si>
    <t>2110402</t>
  </si>
  <si>
    <t xml:space="preserve">  212</t>
  </si>
  <si>
    <t xml:space="preserve">    21203</t>
  </si>
  <si>
    <t>2120303</t>
  </si>
  <si>
    <t xml:space="preserve">   213</t>
  </si>
  <si>
    <t xml:space="preserve">    21301</t>
  </si>
  <si>
    <t>2130153</t>
  </si>
  <si>
    <t>2130122</t>
  </si>
  <si>
    <t xml:space="preserve">    21302</t>
  </si>
  <si>
    <t>2130217</t>
  </si>
  <si>
    <t xml:space="preserve">    21305</t>
  </si>
  <si>
    <t>2130504</t>
  </si>
  <si>
    <t>2130505</t>
  </si>
  <si>
    <t>2130599</t>
  </si>
  <si>
    <t xml:space="preserve">    21307</t>
  </si>
  <si>
    <t>2130705</t>
  </si>
  <si>
    <t xml:space="preserve">   214</t>
  </si>
  <si>
    <t xml:space="preserve">    21401</t>
  </si>
  <si>
    <t>2140104</t>
  </si>
  <si>
    <t xml:space="preserve">   221</t>
  </si>
  <si>
    <t xml:space="preserve">      2210201</t>
  </si>
  <si>
    <t>返回</t>
  </si>
  <si>
    <t>一般公共预算基本支出情况表</t>
  </si>
  <si>
    <t>经济分类科目</t>
  </si>
  <si>
    <t>一般公共预算基本支出</t>
  </si>
  <si>
    <t>人员经费</t>
  </si>
  <si>
    <t>公用经费</t>
  </si>
  <si>
    <t>**</t>
  </si>
  <si>
    <t xml:space="preserve">  301</t>
  </si>
  <si>
    <t xml:space="preserve">  工资福利支出</t>
  </si>
  <si>
    <t xml:space="preserve">    30101</t>
  </si>
  <si>
    <t xml:space="preserve">    基本工资</t>
  </si>
  <si>
    <t xml:space="preserve">    30102</t>
  </si>
  <si>
    <t xml:space="preserve">    津贴补贴</t>
  </si>
  <si>
    <t xml:space="preserve">    30104</t>
  </si>
  <si>
    <t xml:space="preserve">    抚恤金</t>
  </si>
  <si>
    <t xml:space="preserve">    30107</t>
  </si>
  <si>
    <t xml:space="preserve">    绩效工资</t>
  </si>
  <si>
    <t xml:space="preserve">    30108</t>
  </si>
  <si>
    <t xml:space="preserve">    机关事业单位基本养老保险缴费</t>
  </si>
  <si>
    <t xml:space="preserve">    30109</t>
  </si>
  <si>
    <t xml:space="preserve">    机关事业单位职业年金</t>
  </si>
  <si>
    <t xml:space="preserve">    30110</t>
  </si>
  <si>
    <t xml:space="preserve">    职工基本医疗保险缴费</t>
  </si>
  <si>
    <t xml:space="preserve">    30111</t>
  </si>
  <si>
    <t xml:space="preserve">    公务员医疗补助缴费</t>
  </si>
  <si>
    <t xml:space="preserve">    30112</t>
  </si>
  <si>
    <t xml:space="preserve">    其他社会保障缴费</t>
  </si>
  <si>
    <t xml:space="preserve">    30113</t>
  </si>
  <si>
    <t xml:space="preserve">    住房公积金</t>
  </si>
  <si>
    <t xml:space="preserve">    30199</t>
  </si>
  <si>
    <t xml:space="preserve">    其他工资福利支出</t>
  </si>
  <si>
    <t xml:space="preserve">  302</t>
  </si>
  <si>
    <t xml:space="preserve">  商品和服务支出</t>
  </si>
  <si>
    <t xml:space="preserve">    30201</t>
  </si>
  <si>
    <t xml:space="preserve">    办公费</t>
  </si>
  <si>
    <t xml:space="preserve">    30205</t>
  </si>
  <si>
    <t xml:space="preserve">    水费</t>
  </si>
  <si>
    <t xml:space="preserve">    30206</t>
  </si>
  <si>
    <t xml:space="preserve">    电费</t>
  </si>
  <si>
    <t xml:space="preserve">    30207</t>
  </si>
  <si>
    <t xml:space="preserve">    邮电费</t>
  </si>
  <si>
    <t xml:space="preserve">    30208</t>
  </si>
  <si>
    <t xml:space="preserve">    取暖费</t>
  </si>
  <si>
    <t xml:space="preserve">    30211</t>
  </si>
  <si>
    <t xml:space="preserve">    差旅费</t>
  </si>
  <si>
    <t xml:space="preserve">    30213</t>
  </si>
  <si>
    <t xml:space="preserve">    维修（护）费</t>
  </si>
  <si>
    <t xml:space="preserve">    30215</t>
  </si>
  <si>
    <t xml:space="preserve">    会议费</t>
  </si>
  <si>
    <t xml:space="preserve">    30216</t>
  </si>
  <si>
    <t xml:space="preserve">    培训费</t>
  </si>
  <si>
    <t xml:space="preserve">    30217</t>
  </si>
  <si>
    <t xml:space="preserve">    公务接待费</t>
  </si>
  <si>
    <t xml:space="preserve">    30228</t>
  </si>
  <si>
    <t xml:space="preserve">    工会经费</t>
  </si>
  <si>
    <t xml:space="preserve">    30229</t>
  </si>
  <si>
    <t xml:space="preserve">    福利费</t>
  </si>
  <si>
    <t xml:space="preserve">    30231</t>
  </si>
  <si>
    <t xml:space="preserve">    公务用车运行维护费</t>
  </si>
  <si>
    <t xml:space="preserve">    30239</t>
  </si>
  <si>
    <t xml:space="preserve">    其他交通费用</t>
  </si>
  <si>
    <t xml:space="preserve">    30299</t>
  </si>
  <si>
    <t xml:space="preserve">    其他商品和服务支出</t>
  </si>
  <si>
    <t xml:space="preserve">  303</t>
  </si>
  <si>
    <t xml:space="preserve">  对个人和家庭的补助</t>
  </si>
  <si>
    <t xml:space="preserve">    30301</t>
  </si>
  <si>
    <t xml:space="preserve">    离休费</t>
  </si>
  <si>
    <t xml:space="preserve">    30302</t>
  </si>
  <si>
    <t xml:space="preserve">    退休费</t>
  </si>
  <si>
    <t xml:space="preserve">    30305</t>
  </si>
  <si>
    <t xml:space="preserve">    生活补助</t>
  </si>
  <si>
    <t xml:space="preserve">    30307</t>
  </si>
  <si>
    <t xml:space="preserve">    医疗费补助</t>
  </si>
  <si>
    <t xml:space="preserve">    30309</t>
  </si>
  <si>
    <t xml:space="preserve">    奖励金</t>
  </si>
  <si>
    <t>备注：“30302退休费”中不含退休人员退休金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</si>
  <si>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</si>
  <si>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</si>
  <si>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</si>
  <si>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</si>
  <si>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</si>
  <si>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</si>
  <si>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</si>
  <si>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</si>
  <si>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</si>
  <si>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</si>
  <si>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</si>
  <si>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 xml:space="preserve">     办公费</t>
  </si>
  <si>
    <t xml:space="preserve">     工会经费</t>
  </si>
  <si>
    <t xml:space="preserve">     福利费</t>
  </si>
  <si>
    <t xml:space="preserve">     公务用车运行维护费</t>
  </si>
  <si>
    <t xml:space="preserve">     公用取暖费</t>
  </si>
  <si>
    <t xml:space="preserve">     会议费接待费</t>
  </si>
  <si>
    <t xml:space="preserve">    工资福利支出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</si>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</sst>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[Red]\-#,##0.00\ "/>
    <numFmt numFmtId="177" formatCode="0.00_ "/>
    <numFmt numFmtId="178" formatCode="#,##0.00_ "/>
    <numFmt numFmtId="179" formatCode="yyyy/mm/dd"/>
  </numFmts>
  <fonts count="4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  <scheme val="minor"/>
    </font>
    <font>
      <sz val="11"/>
      <color indexed="8"/>
      <name val="宋体"/>
      <charset val="134"/>
    </font>
    <font>
      <b/>
      <sz val="9"/>
      <color indexed="8"/>
      <name val="宋体"/>
      <charset val="134"/>
    </font>
    <font>
      <u/>
      <sz val="9"/>
      <color rgb="FF800080"/>
      <name val="宋体"/>
      <charset val="134"/>
    </font>
    <font>
      <u/>
      <sz val="9"/>
      <color indexed="12"/>
      <name val="宋体"/>
      <charset val="134"/>
    </font>
    <font>
      <b/>
      <sz val="18"/>
      <color indexed="8"/>
      <name val="宋体"/>
      <charset val="134"/>
    </font>
    <font>
      <b/>
      <sz val="9"/>
      <color indexed="8"/>
      <name val="宋体"/>
      <charset val="134"/>
      <scheme val="minor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3" fillId="0" borderId="0">
      <alignment vertical="center"/>
    </xf>
    <xf numFmtId="44" fontId="23" fillId="0" borderId="0">
      <alignment vertical="center"/>
    </xf>
    <xf numFmtId="9" fontId="23" fillId="0" borderId="0">
      <alignment vertical="center"/>
    </xf>
    <xf numFmtId="41" fontId="23" fillId="0" borderId="0">
      <alignment vertical="center"/>
    </xf>
    <xf numFmtId="42" fontId="23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3" fillId="7" borderId="28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9" fillId="0" borderId="29">
      <alignment vertical="center"/>
    </xf>
    <xf numFmtId="0" fontId="30" fillId="0" borderId="29">
      <alignment vertical="center"/>
    </xf>
    <xf numFmtId="0" fontId="31" fillId="0" borderId="30">
      <alignment vertical="center"/>
    </xf>
    <xf numFmtId="0" fontId="31" fillId="0" borderId="0">
      <alignment vertical="center"/>
    </xf>
    <xf numFmtId="0" fontId="32" fillId="8" borderId="31">
      <alignment vertical="center"/>
    </xf>
    <xf numFmtId="0" fontId="33" fillId="9" borderId="32">
      <alignment vertical="center"/>
    </xf>
    <xf numFmtId="0" fontId="34" fillId="9" borderId="31">
      <alignment vertical="center"/>
    </xf>
    <xf numFmtId="0" fontId="35" fillId="10" borderId="33">
      <alignment vertical="center"/>
    </xf>
    <xf numFmtId="0" fontId="36" fillId="0" borderId="34">
      <alignment vertical="center"/>
    </xf>
    <xf numFmtId="0" fontId="37" fillId="0" borderId="35">
      <alignment vertical="center"/>
    </xf>
    <xf numFmtId="0" fontId="38" fillId="11" borderId="0">
      <alignment vertical="center"/>
    </xf>
    <xf numFmtId="0" fontId="39" fillId="12" borderId="0">
      <alignment vertical="center"/>
    </xf>
    <xf numFmtId="0" fontId="40" fillId="13" borderId="0">
      <alignment vertical="center"/>
    </xf>
    <xf numFmtId="0" fontId="41" fillId="14" borderId="0">
      <alignment vertical="center"/>
    </xf>
    <xf numFmtId="0" fontId="42" fillId="15" borderId="0">
      <alignment vertical="center"/>
    </xf>
    <xf numFmtId="0" fontId="42" fillId="16" borderId="0">
      <alignment vertical="center"/>
    </xf>
    <xf numFmtId="0" fontId="41" fillId="17" borderId="0">
      <alignment vertical="center"/>
    </xf>
    <xf numFmtId="0" fontId="41" fillId="18" borderId="0">
      <alignment vertical="center"/>
    </xf>
    <xf numFmtId="0" fontId="42" fillId="19" borderId="0">
      <alignment vertical="center"/>
    </xf>
    <xf numFmtId="0" fontId="42" fillId="20" borderId="0">
      <alignment vertical="center"/>
    </xf>
    <xf numFmtId="0" fontId="41" fillId="21" borderId="0">
      <alignment vertical="center"/>
    </xf>
    <xf numFmtId="0" fontId="41" fillId="22" borderId="0">
      <alignment vertical="center"/>
    </xf>
    <xf numFmtId="0" fontId="42" fillId="23" borderId="0">
      <alignment vertical="center"/>
    </xf>
    <xf numFmtId="0" fontId="42" fillId="24" borderId="0">
      <alignment vertical="center"/>
    </xf>
    <xf numFmtId="0" fontId="41" fillId="25" borderId="0">
      <alignment vertical="center"/>
    </xf>
    <xf numFmtId="0" fontId="41" fillId="26" borderId="0">
      <alignment vertical="center"/>
    </xf>
    <xf numFmtId="0" fontId="42" fillId="27" borderId="0">
      <alignment vertical="center"/>
    </xf>
    <xf numFmtId="0" fontId="42" fillId="28" borderId="0">
      <alignment vertical="center"/>
    </xf>
    <xf numFmtId="0" fontId="41" fillId="29" borderId="0">
      <alignment vertical="center"/>
    </xf>
    <xf numFmtId="0" fontId="41" fillId="30" borderId="0">
      <alignment vertical="center"/>
    </xf>
    <xf numFmtId="0" fontId="42" fillId="31" borderId="0">
      <alignment vertical="center"/>
    </xf>
    <xf numFmtId="0" fontId="42" fillId="32" borderId="0">
      <alignment vertical="center"/>
    </xf>
    <xf numFmtId="0" fontId="41" fillId="33" borderId="0">
      <alignment vertical="center"/>
    </xf>
    <xf numFmtId="0" fontId="41" fillId="34" borderId="0">
      <alignment vertical="center"/>
    </xf>
    <xf numFmtId="0" fontId="42" fillId="35" borderId="0">
      <alignment vertical="center"/>
    </xf>
    <xf numFmtId="0" fontId="42" fillId="36" borderId="0">
      <alignment vertical="center"/>
    </xf>
    <xf numFmtId="0" fontId="41" fillId="37" borderId="0">
      <alignment vertical="center"/>
    </xf>
  </cellStyleXfs>
  <cellXfs count="143">
    <xf numFmtId="0" fontId="0" fillId="0" borderId="0" xfId="0" applyAlignment="1">
      <alignment vertical="center"/>
    </xf>
    <xf numFmtId="0" fontId="0" fillId="0" borderId="0" xfId="0" applyAlignment="1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4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176" fontId="5" fillId="0" borderId="5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 wrapText="1"/>
    </xf>
    <xf numFmtId="0" fontId="7" fillId="0" borderId="0" xfId="0" applyFont="1" applyAlignment="1"/>
    <xf numFmtId="4" fontId="3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0" fontId="0" fillId="0" borderId="7" xfId="0" applyBorder="1" applyAlignment="1"/>
    <xf numFmtId="0" fontId="0" fillId="0" borderId="1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12" xfId="0" applyBorder="1" applyAlignment="1"/>
    <xf numFmtId="0" fontId="0" fillId="0" borderId="13" xfId="0" applyBorder="1" applyAlignment="1"/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49" fontId="8" fillId="2" borderId="14" xfId="0" applyNumberFormat="1" applyFont="1" applyFill="1" applyBorder="1" applyAlignment="1">
      <alignment horizontal="left" vertical="center"/>
    </xf>
    <xf numFmtId="4" fontId="1" fillId="0" borderId="3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/>
    <xf numFmtId="49" fontId="1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14" xfId="0" applyFont="1" applyBorder="1" applyAlignment="1">
      <alignment horizontal="center" vertical="center"/>
    </xf>
    <xf numFmtId="0" fontId="0" fillId="0" borderId="14" xfId="0" applyBorder="1" applyAlignment="1"/>
    <xf numFmtId="0" fontId="0" fillId="0" borderId="15" xfId="0" applyBorder="1" applyAlignment="1"/>
    <xf numFmtId="49" fontId="5" fillId="0" borderId="1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176" fontId="12" fillId="3" borderId="6" xfId="0" applyNumberFormat="1" applyFont="1" applyFill="1" applyBorder="1" applyAlignment="1">
      <alignment horizontal="center" vertical="center"/>
    </xf>
    <xf numFmtId="176" fontId="8" fillId="2" borderId="4" xfId="0" applyNumberFormat="1" applyFont="1" applyFill="1" applyBorder="1" applyAlignment="1">
      <alignment horizontal="right" vertical="center"/>
    </xf>
    <xf numFmtId="176" fontId="8" fillId="2" borderId="19" xfId="0" applyNumberFormat="1" applyFont="1" applyFill="1" applyBorder="1" applyAlignment="1">
      <alignment horizontal="right" vertical="center"/>
    </xf>
    <xf numFmtId="176" fontId="12" fillId="2" borderId="4" xfId="0" applyNumberFormat="1" applyFont="1" applyFill="1" applyBorder="1" applyAlignment="1">
      <alignment horizontal="right" vertical="center"/>
    </xf>
    <xf numFmtId="49" fontId="5" fillId="2" borderId="14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176" fontId="5" fillId="2" borderId="4" xfId="0" applyNumberFormat="1" applyFont="1" applyFill="1" applyBorder="1" applyAlignment="1">
      <alignment horizontal="right" vertical="center"/>
    </xf>
    <xf numFmtId="176" fontId="6" fillId="2" borderId="4" xfId="0" applyNumberFormat="1" applyFont="1" applyFill="1" applyBorder="1" applyAlignment="1">
      <alignment horizontal="right" vertical="center"/>
    </xf>
    <xf numFmtId="176" fontId="5" fillId="2" borderId="19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" fontId="3" fillId="4" borderId="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left" vertical="center"/>
    </xf>
    <xf numFmtId="176" fontId="8" fillId="2" borderId="19" xfId="0" applyNumberFormat="1" applyFont="1" applyFill="1" applyBorder="1" applyAlignment="1">
      <alignment horizontal="center" vertical="center"/>
    </xf>
    <xf numFmtId="176" fontId="8" fillId="2" borderId="4" xfId="0" applyNumberFormat="1" applyFont="1" applyFill="1" applyBorder="1" applyAlignment="1">
      <alignment horizontal="center" vertical="center"/>
    </xf>
    <xf numFmtId="176" fontId="12" fillId="2" borderId="4" xfId="0" applyNumberFormat="1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12" fillId="2" borderId="19" xfId="0" applyNumberFormat="1" applyFont="1" applyFill="1" applyBorder="1" applyAlignment="1">
      <alignment horizontal="center" vertical="center"/>
    </xf>
    <xf numFmtId="176" fontId="8" fillId="2" borderId="18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left" vertical="center"/>
    </xf>
    <xf numFmtId="176" fontId="5" fillId="2" borderId="19" xfId="0" applyNumberFormat="1" applyFont="1" applyFill="1" applyBorder="1" applyAlignment="1">
      <alignment horizontal="center" vertical="center"/>
    </xf>
    <xf numFmtId="49" fontId="5" fillId="2" borderId="14" xfId="0" applyNumberFormat="1" applyFont="1" applyFill="1" applyBorder="1" applyAlignment="1">
      <alignment horizontal="center" vertical="center"/>
    </xf>
    <xf numFmtId="49" fontId="8" fillId="0" borderId="4" xfId="0" applyNumberFormat="1" applyFont="1" applyBorder="1" applyAlignment="1">
      <alignment horizontal="left" vertical="center"/>
    </xf>
    <xf numFmtId="49" fontId="8" fillId="0" borderId="14" xfId="0" applyNumberFormat="1" applyFont="1" applyBorder="1" applyAlignment="1">
      <alignment horizontal="left" vertical="center"/>
    </xf>
    <xf numFmtId="176" fontId="12" fillId="0" borderId="4" xfId="0" applyNumberFormat="1" applyFont="1" applyBorder="1" applyAlignment="1">
      <alignment horizontal="center" vertical="center"/>
    </xf>
    <xf numFmtId="176" fontId="8" fillId="0" borderId="19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left" vertical="center"/>
    </xf>
    <xf numFmtId="176" fontId="5" fillId="0" borderId="19" xfId="0" applyNumberFormat="1" applyFont="1" applyBorder="1" applyAlignment="1">
      <alignment horizontal="center" vertical="center"/>
    </xf>
    <xf numFmtId="176" fontId="8" fillId="0" borderId="4" xfId="0" applyNumberFormat="1" applyFont="1" applyBorder="1" applyAlignment="1">
      <alignment horizontal="center" vertical="center"/>
    </xf>
    <xf numFmtId="176" fontId="5" fillId="0" borderId="19" xfId="0" applyNumberFormat="1" applyFont="1" applyBorder="1" applyAlignment="1">
      <alignment horizontal="left" vertical="center"/>
    </xf>
    <xf numFmtId="177" fontId="7" fillId="0" borderId="0" xfId="0" applyNumberFormat="1" applyFont="1" applyAlignment="1"/>
    <xf numFmtId="176" fontId="5" fillId="2" borderId="19" xfId="0" applyNumberFormat="1" applyFont="1" applyFill="1" applyBorder="1" applyAlignment="1">
      <alignment horizontal="left" vertical="center"/>
    </xf>
    <xf numFmtId="176" fontId="5" fillId="2" borderId="20" xfId="0" applyNumberFormat="1" applyFont="1" applyFill="1" applyBorder="1" applyAlignment="1">
      <alignment horizontal="left" vertical="center"/>
    </xf>
    <xf numFmtId="176" fontId="8" fillId="2" borderId="21" xfId="0" applyNumberFormat="1" applyFont="1" applyFill="1" applyBorder="1" applyAlignment="1">
      <alignment horizontal="center" vertical="center"/>
    </xf>
    <xf numFmtId="176" fontId="12" fillId="2" borderId="21" xfId="0" applyNumberFormat="1" applyFont="1" applyFill="1" applyBorder="1" applyAlignment="1">
      <alignment horizontal="center" vertical="center"/>
    </xf>
    <xf numFmtId="49" fontId="8" fillId="2" borderId="15" xfId="0" applyNumberFormat="1" applyFont="1" applyFill="1" applyBorder="1" applyAlignment="1">
      <alignment horizontal="left" vertical="center"/>
    </xf>
    <xf numFmtId="176" fontId="8" fillId="2" borderId="22" xfId="0" applyNumberFormat="1" applyFont="1" applyFill="1" applyBorder="1" applyAlignment="1">
      <alignment horizontal="left" vertical="center"/>
    </xf>
    <xf numFmtId="176" fontId="8" fillId="2" borderId="23" xfId="0" applyNumberFormat="1" applyFont="1" applyFill="1" applyBorder="1" applyAlignment="1">
      <alignment horizontal="center" vertical="center"/>
    </xf>
    <xf numFmtId="49" fontId="5" fillId="2" borderId="15" xfId="0" applyNumberFormat="1" applyFont="1" applyFill="1" applyBorder="1" applyAlignment="1">
      <alignment horizontal="center" vertical="center"/>
    </xf>
    <xf numFmtId="176" fontId="5" fillId="2" borderId="22" xfId="0" applyNumberFormat="1" applyFont="1" applyFill="1" applyBorder="1" applyAlignment="1">
      <alignment horizontal="left" vertical="center"/>
    </xf>
    <xf numFmtId="176" fontId="5" fillId="2" borderId="6" xfId="0" applyNumberFormat="1" applyFont="1" applyFill="1" applyBorder="1" applyAlignment="1">
      <alignment horizontal="center" vertical="center"/>
    </xf>
    <xf numFmtId="176" fontId="5" fillId="2" borderId="15" xfId="0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49" fontId="8" fillId="2" borderId="24" xfId="0" applyNumberFormat="1" applyFont="1" applyFill="1" applyBorder="1" applyAlignment="1">
      <alignment horizontal="left" vertical="center"/>
    </xf>
    <xf numFmtId="0" fontId="3" fillId="0" borderId="25" xfId="0" applyFont="1" applyBorder="1" applyAlignment="1">
      <alignment vertical="center" wrapText="1"/>
    </xf>
    <xf numFmtId="0" fontId="3" fillId="0" borderId="26" xfId="0" applyFont="1" applyBorder="1" applyAlignment="1">
      <alignment horizontal="center" vertical="center" wrapText="1"/>
    </xf>
    <xf numFmtId="49" fontId="5" fillId="2" borderId="22" xfId="0" applyNumberFormat="1" applyFont="1" applyFill="1" applyBorder="1" applyAlignment="1">
      <alignment horizontal="left" vertical="center"/>
    </xf>
    <xf numFmtId="176" fontId="12" fillId="2" borderId="22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right" vertical="center" wrapText="1"/>
    </xf>
    <xf numFmtId="0" fontId="13" fillId="0" borderId="0" xfId="0" applyFont="1" applyAlignment="1">
      <alignment vertical="center" wrapText="1"/>
    </xf>
    <xf numFmtId="176" fontId="8" fillId="3" borderId="6" xfId="0" applyNumberFormat="1" applyFont="1" applyFill="1" applyBorder="1" applyAlignment="1">
      <alignment horizontal="center" vertical="center"/>
    </xf>
    <xf numFmtId="178" fontId="8" fillId="2" borderId="4" xfId="0" applyNumberFormat="1" applyFont="1" applyFill="1" applyBorder="1" applyAlignment="1">
      <alignment horizontal="right" vertical="center"/>
    </xf>
    <xf numFmtId="178" fontId="5" fillId="2" borderId="4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left" vertical="center" wrapText="1"/>
    </xf>
    <xf numFmtId="178" fontId="5" fillId="2" borderId="19" xfId="0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4" fontId="14" fillId="0" borderId="2" xfId="0" applyNumberFormat="1" applyFont="1" applyBorder="1" applyAlignment="1">
      <alignment horizontal="right" vertical="center" wrapText="1"/>
    </xf>
    <xf numFmtId="4" fontId="14" fillId="0" borderId="3" xfId="0" applyNumberFormat="1" applyFont="1" applyBorder="1" applyAlignment="1">
      <alignment horizontal="right" vertical="center" wrapText="1"/>
    </xf>
    <xf numFmtId="0" fontId="15" fillId="0" borderId="0" xfId="0" applyFont="1" applyAlignment="1">
      <alignment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left" vertical="center"/>
    </xf>
    <xf numFmtId="176" fontId="8" fillId="3" borderId="27" xfId="0" applyNumberFormat="1" applyFont="1" applyFill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/>
    </xf>
    <xf numFmtId="176" fontId="8" fillId="5" borderId="27" xfId="0" applyNumberFormat="1" applyFont="1" applyFill="1" applyBorder="1" applyAlignment="1">
      <alignment horizontal="right" vertical="center"/>
    </xf>
    <xf numFmtId="176" fontId="8" fillId="5" borderId="6" xfId="0" applyNumberFormat="1" applyFont="1" applyFill="1" applyBorder="1" applyAlignment="1">
      <alignment horizontal="right" vertical="center"/>
    </xf>
    <xf numFmtId="176" fontId="5" fillId="5" borderId="6" xfId="0" applyNumberFormat="1" applyFont="1" applyFill="1" applyBorder="1" applyAlignment="1">
      <alignment horizontal="right" vertical="center"/>
    </xf>
    <xf numFmtId="176" fontId="8" fillId="0" borderId="6" xfId="0" applyNumberFormat="1" applyFont="1" applyBorder="1" applyAlignment="1">
      <alignment horizontal="right" vertical="center"/>
    </xf>
    <xf numFmtId="176" fontId="8" fillId="0" borderId="0" xfId="0" applyNumberFormat="1" applyFont="1" applyAlignment="1">
      <alignment horizontal="right" vertical="center"/>
    </xf>
    <xf numFmtId="176" fontId="8" fillId="2" borderId="2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1" fillId="6" borderId="3" xfId="0" applyFont="1" applyFill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right" vertical="center" wrapText="1"/>
    </xf>
    <xf numFmtId="179" fontId="19" fillId="0" borderId="0" xfId="0" applyNumberFormat="1" applyFont="1" applyAlignment="1">
      <alignment vertical="center" wrapText="1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Q6" sqref="Q6"/>
    </sheetView>
  </sheetViews>
  <sheetFormatPr defaultColWidth="10" defaultRowHeight="13.5"/>
  <cols>
    <col min="1" max="1" width="2.55833333333333" style="1" customWidth="1"/>
    <col min="2" max="2" width="14.1083333333333" style="1" customWidth="1"/>
    <col min="3" max="4" width="9.775" style="1" customWidth="1"/>
    <col min="5" max="5" width="14.8833333333333" style="1" customWidth="1"/>
    <col min="6" max="6" width="11.4416666666667" style="1" customWidth="1"/>
    <col min="7" max="7" width="11.5583333333333" style="1" customWidth="1"/>
    <col min="8" max="8" width="9.775" style="1" customWidth="1"/>
    <col min="9" max="9" width="17.775" style="1" customWidth="1"/>
    <col min="10" max="11" width="9.775" style="1" customWidth="1"/>
  </cols>
  <sheetData>
    <row r="1" ht="16.35" customHeight="1" spans="1:1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ht="16.35" customHeight="1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26.1" customHeight="1" spans="1:11">
      <c r="A3" s="107"/>
      <c r="B3" s="136" t="s">
        <v>0</v>
      </c>
      <c r="E3" s="137"/>
      <c r="F3" s="107"/>
      <c r="G3" s="107"/>
      <c r="H3" s="107"/>
      <c r="I3" s="107"/>
      <c r="J3" s="107"/>
      <c r="K3" s="107"/>
    </row>
    <row r="4" ht="26.1" customHeight="1" spans="1:11">
      <c r="A4" s="107"/>
      <c r="B4" s="136" t="s">
        <v>1</v>
      </c>
      <c r="F4" s="107"/>
      <c r="G4" s="107"/>
      <c r="H4" s="107"/>
      <c r="I4" s="107"/>
      <c r="J4" s="107"/>
      <c r="K4" s="107"/>
    </row>
    <row r="5" ht="16.35" customHeight="1" spans="1:11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ht="89.85" customHeight="1" spans="1:2">
      <c r="A6" s="2"/>
      <c r="B6" s="138" t="s">
        <v>2</v>
      </c>
    </row>
    <row r="7" ht="26.1" customHeight="1" spans="1:11">
      <c r="A7" s="107"/>
      <c r="B7" s="107"/>
      <c r="C7" s="107"/>
      <c r="D7" s="107"/>
      <c r="E7" s="107"/>
      <c r="F7" s="107"/>
      <c r="G7" s="107"/>
      <c r="H7" s="107"/>
      <c r="I7" s="107"/>
      <c r="J7" s="107"/>
      <c r="K7" s="107"/>
    </row>
    <row r="8" ht="26.1" customHeight="1" spans="1:11">
      <c r="A8" s="107"/>
      <c r="B8" s="107"/>
      <c r="C8" s="107"/>
      <c r="D8" s="107"/>
      <c r="E8" s="107"/>
      <c r="F8" s="107"/>
      <c r="G8" s="107"/>
      <c r="H8" s="107"/>
      <c r="I8" s="107"/>
      <c r="J8" s="107"/>
      <c r="K8" s="107"/>
    </row>
    <row r="9" ht="26.1" customHeight="1" spans="1:11">
      <c r="A9" s="107"/>
      <c r="B9" s="107"/>
      <c r="C9" s="107"/>
      <c r="D9" s="107"/>
      <c r="E9" s="107"/>
      <c r="F9" s="107"/>
      <c r="G9" s="107"/>
      <c r="H9" s="107"/>
      <c r="I9" s="107"/>
      <c r="J9" s="107"/>
      <c r="K9" s="107"/>
    </row>
    <row r="10" ht="26.1" customHeight="1" spans="1:11">
      <c r="A10" s="107"/>
      <c r="B10" s="137" t="s">
        <v>3</v>
      </c>
      <c r="C10" s="137"/>
      <c r="D10" s="137"/>
      <c r="E10" s="137"/>
      <c r="F10" s="139" t="s">
        <v>4</v>
      </c>
      <c r="G10" s="140">
        <v>46064</v>
      </c>
      <c r="J10" s="137"/>
      <c r="K10" s="107"/>
    </row>
    <row r="11" ht="26.1" customHeight="1" spans="1:11">
      <c r="A11" s="107"/>
      <c r="B11" s="137"/>
      <c r="C11" s="137"/>
      <c r="D11" s="137"/>
      <c r="E11" s="137"/>
      <c r="F11" s="137"/>
      <c r="G11" s="137"/>
      <c r="H11" s="137"/>
      <c r="I11" s="137"/>
      <c r="J11" s="137"/>
      <c r="K11" s="107"/>
    </row>
    <row r="12" ht="26.1" customHeight="1" spans="1:11">
      <c r="A12" s="107"/>
      <c r="B12" s="141" t="s">
        <v>5</v>
      </c>
      <c r="D12" s="137"/>
      <c r="E12" s="142" t="s">
        <v>6</v>
      </c>
      <c r="G12" s="137"/>
      <c r="H12" s="142" t="s">
        <v>7</v>
      </c>
      <c r="J12" s="137"/>
      <c r="K12" s="107"/>
    </row>
    <row r="13" ht="16.35" customHeight="1" spans="1:11">
      <c r="A13" s="2"/>
      <c r="B13" s="2"/>
      <c r="C13" s="2" t="s">
        <v>3</v>
      </c>
      <c r="D13" s="2"/>
      <c r="E13" s="2"/>
      <c r="F13" s="2"/>
      <c r="G13" s="2"/>
      <c r="H13" s="2"/>
      <c r="I13" s="2"/>
      <c r="J13" s="2"/>
      <c r="K13" s="2"/>
    </row>
    <row r="14" ht="16.35" customHeight="1" spans="1:1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ht="16.35" customHeight="1" spans="1:1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</sheetData>
  <mergeCells count="7">
    <mergeCell ref="B3:D3"/>
    <mergeCell ref="B4:E4"/>
    <mergeCell ref="B6:K6"/>
    <mergeCell ref="G10:I10"/>
    <mergeCell ref="B12:C12"/>
    <mergeCell ref="E12:F12"/>
    <mergeCell ref="H12:I12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B16" sqref="B16"/>
    </sheetView>
  </sheetViews>
  <sheetFormatPr defaultColWidth="10" defaultRowHeight="13.5" outlineLevelCol="7"/>
  <cols>
    <col min="1" max="1" width="50.775" style="1" customWidth="1"/>
    <col min="2" max="2" width="9.775" style="1" customWidth="1"/>
    <col min="3" max="3" width="12.8833333333333" style="1" customWidth="1"/>
    <col min="4" max="7" width="9.775" style="1" customWidth="1"/>
    <col min="8" max="8" width="27.1083333333333" style="1" customWidth="1"/>
  </cols>
  <sheetData>
    <row r="1" ht="16.35" customHeight="1" spans="1:8">
      <c r="A1" s="2"/>
      <c r="B1" s="2"/>
      <c r="C1" s="2"/>
      <c r="D1" s="2"/>
      <c r="E1" s="2"/>
      <c r="F1" s="2"/>
      <c r="G1" s="2"/>
      <c r="H1" s="2"/>
    </row>
    <row r="2" ht="26.1" customHeight="1" spans="1:1">
      <c r="A2" s="3" t="s">
        <v>306</v>
      </c>
    </row>
    <row r="3" ht="26.1" customHeight="1" spans="1:8">
      <c r="A3" s="2"/>
      <c r="B3" s="2"/>
      <c r="C3" s="2"/>
      <c r="D3" s="2"/>
      <c r="E3" s="2"/>
      <c r="F3" s="2"/>
      <c r="G3" s="2"/>
      <c r="H3" s="4" t="s">
        <v>30</v>
      </c>
    </row>
    <row r="4" ht="26.1" customHeight="1" spans="1:8">
      <c r="A4" s="5" t="s">
        <v>180</v>
      </c>
      <c r="B4" s="11" t="s">
        <v>307</v>
      </c>
      <c r="C4" s="28"/>
      <c r="D4" s="28"/>
      <c r="E4" s="28"/>
      <c r="F4" s="29"/>
      <c r="G4" s="11" t="s">
        <v>308</v>
      </c>
      <c r="H4" s="6" t="s">
        <v>309</v>
      </c>
    </row>
    <row r="5" ht="26.1" customHeight="1" spans="1:8">
      <c r="A5" s="30"/>
      <c r="B5" s="11" t="s">
        <v>96</v>
      </c>
      <c r="C5" s="11" t="s">
        <v>310</v>
      </c>
      <c r="D5" s="11" t="s">
        <v>311</v>
      </c>
      <c r="E5" s="11" t="s">
        <v>312</v>
      </c>
      <c r="F5" s="29"/>
      <c r="G5" s="31"/>
      <c r="H5" s="32"/>
    </row>
    <row r="6" ht="26.1" customHeight="1" spans="1:8">
      <c r="A6" s="33"/>
      <c r="B6" s="34"/>
      <c r="C6" s="34"/>
      <c r="D6" s="34"/>
      <c r="E6" s="11" t="s">
        <v>313</v>
      </c>
      <c r="F6" s="11" t="s">
        <v>314</v>
      </c>
      <c r="G6" s="34"/>
      <c r="H6" s="35"/>
    </row>
    <row r="7" ht="26.1" customHeight="1" spans="1:8">
      <c r="A7" s="7" t="s">
        <v>96</v>
      </c>
      <c r="B7" s="17">
        <f>B9</f>
        <v>0</v>
      </c>
      <c r="C7" s="36"/>
      <c r="D7" s="36"/>
      <c r="E7" s="36"/>
      <c r="F7" s="17">
        <f>F9</f>
        <v>0</v>
      </c>
      <c r="G7" s="17">
        <f>G9</f>
        <v>0</v>
      </c>
      <c r="H7" s="37"/>
    </row>
    <row r="8" ht="26.1" customHeight="1" spans="1:8">
      <c r="A8" s="38" t="s">
        <v>95</v>
      </c>
      <c r="B8" s="17"/>
      <c r="C8" s="36"/>
      <c r="D8" s="36"/>
      <c r="E8" s="36"/>
      <c r="F8" s="17"/>
      <c r="G8" s="17"/>
      <c r="H8" s="37"/>
    </row>
    <row r="9" ht="26.1" customHeight="1" spans="1:8">
      <c r="A9" s="38"/>
      <c r="B9" s="39"/>
      <c r="C9" s="12"/>
      <c r="D9" s="12"/>
      <c r="E9" s="12"/>
      <c r="F9" s="17"/>
      <c r="G9" s="17"/>
      <c r="H9" s="13"/>
    </row>
    <row r="10" ht="16.35" customHeight="1"/>
    <row r="11" ht="16.35" customHeight="1" spans="1:1">
      <c r="A11" s="2" t="s">
        <v>80</v>
      </c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D12" sqref="D12"/>
    </sheetView>
  </sheetViews>
  <sheetFormatPr defaultColWidth="10" defaultRowHeight="13.5" outlineLevelCol="6"/>
  <cols>
    <col min="1" max="1" width="9.775" style="1" customWidth="1"/>
    <col min="2" max="2" width="23.6666666666667" style="1" customWidth="1"/>
    <col min="3" max="3" width="21.6666666666667" style="1" customWidth="1"/>
    <col min="4" max="4" width="21.2166666666667" style="1" customWidth="1"/>
    <col min="5" max="5" width="17.8833333333333" style="1" customWidth="1"/>
    <col min="6" max="6" width="9.775" style="1" customWidth="1"/>
    <col min="8" max="8" width="11.4416666666667" style="1" customWidth="1"/>
  </cols>
  <sheetData>
    <row r="1" ht="16.35" customHeight="1" spans="1:6">
      <c r="A1" s="2"/>
      <c r="B1" s="2"/>
      <c r="C1" s="2"/>
      <c r="D1" s="2"/>
      <c r="E1" s="2"/>
      <c r="F1" s="2"/>
    </row>
    <row r="2" ht="26.1" customHeight="1" spans="1:6">
      <c r="A2" s="3" t="s">
        <v>315</v>
      </c>
      <c r="F2" s="2"/>
    </row>
    <row r="3" ht="26.1" customHeight="1" spans="1:6">
      <c r="A3" s="2"/>
      <c r="B3" s="2"/>
      <c r="C3" s="2"/>
      <c r="D3" s="2"/>
      <c r="E3" s="2" t="s">
        <v>30</v>
      </c>
      <c r="F3" s="2"/>
    </row>
    <row r="4" ht="26.1" customHeight="1" spans="1:6">
      <c r="A4" s="5" t="s">
        <v>316</v>
      </c>
      <c r="B4" s="11" t="s">
        <v>33</v>
      </c>
      <c r="C4" s="11" t="s">
        <v>96</v>
      </c>
      <c r="D4" s="11" t="s">
        <v>92</v>
      </c>
      <c r="E4" s="6" t="s">
        <v>93</v>
      </c>
      <c r="F4" s="2"/>
    </row>
    <row r="5" ht="26.1" customHeight="1" spans="1:6">
      <c r="A5" s="5" t="s">
        <v>236</v>
      </c>
      <c r="B5" s="11" t="s">
        <v>236</v>
      </c>
      <c r="C5" s="11">
        <v>1</v>
      </c>
      <c r="D5" s="11">
        <v>2</v>
      </c>
      <c r="E5" s="6">
        <v>3</v>
      </c>
      <c r="F5" s="2"/>
    </row>
    <row r="6" ht="26.1" customHeight="1" spans="1:6">
      <c r="A6" s="15"/>
      <c r="B6" s="16" t="s">
        <v>96</v>
      </c>
      <c r="C6" s="17">
        <f>SUM(C7:C13)</f>
        <v>102.56</v>
      </c>
      <c r="D6" s="17">
        <f>SUM(D7:D13)</f>
        <v>102.56</v>
      </c>
      <c r="E6" s="18"/>
      <c r="F6" s="2"/>
    </row>
    <row r="7" s="14" customFormat="1" ht="21" customHeight="1" spans="1:7">
      <c r="A7" s="19">
        <v>1</v>
      </c>
      <c r="B7" s="20" t="s">
        <v>317</v>
      </c>
      <c r="C7" s="21">
        <v>10.4</v>
      </c>
      <c r="D7" s="22">
        <v>10.4</v>
      </c>
      <c r="E7" s="23"/>
      <c r="F7" s="24"/>
      <c r="G7" s="24"/>
    </row>
    <row r="8" s="14" customFormat="1" ht="21" customHeight="1" spans="1:7">
      <c r="A8" s="19">
        <v>2</v>
      </c>
      <c r="B8" s="20" t="s">
        <v>318</v>
      </c>
      <c r="C8" s="21">
        <v>0.86</v>
      </c>
      <c r="D8" s="22">
        <v>0.86</v>
      </c>
      <c r="E8" s="23"/>
      <c r="F8" s="24"/>
      <c r="G8" s="24"/>
    </row>
    <row r="9" s="14" customFormat="1" ht="21" customHeight="1" spans="1:7">
      <c r="A9" s="19">
        <v>3</v>
      </c>
      <c r="B9" s="20" t="s">
        <v>319</v>
      </c>
      <c r="C9" s="21">
        <v>1.79</v>
      </c>
      <c r="D9" s="22">
        <v>1.79</v>
      </c>
      <c r="E9" s="23"/>
      <c r="F9" s="24"/>
      <c r="G9" s="24"/>
    </row>
    <row r="10" s="14" customFormat="1" ht="21" customHeight="1" spans="1:7">
      <c r="A10" s="19">
        <v>4</v>
      </c>
      <c r="B10" s="20" t="s">
        <v>320</v>
      </c>
      <c r="C10" s="21">
        <f t="shared" ref="C7:C13" si="0">D10+E10</f>
        <v>0</v>
      </c>
      <c r="D10" s="22">
        <f t="shared" ref="D10:D12" si="1">E10+F10</f>
        <v>0</v>
      </c>
      <c r="E10" s="23"/>
      <c r="F10" s="24"/>
      <c r="G10" s="24"/>
    </row>
    <row r="11" s="14" customFormat="1" ht="21" customHeight="1" spans="1:7">
      <c r="A11" s="19">
        <v>5</v>
      </c>
      <c r="B11" s="20" t="s">
        <v>321</v>
      </c>
      <c r="C11" s="21">
        <f t="shared" si="0"/>
        <v>0</v>
      </c>
      <c r="D11" s="22">
        <f t="shared" si="1"/>
        <v>0</v>
      </c>
      <c r="E11" s="23"/>
      <c r="F11" s="24"/>
      <c r="G11" s="24"/>
    </row>
    <row r="12" s="14" customFormat="1" ht="21" customHeight="1" spans="1:7">
      <c r="A12" s="19">
        <v>6</v>
      </c>
      <c r="B12" s="20" t="s">
        <v>322</v>
      </c>
      <c r="C12" s="21">
        <f t="shared" si="0"/>
        <v>0</v>
      </c>
      <c r="D12" s="22">
        <f t="shared" si="1"/>
        <v>0</v>
      </c>
      <c r="E12" s="23"/>
      <c r="F12" s="24"/>
      <c r="G12" s="24"/>
    </row>
    <row r="13" s="14" customFormat="1" ht="21" customHeight="1" spans="1:7">
      <c r="A13" s="19">
        <v>7</v>
      </c>
      <c r="B13" s="20" t="s">
        <v>323</v>
      </c>
      <c r="C13" s="21">
        <v>89.51</v>
      </c>
      <c r="D13" s="22">
        <v>89.51</v>
      </c>
      <c r="E13" s="23"/>
      <c r="F13" s="24"/>
      <c r="G13" s="24"/>
    </row>
    <row r="14" ht="26.1" customHeight="1" spans="1:6">
      <c r="A14" s="15"/>
      <c r="B14" s="16"/>
      <c r="C14" s="25"/>
      <c r="D14" s="25"/>
      <c r="E14" s="8"/>
      <c r="F14" s="2"/>
    </row>
    <row r="15" ht="26.1" customHeight="1" spans="1:6">
      <c r="A15" s="15"/>
      <c r="B15" s="16"/>
      <c r="C15" s="25"/>
      <c r="D15" s="25"/>
      <c r="E15" s="8"/>
      <c r="F15" s="2"/>
    </row>
    <row r="16" ht="26.1" customHeight="1" spans="1:6">
      <c r="A16" s="15"/>
      <c r="B16" s="16"/>
      <c r="C16" s="25"/>
      <c r="D16" s="25"/>
      <c r="E16" s="8"/>
      <c r="F16" s="2"/>
    </row>
    <row r="17" ht="26.1" customHeight="1" spans="1:6">
      <c r="A17" s="15"/>
      <c r="B17" s="16"/>
      <c r="C17" s="25"/>
      <c r="D17" s="25"/>
      <c r="E17" s="8"/>
      <c r="F17" s="2"/>
    </row>
    <row r="18" ht="26.1" customHeight="1" spans="1:6">
      <c r="A18" s="5">
        <v>2</v>
      </c>
      <c r="B18" s="26"/>
      <c r="C18" s="27"/>
      <c r="D18" s="27"/>
      <c r="E18" s="10"/>
      <c r="F18" s="2"/>
    </row>
    <row r="19" ht="16.35" customHeight="1"/>
    <row r="20" ht="16.35" customHeight="1" spans="1:1">
      <c r="A20" s="2" t="s">
        <v>80</v>
      </c>
    </row>
  </sheetData>
  <mergeCells count="2">
    <mergeCell ref="A2:E2"/>
    <mergeCell ref="A20:E20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43" sqref="A43"/>
    </sheetView>
  </sheetViews>
  <sheetFormatPr defaultColWidth="10" defaultRowHeight="13.5" outlineLevelRow="6" outlineLevelCol="1"/>
  <cols>
    <col min="1" max="1" width="72.2166666666667" style="1" customWidth="1"/>
    <col min="2" max="2" width="23.8833333333333" style="1" customWidth="1"/>
  </cols>
  <sheetData>
    <row r="1" ht="16.35" customHeight="1" spans="1:2">
      <c r="A1" s="2"/>
      <c r="B1" s="2"/>
    </row>
    <row r="2" ht="26.1" customHeight="1" spans="1:1">
      <c r="A2" s="3" t="s">
        <v>324</v>
      </c>
    </row>
    <row r="3" ht="26.1" customHeight="1" spans="1:2">
      <c r="A3" s="2"/>
      <c r="B3" s="4" t="s">
        <v>30</v>
      </c>
    </row>
    <row r="4" ht="26.1" customHeight="1" spans="1:2">
      <c r="A4" s="5" t="s">
        <v>33</v>
      </c>
      <c r="B4" s="6" t="s">
        <v>34</v>
      </c>
    </row>
    <row r="5" ht="26.1" customHeight="1" spans="1:2">
      <c r="A5" s="9"/>
      <c r="B5" s="13"/>
    </row>
    <row r="6" ht="16.35" customHeight="1"/>
    <row r="7" ht="16.35" customHeight="1" spans="1:1">
      <c r="A7" s="2" t="s">
        <v>80</v>
      </c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C11" sqref="C11"/>
    </sheetView>
  </sheetViews>
  <sheetFormatPr defaultColWidth="10" defaultRowHeight="13.5" outlineLevelRow="7" outlineLevelCol="4"/>
  <cols>
    <col min="1" max="1" width="19.3333333333333" style="1" customWidth="1"/>
    <col min="2" max="2" width="18.2166666666667" style="1" customWidth="1"/>
    <col min="3" max="3" width="20.2166666666667" style="1" customWidth="1"/>
    <col min="4" max="4" width="24.2166666666667" style="1" customWidth="1"/>
    <col min="5" max="5" width="29.3333333333333" style="1" customWidth="1"/>
  </cols>
  <sheetData>
    <row r="1" ht="16.35" customHeight="1" spans="1:5">
      <c r="A1" s="2"/>
      <c r="B1" s="2"/>
      <c r="C1" s="2"/>
      <c r="D1" s="2"/>
      <c r="E1" s="2"/>
    </row>
    <row r="2" ht="26.1" customHeight="1" spans="1:1">
      <c r="A2" s="3" t="s">
        <v>325</v>
      </c>
    </row>
    <row r="3" ht="26.1" customHeight="1" spans="1:5">
      <c r="A3" s="2"/>
      <c r="B3" s="2"/>
      <c r="C3" s="2"/>
      <c r="D3" s="2"/>
      <c r="E3" s="4" t="s">
        <v>30</v>
      </c>
    </row>
    <row r="4" ht="26.1" customHeight="1" spans="1:5">
      <c r="A4" s="5" t="s">
        <v>180</v>
      </c>
      <c r="B4" s="11" t="s">
        <v>96</v>
      </c>
      <c r="C4" s="11" t="s">
        <v>326</v>
      </c>
      <c r="D4" s="11" t="s">
        <v>327</v>
      </c>
      <c r="E4" s="6" t="s">
        <v>328</v>
      </c>
    </row>
    <row r="5" ht="26.1" customHeight="1" spans="1:5">
      <c r="A5" s="5" t="s">
        <v>95</v>
      </c>
      <c r="B5" s="11">
        <v>1</v>
      </c>
      <c r="C5" s="11">
        <v>2</v>
      </c>
      <c r="D5" s="11">
        <v>3</v>
      </c>
      <c r="E5" s="6">
        <v>4</v>
      </c>
    </row>
    <row r="6" ht="26.1" customHeight="1" spans="1:5">
      <c r="A6" s="9"/>
      <c r="B6" s="12"/>
      <c r="C6" s="12"/>
      <c r="D6" s="12"/>
      <c r="E6" s="13"/>
    </row>
    <row r="7" ht="16.35" customHeight="1"/>
    <row r="8" ht="16.35" customHeight="1" spans="1:1">
      <c r="A8" s="2" t="s">
        <v>80</v>
      </c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F15" sqref="F15"/>
    </sheetView>
  </sheetViews>
  <sheetFormatPr defaultColWidth="10" defaultRowHeight="13.5" outlineLevelCol="1"/>
  <cols>
    <col min="1" max="1" width="63.8833333333333" style="1" customWidth="1"/>
    <col min="2" max="2" width="21.1083333333333" style="1" customWidth="1"/>
  </cols>
  <sheetData>
    <row r="1" ht="16.35" customHeight="1" spans="1:1">
      <c r="A1" s="2"/>
    </row>
    <row r="2" ht="26.1" customHeight="1" spans="1:1">
      <c r="A2" s="3" t="s">
        <v>329</v>
      </c>
    </row>
    <row r="3" ht="26.1" customHeight="1" spans="1:1">
      <c r="A3" s="4" t="s">
        <v>330</v>
      </c>
    </row>
    <row r="4" ht="26.1" customHeight="1" spans="1:2">
      <c r="A4" s="5" t="s">
        <v>33</v>
      </c>
      <c r="B4" s="6" t="s">
        <v>34</v>
      </c>
    </row>
    <row r="5" ht="26.1" customHeight="1" spans="1:2">
      <c r="A5" s="5" t="s">
        <v>236</v>
      </c>
      <c r="B5" s="6">
        <v>1</v>
      </c>
    </row>
    <row r="6" ht="26.1" customHeight="1" spans="1:2">
      <c r="A6" s="7" t="s">
        <v>331</v>
      </c>
      <c r="B6" s="8">
        <v>0</v>
      </c>
    </row>
    <row r="7" ht="26.1" customHeight="1" spans="1:2">
      <c r="A7" s="7"/>
      <c r="B7" s="8">
        <v>0</v>
      </c>
    </row>
    <row r="8" ht="26.1" customHeight="1" spans="1:2">
      <c r="A8" s="9"/>
      <c r="B8" s="10">
        <v>0</v>
      </c>
    </row>
    <row r="9" ht="16.35" customHeight="1"/>
    <row r="10" ht="16.35" customHeight="1" spans="1:1">
      <c r="A10" s="2" t="s">
        <v>80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H7" sqref="H7"/>
    </sheetView>
  </sheetViews>
  <sheetFormatPr defaultColWidth="10" defaultRowHeight="13.5" outlineLevelCol="2"/>
  <cols>
    <col min="1" max="1" width="5" style="1" customWidth="1"/>
    <col min="2" max="2" width="56.3333333333333" style="1" customWidth="1"/>
    <col min="3" max="3" width="40.1083333333333" style="1" customWidth="1"/>
  </cols>
  <sheetData>
    <row r="1" ht="40.5" customHeight="1" spans="1:2">
      <c r="A1" s="2"/>
      <c r="B1" s="2"/>
    </row>
    <row r="2" ht="32.55" customHeight="1" spans="1:2">
      <c r="A2" s="2"/>
      <c r="B2" s="3" t="s">
        <v>8</v>
      </c>
    </row>
    <row r="3" ht="33.6" customHeight="1" spans="1:3">
      <c r="A3" s="130"/>
      <c r="B3" s="131" t="s">
        <v>9</v>
      </c>
      <c r="C3" s="132" t="s">
        <v>10</v>
      </c>
    </row>
    <row r="4" ht="32.55" customHeight="1" spans="1:3">
      <c r="A4" s="133"/>
      <c r="B4" s="134" t="s">
        <v>11</v>
      </c>
      <c r="C4" s="135" t="s">
        <v>3</v>
      </c>
    </row>
    <row r="5" ht="32.55" customHeight="1" spans="1:3">
      <c r="A5" s="133"/>
      <c r="B5" s="134" t="s">
        <v>12</v>
      </c>
      <c r="C5" s="135" t="s">
        <v>13</v>
      </c>
    </row>
    <row r="6" ht="32.55" customHeight="1" spans="1:3">
      <c r="A6" s="133"/>
      <c r="B6" s="134" t="s">
        <v>14</v>
      </c>
      <c r="C6" s="135" t="s">
        <v>15</v>
      </c>
    </row>
    <row r="7" ht="32.55" customHeight="1" spans="1:3">
      <c r="A7" s="133"/>
      <c r="B7" s="134" t="s">
        <v>16</v>
      </c>
      <c r="C7" s="135"/>
    </row>
    <row r="8" ht="32.55" customHeight="1" spans="1:3">
      <c r="A8" s="133"/>
      <c r="B8" s="134" t="s">
        <v>17</v>
      </c>
      <c r="C8" s="135" t="s">
        <v>18</v>
      </c>
    </row>
    <row r="9" ht="32.55" customHeight="1" spans="1:3">
      <c r="A9" s="133"/>
      <c r="B9" s="134" t="s">
        <v>19</v>
      </c>
      <c r="C9" s="135" t="s">
        <v>20</v>
      </c>
    </row>
    <row r="10" ht="32.55" customHeight="1" spans="1:3">
      <c r="A10" s="133"/>
      <c r="B10" s="134" t="s">
        <v>21</v>
      </c>
      <c r="C10" s="135" t="s">
        <v>22</v>
      </c>
    </row>
    <row r="11" ht="32.55" customHeight="1" spans="1:3">
      <c r="A11" s="133"/>
      <c r="B11" s="134" t="s">
        <v>23</v>
      </c>
      <c r="C11" s="135" t="s">
        <v>24</v>
      </c>
    </row>
    <row r="12" ht="32.55" customHeight="1" spans="1:3">
      <c r="A12" s="133"/>
      <c r="B12" s="134" t="s">
        <v>25</v>
      </c>
      <c r="C12" s="135"/>
    </row>
    <row r="13" ht="32.55" customHeight="1" spans="1:3">
      <c r="A13" s="2"/>
      <c r="B13" s="134" t="s">
        <v>26</v>
      </c>
      <c r="C13" s="135"/>
    </row>
    <row r="14" ht="32.55" customHeight="1" spans="1:3">
      <c r="A14" s="2"/>
      <c r="B14" s="134" t="s">
        <v>27</v>
      </c>
      <c r="C14" s="135" t="s">
        <v>3</v>
      </c>
    </row>
    <row r="15" ht="32.55" customHeight="1" spans="2:3">
      <c r="B15" s="134" t="s">
        <v>28</v>
      </c>
      <c r="C15" s="135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workbookViewId="0">
      <selection activeCell="D12" sqref="D12"/>
    </sheetView>
  </sheetViews>
  <sheetFormatPr defaultColWidth="10" defaultRowHeight="13.5" outlineLevelCol="3"/>
  <cols>
    <col min="1" max="1" width="41.8833333333333" style="1" customWidth="1"/>
    <col min="2" max="2" width="16.6666666666667" style="1" customWidth="1"/>
    <col min="3" max="3" width="36.6666666666667" style="1" customWidth="1"/>
    <col min="4" max="4" width="14.5583333333333" style="1" customWidth="1"/>
    <col min="5" max="6" width="9.775" style="1" customWidth="1"/>
  </cols>
  <sheetData>
    <row r="1" ht="16.35" customHeight="1" spans="1:4">
      <c r="A1" s="2"/>
      <c r="B1" s="2"/>
      <c r="C1" s="2"/>
      <c r="D1" s="2"/>
    </row>
    <row r="2" ht="26.1" customHeight="1" spans="1:1">
      <c r="A2" s="3" t="s">
        <v>29</v>
      </c>
    </row>
    <row r="3" ht="26.1" customHeight="1" spans="1:4">
      <c r="A3" s="100"/>
      <c r="D3" s="128" t="s">
        <v>30</v>
      </c>
    </row>
    <row r="4" ht="26.1" customHeight="1" spans="1:4">
      <c r="A4" s="15" t="s">
        <v>31</v>
      </c>
      <c r="B4" s="29"/>
      <c r="C4" s="64" t="s">
        <v>32</v>
      </c>
      <c r="D4" s="28"/>
    </row>
    <row r="5" ht="26.1" customHeight="1" spans="1:4">
      <c r="A5" s="15" t="s">
        <v>33</v>
      </c>
      <c r="B5" s="113" t="s">
        <v>34</v>
      </c>
      <c r="C5" s="113" t="s">
        <v>33</v>
      </c>
      <c r="D5" s="64" t="s">
        <v>34</v>
      </c>
    </row>
    <row r="6" ht="26.1" customHeight="1" spans="1:4">
      <c r="A6" s="9" t="s">
        <v>35</v>
      </c>
      <c r="B6" s="115">
        <v>134.92</v>
      </c>
      <c r="C6" s="26" t="s">
        <v>36</v>
      </c>
      <c r="D6" s="114">
        <f>'6'!C7</f>
        <v>0</v>
      </c>
    </row>
    <row r="7" ht="26.1" customHeight="1" spans="1:4">
      <c r="A7" s="9" t="s">
        <v>37</v>
      </c>
      <c r="B7" s="115"/>
      <c r="C7" s="26" t="s">
        <v>38</v>
      </c>
      <c r="D7" s="114"/>
    </row>
    <row r="8" ht="26.1" customHeight="1" spans="1:4">
      <c r="A8" s="9" t="s">
        <v>39</v>
      </c>
      <c r="B8" s="115"/>
      <c r="C8" s="26" t="s">
        <v>40</v>
      </c>
      <c r="D8" s="114"/>
    </row>
    <row r="9" ht="26.1" customHeight="1" spans="1:4">
      <c r="A9" s="9" t="s">
        <v>41</v>
      </c>
      <c r="B9" s="115"/>
      <c r="C9" s="26" t="s">
        <v>42</v>
      </c>
      <c r="D9" s="114"/>
    </row>
    <row r="10" ht="26.1" customHeight="1" spans="1:4">
      <c r="A10" s="9" t="s">
        <v>43</v>
      </c>
      <c r="B10" s="115"/>
      <c r="C10" s="26" t="s">
        <v>44</v>
      </c>
      <c r="D10" s="114"/>
    </row>
    <row r="11" ht="26.1" customHeight="1" spans="1:4">
      <c r="A11" s="9" t="s">
        <v>45</v>
      </c>
      <c r="B11" s="115"/>
      <c r="C11" s="26" t="s">
        <v>46</v>
      </c>
      <c r="D11" s="114"/>
    </row>
    <row r="12" ht="26.1" customHeight="1" spans="1:4">
      <c r="A12" s="9" t="s">
        <v>47</v>
      </c>
      <c r="B12" s="115"/>
      <c r="C12" s="26" t="s">
        <v>48</v>
      </c>
      <c r="D12" s="114">
        <v>102.57</v>
      </c>
    </row>
    <row r="13" ht="26.1" customHeight="1" spans="1:4">
      <c r="A13" s="9" t="s">
        <v>49</v>
      </c>
      <c r="B13" s="115"/>
      <c r="C13" s="26" t="s">
        <v>50</v>
      </c>
      <c r="D13" s="114">
        <v>17.74</v>
      </c>
    </row>
    <row r="14" ht="26.1" customHeight="1" spans="1:4">
      <c r="A14" s="9" t="s">
        <v>51</v>
      </c>
      <c r="B14" s="115"/>
      <c r="C14" s="26" t="s">
        <v>52</v>
      </c>
      <c r="D14" s="114"/>
    </row>
    <row r="15" ht="26.1" customHeight="1" spans="1:4">
      <c r="A15" s="9"/>
      <c r="B15" s="115"/>
      <c r="C15" s="26" t="s">
        <v>53</v>
      </c>
      <c r="D15" s="114">
        <v>6</v>
      </c>
    </row>
    <row r="16" ht="26.1" customHeight="1" spans="1:4">
      <c r="A16" s="9"/>
      <c r="B16" s="115"/>
      <c r="C16" s="26" t="s">
        <v>54</v>
      </c>
      <c r="D16" s="114">
        <f>'6'!C28</f>
        <v>0</v>
      </c>
    </row>
    <row r="17" ht="26.1" customHeight="1" spans="1:4">
      <c r="A17" s="9"/>
      <c r="B17" s="115"/>
      <c r="C17" s="26" t="s">
        <v>55</v>
      </c>
      <c r="D17" s="114">
        <f>'3'!B33</f>
        <v>0</v>
      </c>
    </row>
    <row r="18" ht="26.1" customHeight="1" spans="1:4">
      <c r="A18" s="9"/>
      <c r="B18" s="115"/>
      <c r="C18" s="26" t="s">
        <v>56</v>
      </c>
      <c r="D18" s="114">
        <f>'6'!C36</f>
        <v>0</v>
      </c>
    </row>
    <row r="19" ht="26.1" customHeight="1" spans="1:4">
      <c r="A19" s="9"/>
      <c r="B19" s="115"/>
      <c r="C19" s="26" t="s">
        <v>57</v>
      </c>
      <c r="D19" s="114">
        <f>'6'!C48</f>
        <v>0</v>
      </c>
    </row>
    <row r="20" ht="26.1" customHeight="1" spans="1:4">
      <c r="A20" s="9"/>
      <c r="B20" s="115"/>
      <c r="C20" s="26" t="s">
        <v>58</v>
      </c>
      <c r="D20" s="114"/>
    </row>
    <row r="21" ht="26.1" customHeight="1" spans="1:4">
      <c r="A21" s="9"/>
      <c r="B21" s="115"/>
      <c r="C21" s="26" t="s">
        <v>59</v>
      </c>
      <c r="D21" s="114"/>
    </row>
    <row r="22" ht="26.1" customHeight="1" spans="1:4">
      <c r="A22" s="9"/>
      <c r="B22" s="115"/>
      <c r="C22" s="26" t="s">
        <v>60</v>
      </c>
      <c r="D22" s="114"/>
    </row>
    <row r="23" ht="26.1" customHeight="1" spans="1:4">
      <c r="A23" s="9"/>
      <c r="B23" s="115"/>
      <c r="C23" s="26" t="s">
        <v>61</v>
      </c>
      <c r="D23" s="114"/>
    </row>
    <row r="24" ht="26.1" customHeight="1" spans="1:4">
      <c r="A24" s="9"/>
      <c r="B24" s="115"/>
      <c r="C24" s="26" t="s">
        <v>62</v>
      </c>
      <c r="D24" s="114"/>
    </row>
    <row r="25" ht="26.1" customHeight="1" spans="1:4">
      <c r="A25" s="9"/>
      <c r="B25" s="115"/>
      <c r="C25" s="26" t="s">
        <v>63</v>
      </c>
      <c r="D25" s="114">
        <v>8.61</v>
      </c>
    </row>
    <row r="26" ht="26.1" customHeight="1" spans="1:4">
      <c r="A26" s="9"/>
      <c r="B26" s="115"/>
      <c r="C26" s="26" t="s">
        <v>64</v>
      </c>
      <c r="D26" s="114"/>
    </row>
    <row r="27" ht="26.1" customHeight="1" spans="1:4">
      <c r="A27" s="9"/>
      <c r="B27" s="115"/>
      <c r="C27" s="26" t="s">
        <v>65</v>
      </c>
      <c r="D27" s="114"/>
    </row>
    <row r="28" ht="26.1" customHeight="1" spans="1:4">
      <c r="A28" s="9"/>
      <c r="B28" s="115"/>
      <c r="C28" s="26" t="s">
        <v>66</v>
      </c>
      <c r="D28" s="114"/>
    </row>
    <row r="29" ht="26.1" customHeight="1" spans="1:4">
      <c r="A29" s="9"/>
      <c r="B29" s="115"/>
      <c r="C29" s="26" t="s">
        <v>67</v>
      </c>
      <c r="D29" s="114"/>
    </row>
    <row r="30" ht="26.1" customHeight="1" spans="1:4">
      <c r="A30" s="9"/>
      <c r="B30" s="115"/>
      <c r="C30" s="26" t="s">
        <v>68</v>
      </c>
      <c r="D30" s="114"/>
    </row>
    <row r="31" ht="26.1" customHeight="1" spans="1:4">
      <c r="A31" s="9"/>
      <c r="B31" s="115"/>
      <c r="C31" s="26" t="s">
        <v>69</v>
      </c>
      <c r="D31" s="114"/>
    </row>
    <row r="32" ht="26.1" customHeight="1" spans="1:4">
      <c r="A32" s="9"/>
      <c r="B32" s="115"/>
      <c r="C32" s="26" t="s">
        <v>70</v>
      </c>
      <c r="D32" s="114"/>
    </row>
    <row r="33" ht="26.1" customHeight="1" spans="1:4">
      <c r="A33" s="9"/>
      <c r="B33" s="115"/>
      <c r="C33" s="26" t="s">
        <v>71</v>
      </c>
      <c r="D33" s="114"/>
    </row>
    <row r="34" ht="26.1" customHeight="1" spans="1:4">
      <c r="A34" s="9"/>
      <c r="B34" s="115"/>
      <c r="C34" s="26" t="s">
        <v>72</v>
      </c>
      <c r="D34" s="114"/>
    </row>
    <row r="35" ht="26.1" customHeight="1" spans="1:4">
      <c r="A35" s="9"/>
      <c r="B35" s="115"/>
      <c r="C35" s="129" t="s">
        <v>73</v>
      </c>
      <c r="D35" s="114"/>
    </row>
    <row r="36" ht="26.1" customHeight="1" spans="1:4">
      <c r="A36" s="9"/>
      <c r="B36" s="27"/>
      <c r="C36" s="26"/>
      <c r="D36" s="10"/>
    </row>
    <row r="37" ht="26.1" customHeight="1" spans="1:4">
      <c r="A37" s="9"/>
      <c r="B37" s="27"/>
      <c r="C37" s="26"/>
      <c r="D37" s="10"/>
    </row>
    <row r="38" ht="26.1" customHeight="1" spans="1:4">
      <c r="A38" s="9"/>
      <c r="B38" s="27"/>
      <c r="C38" s="26"/>
      <c r="D38" s="10"/>
    </row>
    <row r="39" ht="26.1" customHeight="1" spans="1:4">
      <c r="A39" s="7" t="s">
        <v>74</v>
      </c>
      <c r="B39" s="25">
        <f>B6</f>
        <v>134.92</v>
      </c>
      <c r="C39" s="16" t="s">
        <v>75</v>
      </c>
      <c r="D39" s="8">
        <f>SUM(D6:D38)</f>
        <v>134.92</v>
      </c>
    </row>
    <row r="40" ht="26.1" customHeight="1" spans="1:4">
      <c r="A40" s="7" t="s">
        <v>76</v>
      </c>
      <c r="B40" s="25"/>
      <c r="C40" s="16" t="s">
        <v>77</v>
      </c>
      <c r="D40" s="8"/>
    </row>
    <row r="41" ht="26.1" customHeight="1" spans="1:4">
      <c r="A41" s="9"/>
      <c r="B41" s="27"/>
      <c r="C41" s="26"/>
      <c r="D41" s="10"/>
    </row>
    <row r="42" ht="26.1" customHeight="1" spans="1:4">
      <c r="A42" s="7" t="s">
        <v>78</v>
      </c>
      <c r="B42" s="25">
        <f>B39+B40</f>
        <v>134.92</v>
      </c>
      <c r="C42" s="16" t="s">
        <v>79</v>
      </c>
      <c r="D42" s="8">
        <f>D39+D40</f>
        <v>134.92</v>
      </c>
    </row>
    <row r="43" ht="16.35" customHeight="1"/>
    <row r="44" ht="16.35" customHeight="1" spans="1:1">
      <c r="A44" s="2" t="s">
        <v>80</v>
      </c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B10" sqref="B10"/>
    </sheetView>
  </sheetViews>
  <sheetFormatPr defaultColWidth="10" defaultRowHeight="13.5" outlineLevelCol="1"/>
  <cols>
    <col min="1" max="1" width="53.4416666666667" style="1" customWidth="1"/>
    <col min="2" max="2" width="32" style="1" customWidth="1"/>
    <col min="3" max="4" width="9.775" style="1" customWidth="1"/>
  </cols>
  <sheetData>
    <row r="1" ht="16.35" customHeight="1" spans="1:2">
      <c r="A1" s="2"/>
      <c r="B1" s="2"/>
    </row>
    <row r="2" ht="26.1" customHeight="1" spans="1:1">
      <c r="A2" s="3" t="s">
        <v>81</v>
      </c>
    </row>
    <row r="3" ht="26.1" customHeight="1" spans="1:2">
      <c r="A3" s="107"/>
      <c r="B3" s="4" t="s">
        <v>30</v>
      </c>
    </row>
    <row r="4" ht="26.1" customHeight="1" spans="1:2">
      <c r="A4" s="15" t="s">
        <v>33</v>
      </c>
      <c r="B4" s="64" t="s">
        <v>34</v>
      </c>
    </row>
    <row r="5" ht="26.1" customHeight="1" spans="1:2">
      <c r="A5" s="9" t="s">
        <v>35</v>
      </c>
      <c r="B5" s="10">
        <v>134.92</v>
      </c>
    </row>
    <row r="6" ht="26.1" customHeight="1" spans="1:2">
      <c r="A6" s="9" t="s">
        <v>82</v>
      </c>
      <c r="B6" s="10">
        <v>134.92</v>
      </c>
    </row>
    <row r="7" ht="26.1" customHeight="1" spans="1:2">
      <c r="A7" s="9" t="s">
        <v>83</v>
      </c>
      <c r="B7" s="10">
        <v>134.92</v>
      </c>
    </row>
    <row r="8" ht="26.1" customHeight="1" spans="1:2">
      <c r="A8" s="9" t="s">
        <v>84</v>
      </c>
      <c r="B8" s="10"/>
    </row>
    <row r="9" ht="26.1" customHeight="1" spans="1:2">
      <c r="A9" s="111" t="s">
        <v>85</v>
      </c>
      <c r="B9" s="13"/>
    </row>
    <row r="10" ht="26.1" customHeight="1" spans="1:2">
      <c r="A10" s="111" t="s">
        <v>86</v>
      </c>
      <c r="B10" s="13"/>
    </row>
    <row r="11" ht="26.1" customHeight="1" spans="1:2">
      <c r="A11" s="111" t="s">
        <v>87</v>
      </c>
      <c r="B11" s="13"/>
    </row>
    <row r="12" ht="26.1" customHeight="1" spans="1:2">
      <c r="A12" s="111" t="s">
        <v>88</v>
      </c>
      <c r="B12" s="13">
        <f>B7</f>
        <v>134.92</v>
      </c>
    </row>
    <row r="13" ht="14.7" customHeight="1"/>
    <row r="14" ht="26.1" customHeight="1" spans="1:1">
      <c r="A14" s="2" t="s">
        <v>80</v>
      </c>
    </row>
  </sheetData>
  <mergeCells count="2">
    <mergeCell ref="A2:B2"/>
    <mergeCell ref="A14:B14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4"/>
  <sheetViews>
    <sheetView topLeftCell="A36" workbookViewId="0">
      <selection activeCell="B23" sqref="B23"/>
    </sheetView>
  </sheetViews>
  <sheetFormatPr defaultColWidth="10" defaultRowHeight="13.5" outlineLevelCol="6"/>
  <cols>
    <col min="1" max="1" width="41.2166666666667" style="1" customWidth="1"/>
    <col min="2" max="2" width="15.1083333333333" style="1" customWidth="1"/>
    <col min="3" max="3" width="13.6666666666667" style="1" customWidth="1"/>
    <col min="4" max="4" width="13.3333333333333" style="1" customWidth="1"/>
    <col min="5" max="5" width="12.6666666666667" style="1" customWidth="1"/>
  </cols>
  <sheetData>
    <row r="1" ht="16.35" customHeight="1" spans="1:5">
      <c r="A1" s="2"/>
      <c r="B1" s="2"/>
      <c r="C1" s="2"/>
      <c r="D1" s="2"/>
      <c r="E1" s="2"/>
    </row>
    <row r="2" ht="26.1" customHeight="1" spans="1:1">
      <c r="A2" s="3" t="s">
        <v>89</v>
      </c>
    </row>
    <row r="3" ht="26.1" customHeight="1" spans="1:5">
      <c r="A3" s="107"/>
      <c r="B3" s="107"/>
      <c r="C3" s="107"/>
      <c r="D3" s="107"/>
      <c r="E3" s="2" t="s">
        <v>30</v>
      </c>
    </row>
    <row r="4" ht="26.1" customHeight="1" spans="1:5">
      <c r="A4" s="5" t="s">
        <v>90</v>
      </c>
      <c r="B4" s="11" t="s">
        <v>91</v>
      </c>
      <c r="C4" s="11" t="s">
        <v>92</v>
      </c>
      <c r="D4" s="11" t="s">
        <v>93</v>
      </c>
      <c r="E4" s="6" t="s">
        <v>94</v>
      </c>
    </row>
    <row r="5" ht="26.1" customHeight="1" spans="1:5">
      <c r="A5" s="38" t="s">
        <v>95</v>
      </c>
      <c r="B5" s="117">
        <v>1</v>
      </c>
      <c r="C5" s="117">
        <v>2</v>
      </c>
      <c r="D5" s="117">
        <v>3</v>
      </c>
      <c r="E5" s="118"/>
    </row>
    <row r="6" s="14" customFormat="1" ht="22.05" customHeight="1" spans="1:7">
      <c r="A6" s="119" t="s">
        <v>96</v>
      </c>
      <c r="B6" s="108">
        <v>134.92</v>
      </c>
      <c r="C6" s="54">
        <v>134.92</v>
      </c>
      <c r="D6" s="108">
        <f>D7+D13+D17+D25+D28+D33+D48+D52</f>
        <v>0</v>
      </c>
      <c r="E6" s="108"/>
      <c r="F6" s="24"/>
      <c r="G6" s="24"/>
    </row>
    <row r="7" s="14" customFormat="1" ht="22.05" customHeight="1" spans="1:7">
      <c r="A7" s="69" t="s">
        <v>97</v>
      </c>
      <c r="B7" s="71">
        <f>B10+B8</f>
        <v>0</v>
      </c>
      <c r="C7" s="70">
        <f>C8+C10</f>
        <v>0</v>
      </c>
      <c r="D7" s="73">
        <f>D8+D10</f>
        <v>0</v>
      </c>
      <c r="E7" s="120"/>
      <c r="F7" s="24"/>
      <c r="G7" s="24"/>
    </row>
    <row r="8" s="14" customFormat="1" ht="22.05" customHeight="1" spans="1:7">
      <c r="A8" s="69" t="s">
        <v>98</v>
      </c>
      <c r="B8" s="70">
        <f>B9</f>
        <v>0</v>
      </c>
      <c r="C8" s="70">
        <f>C9</f>
        <v>0</v>
      </c>
      <c r="D8" s="75">
        <f>D9</f>
        <v>0</v>
      </c>
      <c r="E8" s="120"/>
      <c r="F8" s="24"/>
      <c r="G8" s="24"/>
    </row>
    <row r="9" s="14" customFormat="1" ht="22.05" customHeight="1" spans="1:7">
      <c r="A9" s="76" t="s">
        <v>99</v>
      </c>
      <c r="B9" s="71">
        <f>C9+D9</f>
        <v>0</v>
      </c>
      <c r="C9" s="121"/>
      <c r="D9" s="77"/>
      <c r="E9" s="120"/>
      <c r="F9" s="24"/>
      <c r="G9" s="24"/>
    </row>
    <row r="10" s="14" customFormat="1" ht="22.05" customHeight="1" spans="1:7">
      <c r="A10" s="69" t="s">
        <v>100</v>
      </c>
      <c r="B10" s="71">
        <f>C10+D10</f>
        <v>0</v>
      </c>
      <c r="C10" s="71">
        <f>C11+C12</f>
        <v>0</v>
      </c>
      <c r="D10" s="73">
        <f>D11+D12</f>
        <v>0</v>
      </c>
      <c r="E10" s="120"/>
      <c r="F10" s="24"/>
      <c r="G10" s="24"/>
    </row>
    <row r="11" s="14" customFormat="1" ht="22.05" customHeight="1" spans="1:7">
      <c r="A11" s="76" t="s">
        <v>99</v>
      </c>
      <c r="B11" s="71">
        <f>C11+D11</f>
        <v>0</v>
      </c>
      <c r="C11" s="121"/>
      <c r="D11" s="77"/>
      <c r="E11" s="120"/>
      <c r="F11" s="24"/>
      <c r="G11" s="24"/>
    </row>
    <row r="12" s="14" customFormat="1" ht="22.05" customHeight="1" spans="1:7">
      <c r="A12" s="76" t="s">
        <v>101</v>
      </c>
      <c r="B12" s="71">
        <f>C12+D12</f>
        <v>0</v>
      </c>
      <c r="C12" s="121"/>
      <c r="D12" s="77"/>
      <c r="E12" s="120"/>
      <c r="F12" s="24"/>
      <c r="G12" s="24"/>
    </row>
    <row r="13" s="14" customFormat="1" ht="22.05" customHeight="1" spans="1:7">
      <c r="A13" s="69" t="s">
        <v>102</v>
      </c>
      <c r="B13" s="71">
        <v>102.57</v>
      </c>
      <c r="C13" s="72">
        <v>102.57</v>
      </c>
      <c r="D13" s="70"/>
      <c r="E13" s="120"/>
      <c r="F13" s="24"/>
      <c r="G13" s="24"/>
    </row>
    <row r="14" s="14" customFormat="1" ht="22.05" customHeight="1" spans="1:7">
      <c r="A14" s="79" t="s">
        <v>103</v>
      </c>
      <c r="B14" s="72">
        <v>102.57</v>
      </c>
      <c r="C14" s="72">
        <v>102.57</v>
      </c>
      <c r="D14" s="70"/>
      <c r="E14" s="120"/>
      <c r="F14" s="24"/>
      <c r="G14" s="24"/>
    </row>
    <row r="15" s="14" customFormat="1" ht="22.05" customHeight="1" spans="1:7">
      <c r="A15" s="76" t="s">
        <v>104</v>
      </c>
      <c r="B15" s="72">
        <v>102.57</v>
      </c>
      <c r="C15" s="72">
        <v>102.57</v>
      </c>
      <c r="D15" s="77"/>
      <c r="E15" s="120"/>
      <c r="F15" s="24"/>
      <c r="G15" s="24"/>
    </row>
    <row r="16" s="14" customFormat="1" ht="22.05" customHeight="1" spans="1:7">
      <c r="A16" s="76" t="s">
        <v>105</v>
      </c>
      <c r="B16" s="71">
        <f>C16+D16</f>
        <v>0</v>
      </c>
      <c r="C16" s="71">
        <f>D16+E16</f>
        <v>0</v>
      </c>
      <c r="D16" s="77"/>
      <c r="E16" s="120"/>
      <c r="F16" s="24"/>
      <c r="G16" s="24"/>
    </row>
    <row r="17" s="14" customFormat="1" ht="22.05" customHeight="1" spans="1:7">
      <c r="A17" s="79" t="s">
        <v>106</v>
      </c>
      <c r="B17" s="85">
        <v>17.74</v>
      </c>
      <c r="C17" s="85">
        <v>17.13</v>
      </c>
      <c r="D17" s="82">
        <f>D18+D21+D23</f>
        <v>0</v>
      </c>
      <c r="E17" s="120"/>
      <c r="F17" s="24"/>
      <c r="G17" s="24"/>
    </row>
    <row r="18" s="14" customFormat="1" ht="22.05" customHeight="1" spans="1:7">
      <c r="A18" s="79" t="s">
        <v>107</v>
      </c>
      <c r="B18" s="85">
        <v>12</v>
      </c>
      <c r="C18" s="81">
        <v>12</v>
      </c>
      <c r="D18" s="82">
        <f>D19+D20</f>
        <v>0</v>
      </c>
      <c r="E18" s="120"/>
      <c r="F18" s="24"/>
      <c r="G18" s="24"/>
    </row>
    <row r="19" s="14" customFormat="1" ht="22.05" customHeight="1" spans="1:7">
      <c r="A19" s="83" t="s">
        <v>108</v>
      </c>
      <c r="B19" s="85">
        <v>12</v>
      </c>
      <c r="C19" s="81">
        <v>12</v>
      </c>
      <c r="D19" s="84"/>
      <c r="E19" s="120"/>
      <c r="F19" s="24"/>
      <c r="G19" s="24"/>
    </row>
    <row r="20" s="14" customFormat="1" ht="22.05" customHeight="1" spans="1:7">
      <c r="A20" s="84" t="s">
        <v>109</v>
      </c>
      <c r="B20" s="85">
        <v>5.74</v>
      </c>
      <c r="C20" s="81">
        <v>5.74</v>
      </c>
      <c r="D20" s="84"/>
      <c r="E20" s="120"/>
      <c r="F20" s="24"/>
      <c r="G20" s="24"/>
    </row>
    <row r="21" s="14" customFormat="1" ht="22.05" customHeight="1" spans="1:7">
      <c r="A21" s="79" t="s">
        <v>110</v>
      </c>
      <c r="B21" s="85">
        <f>C21+D21</f>
        <v>0</v>
      </c>
      <c r="C21" s="85">
        <f>D21+E21</f>
        <v>0</v>
      </c>
      <c r="D21" s="82">
        <f>D22</f>
        <v>0</v>
      </c>
      <c r="E21" s="120"/>
      <c r="F21" s="24"/>
      <c r="G21" s="24"/>
    </row>
    <row r="22" s="14" customFormat="1" ht="22.05" customHeight="1" spans="1:7">
      <c r="A22" s="86" t="s">
        <v>111</v>
      </c>
      <c r="B22" s="85">
        <f>C22+D22</f>
        <v>0</v>
      </c>
      <c r="C22" s="85">
        <f>D22+E22</f>
        <v>0</v>
      </c>
      <c r="D22" s="84"/>
      <c r="E22" s="120"/>
      <c r="F22" s="24"/>
      <c r="G22" s="24"/>
    </row>
    <row r="23" s="14" customFormat="1" ht="22.05" customHeight="1" spans="1:7">
      <c r="A23" s="79" t="s">
        <v>112</v>
      </c>
      <c r="B23" s="81">
        <v>0.53</v>
      </c>
      <c r="C23" s="81">
        <v>0.53</v>
      </c>
      <c r="D23" s="82">
        <f>D24</f>
        <v>0</v>
      </c>
      <c r="E23" s="120"/>
      <c r="F23" s="24"/>
      <c r="G23" s="24"/>
    </row>
    <row r="24" s="14" customFormat="1" ht="22.05" customHeight="1" spans="1:7">
      <c r="A24" s="84" t="s">
        <v>113</v>
      </c>
      <c r="B24" s="85">
        <v>0.53</v>
      </c>
      <c r="C24" s="85">
        <v>0.53</v>
      </c>
      <c r="D24" s="84"/>
      <c r="E24" s="120"/>
      <c r="F24" s="24"/>
      <c r="G24" s="24"/>
    </row>
    <row r="25" s="14" customFormat="1" ht="22.05" customHeight="1" spans="1:7">
      <c r="A25" s="69" t="s">
        <v>114</v>
      </c>
      <c r="B25" s="72">
        <v>6</v>
      </c>
      <c r="C25" s="72">
        <v>6</v>
      </c>
      <c r="D25" s="70">
        <f>D26</f>
        <v>0</v>
      </c>
      <c r="E25" s="120"/>
      <c r="F25" s="24"/>
      <c r="G25" s="24"/>
    </row>
    <row r="26" s="14" customFormat="1" ht="22.05" customHeight="1" spans="1:7">
      <c r="A26" s="69" t="s">
        <v>115</v>
      </c>
      <c r="B26" s="72">
        <v>6</v>
      </c>
      <c r="C26" s="72">
        <v>6</v>
      </c>
      <c r="D26" s="70">
        <f>D27</f>
        <v>0</v>
      </c>
      <c r="E26" s="120"/>
      <c r="F26" s="24"/>
      <c r="G26" s="24"/>
    </row>
    <row r="27" s="14" customFormat="1" ht="22.05" customHeight="1" spans="1:7">
      <c r="A27" s="88" t="s">
        <v>116</v>
      </c>
      <c r="B27" s="71">
        <v>6</v>
      </c>
      <c r="C27" s="72">
        <v>6</v>
      </c>
      <c r="D27" s="77"/>
      <c r="E27" s="120"/>
      <c r="F27" s="24"/>
      <c r="G27" s="24"/>
    </row>
    <row r="28" s="14" customFormat="1" ht="22.05" customHeight="1" spans="1:7">
      <c r="A28" s="69" t="s">
        <v>117</v>
      </c>
      <c r="B28" s="71">
        <f t="shared" ref="B28:B51" si="0">C28+D28</f>
        <v>0</v>
      </c>
      <c r="C28" s="71">
        <f t="shared" ref="C28:C51" si="1">D28+E28</f>
        <v>0</v>
      </c>
      <c r="D28" s="70">
        <f>D29+D31</f>
        <v>0</v>
      </c>
      <c r="E28" s="120"/>
      <c r="F28" s="24"/>
      <c r="G28" s="24"/>
    </row>
    <row r="29" s="14" customFormat="1" ht="22.05" customHeight="1" spans="1:7">
      <c r="A29" s="69" t="s">
        <v>118</v>
      </c>
      <c r="B29" s="71">
        <f t="shared" si="0"/>
        <v>0</v>
      </c>
      <c r="C29" s="71">
        <f t="shared" si="1"/>
        <v>0</v>
      </c>
      <c r="D29" s="70">
        <f>D30</f>
        <v>0</v>
      </c>
      <c r="E29" s="122"/>
      <c r="F29" s="24"/>
      <c r="G29" s="24"/>
    </row>
    <row r="30" s="14" customFormat="1" ht="22.05" customHeight="1" spans="1:7">
      <c r="A30" s="76" t="s">
        <v>119</v>
      </c>
      <c r="B30" s="71">
        <f t="shared" si="0"/>
        <v>0</v>
      </c>
      <c r="C30" s="71">
        <f t="shared" si="1"/>
        <v>0</v>
      </c>
      <c r="D30" s="77"/>
      <c r="E30" s="122"/>
      <c r="F30" s="24"/>
      <c r="G30" s="24"/>
    </row>
    <row r="31" s="14" customFormat="1" ht="22.05" customHeight="1" spans="1:7">
      <c r="A31" s="69" t="s">
        <v>120</v>
      </c>
      <c r="B31" s="71">
        <f t="shared" si="0"/>
        <v>0</v>
      </c>
      <c r="C31" s="71">
        <f t="shared" si="1"/>
        <v>0</v>
      </c>
      <c r="D31" s="70">
        <f>D32</f>
        <v>0</v>
      </c>
      <c r="E31" s="122"/>
      <c r="F31" s="24"/>
      <c r="G31" s="24"/>
    </row>
    <row r="32" s="14" customFormat="1" ht="22.05" customHeight="1" spans="1:7">
      <c r="A32" s="88" t="s">
        <v>121</v>
      </c>
      <c r="B32" s="71">
        <f t="shared" si="0"/>
        <v>0</v>
      </c>
      <c r="C32" s="71">
        <f t="shared" si="1"/>
        <v>0</v>
      </c>
      <c r="D32" s="77"/>
      <c r="E32" s="123"/>
      <c r="F32" s="24"/>
      <c r="G32" s="24"/>
    </row>
    <row r="33" s="14" customFormat="1" ht="22.05" customHeight="1" spans="1:7">
      <c r="A33" s="69" t="s">
        <v>122</v>
      </c>
      <c r="B33" s="71">
        <f t="shared" si="0"/>
        <v>0</v>
      </c>
      <c r="C33" s="71">
        <f t="shared" si="1"/>
        <v>0</v>
      </c>
      <c r="D33" s="70"/>
      <c r="E33" s="124"/>
      <c r="F33" s="24"/>
      <c r="G33" s="24"/>
    </row>
    <row r="34" s="14" customFormat="1" ht="22.05" customHeight="1" spans="1:7">
      <c r="A34" s="69" t="s">
        <v>123</v>
      </c>
      <c r="B34" s="71">
        <f t="shared" si="0"/>
        <v>0</v>
      </c>
      <c r="C34" s="71">
        <f t="shared" si="1"/>
        <v>0</v>
      </c>
      <c r="D34" s="70"/>
      <c r="E34" s="122"/>
      <c r="F34" s="24"/>
      <c r="G34" s="24"/>
    </row>
    <row r="35" s="14" customFormat="1" ht="22.05" customHeight="1" spans="1:7">
      <c r="A35" s="77" t="s">
        <v>124</v>
      </c>
      <c r="B35" s="71">
        <f t="shared" si="0"/>
        <v>0</v>
      </c>
      <c r="C35" s="71">
        <f t="shared" si="1"/>
        <v>0</v>
      </c>
      <c r="D35" s="77"/>
      <c r="E35" s="122"/>
      <c r="F35" s="24"/>
      <c r="G35" s="24"/>
    </row>
    <row r="36" s="14" customFormat="1" ht="22.05" customHeight="1" spans="1:7">
      <c r="A36" s="69" t="s">
        <v>125</v>
      </c>
      <c r="B36" s="71">
        <f t="shared" si="0"/>
        <v>0</v>
      </c>
      <c r="C36" s="71">
        <f t="shared" si="1"/>
        <v>0</v>
      </c>
      <c r="D36" s="70">
        <f>D37+D40+D42+D46</f>
        <v>0</v>
      </c>
      <c r="E36" s="123"/>
      <c r="F36" s="24"/>
      <c r="G36" s="24"/>
    </row>
    <row r="37" s="14" customFormat="1" ht="22.05" customHeight="1" spans="1:7">
      <c r="A37" s="69" t="s">
        <v>126</v>
      </c>
      <c r="B37" s="71">
        <f t="shared" si="0"/>
        <v>0</v>
      </c>
      <c r="C37" s="71">
        <f t="shared" si="1"/>
        <v>0</v>
      </c>
      <c r="D37" s="70">
        <f>D38+D39</f>
        <v>0</v>
      </c>
      <c r="E37" s="123"/>
      <c r="F37" s="24"/>
      <c r="G37" s="24"/>
    </row>
    <row r="38" s="14" customFormat="1" ht="22.05" customHeight="1" spans="1:7">
      <c r="A38" s="88" t="s">
        <v>127</v>
      </c>
      <c r="B38" s="71">
        <f t="shared" si="0"/>
        <v>0</v>
      </c>
      <c r="C38" s="71">
        <f t="shared" si="1"/>
        <v>0</v>
      </c>
      <c r="D38" s="77"/>
      <c r="E38" s="124"/>
      <c r="F38" s="24"/>
      <c r="G38" s="24"/>
    </row>
    <row r="39" s="14" customFormat="1" ht="22.05" customHeight="1" spans="1:7">
      <c r="A39" s="89" t="s">
        <v>128</v>
      </c>
      <c r="B39" s="90">
        <f t="shared" si="0"/>
        <v>0</v>
      </c>
      <c r="C39" s="90">
        <f t="shared" si="1"/>
        <v>0</v>
      </c>
      <c r="D39" s="77"/>
      <c r="E39" s="123"/>
      <c r="F39" s="24"/>
      <c r="G39" s="24"/>
    </row>
    <row r="40" s="14" customFormat="1" ht="22.05" customHeight="1" spans="1:7">
      <c r="A40" s="93" t="s">
        <v>129</v>
      </c>
      <c r="B40" s="90">
        <f t="shared" si="0"/>
        <v>0</v>
      </c>
      <c r="C40" s="90">
        <f t="shared" si="1"/>
        <v>0</v>
      </c>
      <c r="D40" s="94">
        <f>D41</f>
        <v>0</v>
      </c>
      <c r="E40" s="123"/>
      <c r="F40" s="24"/>
      <c r="G40" s="24"/>
    </row>
    <row r="41" s="14" customFormat="1" ht="22.05" customHeight="1" spans="1:7">
      <c r="A41" s="96" t="s">
        <v>130</v>
      </c>
      <c r="B41" s="90">
        <f t="shared" si="0"/>
        <v>0</v>
      </c>
      <c r="C41" s="90">
        <f t="shared" si="1"/>
        <v>0</v>
      </c>
      <c r="D41" s="97"/>
      <c r="E41" s="124"/>
      <c r="F41" s="24"/>
      <c r="G41" s="24"/>
    </row>
    <row r="42" s="14" customFormat="1" ht="22.05" customHeight="1" spans="1:7">
      <c r="A42" s="93" t="s">
        <v>131</v>
      </c>
      <c r="B42" s="90">
        <f t="shared" si="0"/>
        <v>0</v>
      </c>
      <c r="C42" s="90">
        <f t="shared" si="1"/>
        <v>0</v>
      </c>
      <c r="D42" s="73">
        <f>D43+D44+D45</f>
        <v>0</v>
      </c>
      <c r="E42" s="124"/>
      <c r="F42" s="24"/>
      <c r="G42" s="24"/>
    </row>
    <row r="43" s="14" customFormat="1" ht="22.05" customHeight="1" spans="1:7">
      <c r="A43" s="96" t="s">
        <v>132</v>
      </c>
      <c r="B43" s="90">
        <f t="shared" si="0"/>
        <v>0</v>
      </c>
      <c r="C43" s="90">
        <f t="shared" si="1"/>
        <v>0</v>
      </c>
      <c r="D43" s="98"/>
      <c r="E43" s="124"/>
      <c r="F43" s="24"/>
      <c r="G43" s="24"/>
    </row>
    <row r="44" s="14" customFormat="1" ht="22.05" customHeight="1" spans="1:7">
      <c r="A44" s="96" t="s">
        <v>133</v>
      </c>
      <c r="B44" s="90">
        <f t="shared" si="0"/>
        <v>0</v>
      </c>
      <c r="C44" s="90">
        <f t="shared" si="1"/>
        <v>0</v>
      </c>
      <c r="D44" s="98"/>
      <c r="E44" s="124"/>
      <c r="F44" s="24"/>
      <c r="G44" s="24"/>
    </row>
    <row r="45" s="14" customFormat="1" ht="22.05" customHeight="1" spans="1:7">
      <c r="A45" s="96" t="s">
        <v>134</v>
      </c>
      <c r="B45" s="90">
        <f t="shared" si="0"/>
        <v>0</v>
      </c>
      <c r="C45" s="90">
        <f t="shared" si="1"/>
        <v>0</v>
      </c>
      <c r="D45" s="98"/>
      <c r="E45" s="123"/>
      <c r="F45" s="24"/>
      <c r="G45" s="24"/>
    </row>
    <row r="46" s="14" customFormat="1" ht="22.05" customHeight="1" spans="1:7">
      <c r="A46" s="93" t="s">
        <v>135</v>
      </c>
      <c r="B46" s="90">
        <f t="shared" si="0"/>
        <v>0</v>
      </c>
      <c r="C46" s="90">
        <f t="shared" si="1"/>
        <v>0</v>
      </c>
      <c r="D46" s="73">
        <f>D47</f>
        <v>0</v>
      </c>
      <c r="E46" s="124"/>
      <c r="F46" s="24"/>
      <c r="G46" s="24"/>
    </row>
    <row r="47" s="14" customFormat="1" ht="22.05" customHeight="1" spans="1:7">
      <c r="A47" s="96" t="s">
        <v>136</v>
      </c>
      <c r="B47" s="90">
        <f t="shared" si="0"/>
        <v>0</v>
      </c>
      <c r="C47" s="90">
        <f t="shared" si="1"/>
        <v>0</v>
      </c>
      <c r="D47" s="97"/>
      <c r="E47" s="123"/>
      <c r="F47" s="24"/>
      <c r="G47" s="24"/>
    </row>
    <row r="48" s="14" customFormat="1" ht="22.05" customHeight="1" spans="1:7">
      <c r="A48" s="99" t="s">
        <v>137</v>
      </c>
      <c r="B48" s="90">
        <f t="shared" si="0"/>
        <v>0</v>
      </c>
      <c r="C48" s="90">
        <f t="shared" si="1"/>
        <v>0</v>
      </c>
      <c r="D48" s="70">
        <f>D49</f>
        <v>0</v>
      </c>
      <c r="E48" s="123"/>
      <c r="F48" s="24"/>
      <c r="G48" s="24"/>
    </row>
    <row r="49" s="14" customFormat="1" ht="22.05" customHeight="1" spans="1:7">
      <c r="A49" s="100" t="s">
        <v>138</v>
      </c>
      <c r="B49" s="90">
        <f t="shared" si="0"/>
        <v>0</v>
      </c>
      <c r="C49" s="90">
        <f t="shared" si="1"/>
        <v>0</v>
      </c>
      <c r="D49" s="70">
        <f>D50+D51</f>
        <v>0</v>
      </c>
      <c r="E49" s="124"/>
      <c r="F49" s="24"/>
      <c r="G49" s="24"/>
    </row>
    <row r="50" s="14" customFormat="1" ht="22.05" customHeight="1" spans="1:7">
      <c r="A50" s="88" t="s">
        <v>139</v>
      </c>
      <c r="B50" s="90">
        <f t="shared" si="0"/>
        <v>0</v>
      </c>
      <c r="C50" s="90">
        <f t="shared" si="1"/>
        <v>0</v>
      </c>
      <c r="D50" s="77"/>
      <c r="E50" s="125"/>
      <c r="F50" s="24"/>
      <c r="G50" s="24"/>
    </row>
    <row r="51" s="14" customFormat="1" ht="22.05" customHeight="1" spans="1:7">
      <c r="A51" s="88" t="s">
        <v>140</v>
      </c>
      <c r="B51" s="90">
        <f t="shared" si="0"/>
        <v>0</v>
      </c>
      <c r="C51" s="90">
        <f t="shared" si="1"/>
        <v>0</v>
      </c>
      <c r="D51" s="77"/>
      <c r="E51" s="125"/>
      <c r="F51" s="24"/>
      <c r="G51" s="24"/>
    </row>
    <row r="52" s="14" customFormat="1" ht="22.05" customHeight="1" spans="1:7">
      <c r="A52" s="102" t="s">
        <v>141</v>
      </c>
      <c r="B52" s="105">
        <v>8.61</v>
      </c>
      <c r="C52" s="105">
        <v>8.61</v>
      </c>
      <c r="D52" s="103">
        <f>D53</f>
        <v>0</v>
      </c>
      <c r="E52" s="126"/>
      <c r="F52" s="24"/>
      <c r="G52" s="24"/>
    </row>
    <row r="53" ht="19.5" customHeight="1" spans="1:4">
      <c r="A53" s="96" t="s">
        <v>142</v>
      </c>
      <c r="B53" s="127">
        <v>8.61</v>
      </c>
      <c r="C53" s="105">
        <v>8.61</v>
      </c>
      <c r="D53" s="106"/>
    </row>
    <row r="54" ht="19.5" customHeight="1" spans="1:1">
      <c r="A54" s="2" t="s">
        <v>80</v>
      </c>
    </row>
  </sheetData>
  <mergeCells count="2">
    <mergeCell ref="A2:E2"/>
    <mergeCell ref="A54:E5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9"/>
  <sheetViews>
    <sheetView workbookViewId="0">
      <selection activeCell="D16" sqref="D16"/>
    </sheetView>
  </sheetViews>
  <sheetFormatPr defaultColWidth="10" defaultRowHeight="13.5" outlineLevelCol="6"/>
  <cols>
    <col min="1" max="1" width="24.5583333333333" style="1" customWidth="1"/>
    <col min="2" max="2" width="16.6666666666667" style="1" customWidth="1"/>
    <col min="3" max="3" width="36.6666666666667" style="1" customWidth="1"/>
    <col min="4" max="4" width="14.5583333333333" style="1" customWidth="1"/>
    <col min="5" max="5" width="18.6666666666667" style="1" customWidth="1"/>
    <col min="6" max="10" width="9.775" style="1" customWidth="1"/>
  </cols>
  <sheetData>
    <row r="1" ht="16.35" customHeight="1" spans="1:7">
      <c r="A1" s="2"/>
      <c r="B1" s="2"/>
      <c r="C1" s="2"/>
      <c r="D1" s="2"/>
      <c r="E1" s="2"/>
      <c r="F1" s="2"/>
      <c r="G1" s="2"/>
    </row>
    <row r="2" ht="26.1" customHeight="1" spans="1:7">
      <c r="A2" s="3" t="s">
        <v>143</v>
      </c>
      <c r="E2" s="2"/>
      <c r="F2" s="2"/>
      <c r="G2" s="2"/>
    </row>
    <row r="3" ht="26.1" customHeight="1" spans="1:7">
      <c r="A3" s="107"/>
      <c r="B3" s="107"/>
      <c r="C3" s="4" t="s">
        <v>30</v>
      </c>
      <c r="E3" s="107"/>
      <c r="F3" s="107"/>
      <c r="G3" s="107"/>
    </row>
    <row r="4" ht="26.1" customHeight="1" spans="1:7">
      <c r="A4" s="15" t="s">
        <v>31</v>
      </c>
      <c r="B4" s="29"/>
      <c r="C4" s="64" t="s">
        <v>32</v>
      </c>
      <c r="D4" s="28"/>
      <c r="E4" s="107"/>
      <c r="F4" s="107"/>
      <c r="G4" s="107"/>
    </row>
    <row r="5" ht="26.1" customHeight="1" spans="1:7">
      <c r="A5" s="15" t="s">
        <v>33</v>
      </c>
      <c r="B5" s="113" t="s">
        <v>34</v>
      </c>
      <c r="C5" s="113" t="s">
        <v>33</v>
      </c>
      <c r="D5" s="64" t="s">
        <v>96</v>
      </c>
      <c r="E5" s="107"/>
      <c r="F5" s="107"/>
      <c r="G5" s="107"/>
    </row>
    <row r="6" ht="26.1" customHeight="1" spans="1:7">
      <c r="A6" s="9" t="s">
        <v>144</v>
      </c>
      <c r="B6" s="12">
        <v>134.92</v>
      </c>
      <c r="C6" s="26" t="s">
        <v>145</v>
      </c>
      <c r="D6" s="12">
        <v>134.92</v>
      </c>
      <c r="E6" s="107"/>
      <c r="F6" s="107"/>
      <c r="G6" s="107"/>
    </row>
    <row r="7" ht="26.1" customHeight="1" spans="1:7">
      <c r="A7" s="9" t="s">
        <v>146</v>
      </c>
      <c r="B7" s="12">
        <v>134.92</v>
      </c>
      <c r="C7" s="26" t="s">
        <v>147</v>
      </c>
      <c r="D7" s="114">
        <f>'6'!C7</f>
        <v>0</v>
      </c>
      <c r="E7" s="107"/>
      <c r="F7" s="107"/>
      <c r="G7" s="107"/>
    </row>
    <row r="8" ht="26.1" customHeight="1" spans="1:7">
      <c r="A8" s="9" t="s">
        <v>148</v>
      </c>
      <c r="B8" s="115"/>
      <c r="C8" s="26" t="s">
        <v>149</v>
      </c>
      <c r="D8" s="114"/>
      <c r="E8" s="107"/>
      <c r="F8" s="107"/>
      <c r="G8" s="107"/>
    </row>
    <row r="9" ht="26.1" customHeight="1" spans="1:7">
      <c r="A9" s="9" t="s">
        <v>150</v>
      </c>
      <c r="B9" s="115"/>
      <c r="C9" s="26" t="s">
        <v>151</v>
      </c>
      <c r="D9" s="114"/>
      <c r="E9" s="107"/>
      <c r="F9" s="107"/>
      <c r="G9" s="107"/>
    </row>
    <row r="10" ht="26.1" customHeight="1" spans="1:7">
      <c r="A10" s="9"/>
      <c r="B10" s="115"/>
      <c r="C10" s="26" t="s">
        <v>152</v>
      </c>
      <c r="D10" s="114"/>
      <c r="E10" s="107"/>
      <c r="F10" s="107"/>
      <c r="G10" s="107"/>
    </row>
    <row r="11" ht="26.1" customHeight="1" spans="1:7">
      <c r="A11" s="9"/>
      <c r="B11" s="115"/>
      <c r="C11" s="26" t="s">
        <v>153</v>
      </c>
      <c r="D11" s="114"/>
      <c r="E11" s="107"/>
      <c r="F11" s="107"/>
      <c r="G11" s="107"/>
    </row>
    <row r="12" ht="26.1" customHeight="1" spans="1:7">
      <c r="A12" s="9"/>
      <c r="B12" s="115"/>
      <c r="C12" s="26" t="s">
        <v>154</v>
      </c>
      <c r="D12" s="114"/>
      <c r="E12" s="107"/>
      <c r="F12" s="107"/>
      <c r="G12" s="107"/>
    </row>
    <row r="13" ht="26.1" customHeight="1" spans="1:7">
      <c r="A13" s="9"/>
      <c r="B13" s="115"/>
      <c r="C13" s="26" t="s">
        <v>155</v>
      </c>
      <c r="D13" s="114">
        <v>102.57</v>
      </c>
      <c r="E13" s="107"/>
      <c r="F13" s="107"/>
      <c r="G13" s="107"/>
    </row>
    <row r="14" ht="26.1" customHeight="1" spans="1:7">
      <c r="A14" s="9"/>
      <c r="B14" s="115"/>
      <c r="C14" s="26" t="s">
        <v>156</v>
      </c>
      <c r="D14" s="114">
        <v>17.74</v>
      </c>
      <c r="E14" s="107"/>
      <c r="F14" s="107"/>
      <c r="G14" s="107"/>
    </row>
    <row r="15" ht="26.1" customHeight="1" spans="1:7">
      <c r="A15" s="9"/>
      <c r="B15" s="115"/>
      <c r="C15" s="26" t="s">
        <v>157</v>
      </c>
      <c r="D15" s="114"/>
      <c r="E15" s="107"/>
      <c r="F15" s="107"/>
      <c r="G15" s="107"/>
    </row>
    <row r="16" ht="26.1" customHeight="1" spans="1:7">
      <c r="A16" s="9"/>
      <c r="B16" s="115"/>
      <c r="C16" s="26" t="s">
        <v>158</v>
      </c>
      <c r="D16" s="114">
        <v>6</v>
      </c>
      <c r="E16" s="107"/>
      <c r="F16" s="107"/>
      <c r="G16" s="107"/>
    </row>
    <row r="17" ht="26.1" customHeight="1" spans="1:7">
      <c r="A17" s="9"/>
      <c r="B17" s="115"/>
      <c r="C17" s="26" t="s">
        <v>159</v>
      </c>
      <c r="D17" s="114">
        <f>'6'!C28</f>
        <v>0</v>
      </c>
      <c r="E17" s="107"/>
      <c r="F17" s="107"/>
      <c r="G17" s="107"/>
    </row>
    <row r="18" ht="26.1" customHeight="1" spans="1:7">
      <c r="A18" s="9"/>
      <c r="B18" s="115"/>
      <c r="C18" s="26" t="s">
        <v>160</v>
      </c>
      <c r="D18" s="114">
        <f>'10'!B5</f>
        <v>0</v>
      </c>
      <c r="E18" s="107"/>
      <c r="F18" s="107"/>
      <c r="G18" s="107"/>
    </row>
    <row r="19" ht="26.1" customHeight="1" spans="1:7">
      <c r="A19" s="9"/>
      <c r="B19" s="115"/>
      <c r="C19" s="26" t="s">
        <v>161</v>
      </c>
      <c r="D19" s="114">
        <f>'6'!C36</f>
        <v>0</v>
      </c>
      <c r="E19" s="107"/>
      <c r="F19" s="107"/>
      <c r="G19" s="107"/>
    </row>
    <row r="20" ht="26.1" customHeight="1" spans="1:7">
      <c r="A20" s="9"/>
      <c r="B20" s="115"/>
      <c r="C20" s="26" t="s">
        <v>162</v>
      </c>
      <c r="D20" s="114">
        <f>'6'!C48</f>
        <v>0</v>
      </c>
      <c r="E20" s="107"/>
      <c r="F20" s="107"/>
      <c r="G20" s="107"/>
    </row>
    <row r="21" ht="26.1" customHeight="1" spans="1:7">
      <c r="A21" s="9"/>
      <c r="B21" s="115"/>
      <c r="C21" s="26" t="s">
        <v>163</v>
      </c>
      <c r="D21" s="114"/>
      <c r="E21" s="107"/>
      <c r="F21" s="107"/>
      <c r="G21" s="107"/>
    </row>
    <row r="22" ht="26.1" customHeight="1" spans="1:7">
      <c r="A22" s="9"/>
      <c r="B22" s="115"/>
      <c r="C22" s="26" t="s">
        <v>164</v>
      </c>
      <c r="D22" s="114"/>
      <c r="E22" s="107"/>
      <c r="F22" s="107"/>
      <c r="G22" s="107"/>
    </row>
    <row r="23" ht="26.1" customHeight="1" spans="1:7">
      <c r="A23" s="9"/>
      <c r="B23" s="115"/>
      <c r="C23" s="26" t="s">
        <v>165</v>
      </c>
      <c r="D23" s="114"/>
      <c r="E23" s="107"/>
      <c r="F23" s="107"/>
      <c r="G23" s="107"/>
    </row>
    <row r="24" ht="26.1" customHeight="1" spans="1:7">
      <c r="A24" s="9"/>
      <c r="B24" s="115"/>
      <c r="C24" s="26" t="s">
        <v>166</v>
      </c>
      <c r="D24" s="114"/>
      <c r="E24" s="107"/>
      <c r="F24" s="107"/>
      <c r="G24" s="107"/>
    </row>
    <row r="25" ht="26.1" customHeight="1" spans="1:7">
      <c r="A25" s="9"/>
      <c r="B25" s="115"/>
      <c r="C25" s="26" t="s">
        <v>167</v>
      </c>
      <c r="D25" s="114"/>
      <c r="E25" s="107"/>
      <c r="F25" s="107"/>
      <c r="G25" s="107"/>
    </row>
    <row r="26" ht="26.1" customHeight="1" spans="1:7">
      <c r="A26" s="9"/>
      <c r="B26" s="115"/>
      <c r="C26" s="26" t="s">
        <v>168</v>
      </c>
      <c r="D26" s="114">
        <v>8.61</v>
      </c>
      <c r="E26" s="107"/>
      <c r="F26" s="107"/>
      <c r="G26" s="107"/>
    </row>
    <row r="27" ht="26.1" customHeight="1" spans="1:7">
      <c r="A27" s="9"/>
      <c r="B27" s="115"/>
      <c r="C27" s="26" t="s">
        <v>169</v>
      </c>
      <c r="D27" s="114"/>
      <c r="E27" s="107"/>
      <c r="F27" s="107"/>
      <c r="G27" s="107"/>
    </row>
    <row r="28" ht="26.1" customHeight="1" spans="1:7">
      <c r="A28" s="9"/>
      <c r="B28" s="115"/>
      <c r="C28" s="26" t="s">
        <v>170</v>
      </c>
      <c r="D28" s="114"/>
      <c r="E28" s="107"/>
      <c r="F28" s="107"/>
      <c r="G28" s="107"/>
    </row>
    <row r="29" ht="26.1" customHeight="1" spans="1:7">
      <c r="A29" s="9"/>
      <c r="B29" s="115"/>
      <c r="C29" s="26" t="s">
        <v>171</v>
      </c>
      <c r="D29" s="114"/>
      <c r="E29" s="107"/>
      <c r="F29" s="107"/>
      <c r="G29" s="107"/>
    </row>
    <row r="30" ht="26.1" customHeight="1" spans="1:7">
      <c r="A30" s="9"/>
      <c r="B30" s="115"/>
      <c r="C30" s="26" t="s">
        <v>172</v>
      </c>
      <c r="D30" s="114"/>
      <c r="E30" s="107"/>
      <c r="F30" s="107"/>
      <c r="G30" s="107"/>
    </row>
    <row r="31" ht="26.1" customHeight="1" spans="1:7">
      <c r="A31" s="9"/>
      <c r="B31" s="115"/>
      <c r="C31" s="26" t="s">
        <v>173</v>
      </c>
      <c r="D31" s="114"/>
      <c r="E31" s="107"/>
      <c r="F31" s="107"/>
      <c r="G31" s="107"/>
    </row>
    <row r="32" ht="26.1" customHeight="1" spans="1:7">
      <c r="A32" s="9"/>
      <c r="B32" s="115"/>
      <c r="C32" s="26" t="s">
        <v>174</v>
      </c>
      <c r="D32" s="114"/>
      <c r="E32" s="107"/>
      <c r="F32" s="107"/>
      <c r="G32" s="107"/>
    </row>
    <row r="33" ht="26.1" customHeight="1" spans="1:7">
      <c r="A33" s="9"/>
      <c r="B33" s="115"/>
      <c r="C33" s="26" t="s">
        <v>175</v>
      </c>
      <c r="D33" s="114"/>
      <c r="E33" s="107"/>
      <c r="F33" s="107"/>
      <c r="G33" s="107"/>
    </row>
    <row r="34" ht="26.1" customHeight="1" spans="1:7">
      <c r="A34" s="9"/>
      <c r="B34" s="115"/>
      <c r="C34" s="26" t="s">
        <v>176</v>
      </c>
      <c r="D34" s="114"/>
      <c r="E34" s="107"/>
      <c r="F34" s="107"/>
      <c r="G34" s="107"/>
    </row>
    <row r="35" ht="26.1" customHeight="1" spans="1:7">
      <c r="A35" s="9"/>
      <c r="B35" s="115"/>
      <c r="C35" s="26"/>
      <c r="D35" s="114"/>
      <c r="E35" s="107"/>
      <c r="F35" s="107"/>
      <c r="G35" s="107"/>
    </row>
    <row r="36" ht="26.1" customHeight="1" spans="1:7">
      <c r="A36" s="9"/>
      <c r="B36" s="115"/>
      <c r="C36" s="26"/>
      <c r="D36" s="114"/>
      <c r="E36" s="107"/>
      <c r="F36" s="107"/>
      <c r="G36" s="107"/>
    </row>
    <row r="37" ht="26.1" customHeight="1" spans="1:7">
      <c r="A37" s="15" t="s">
        <v>177</v>
      </c>
      <c r="B37" s="25"/>
      <c r="C37" s="113" t="s">
        <v>178</v>
      </c>
      <c r="D37" s="37">
        <f>D6</f>
        <v>134.92</v>
      </c>
      <c r="E37" s="116"/>
      <c r="F37" s="107"/>
      <c r="G37" s="107"/>
    </row>
    <row r="38" ht="16.35" customHeight="1"/>
    <row r="39" ht="16.35" customHeight="1" spans="1:1">
      <c r="A39" s="2" t="s">
        <v>80</v>
      </c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scale="95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D9" sqref="D9"/>
    </sheetView>
  </sheetViews>
  <sheetFormatPr defaultColWidth="10" defaultRowHeight="13.5"/>
  <cols>
    <col min="1" max="1" width="34.8833333333333" style="1" customWidth="1"/>
    <col min="2" max="2" width="18" style="1" customWidth="1"/>
    <col min="3" max="3" width="14.8833333333333" style="1" customWidth="1"/>
    <col min="4" max="4" width="12.3333333333333" style="1" customWidth="1"/>
    <col min="5" max="5" width="15.2166666666667" style="1" customWidth="1"/>
    <col min="6" max="6" width="15.1083333333333" style="1" customWidth="1"/>
    <col min="7" max="7" width="18" style="1" customWidth="1"/>
    <col min="8" max="9" width="15.4416666666667" style="1" customWidth="1"/>
    <col min="10" max="11" width="15.775" style="1" customWidth="1"/>
  </cols>
  <sheetData>
    <row r="1" ht="16.35" customHeight="1" spans="1:1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ht="26.1" customHeight="1" spans="1:1">
      <c r="A2" s="3" t="s">
        <v>179</v>
      </c>
    </row>
    <row r="3" ht="26.1" customHeight="1" spans="1:10">
      <c r="A3" s="107"/>
      <c r="B3" s="107"/>
      <c r="C3" s="107"/>
      <c r="D3" s="107"/>
      <c r="E3" s="107"/>
      <c r="F3" s="107"/>
      <c r="G3" s="107"/>
      <c r="H3" s="107"/>
      <c r="I3" s="107"/>
      <c r="J3" s="4" t="s">
        <v>30</v>
      </c>
    </row>
    <row r="4" ht="26.1" customHeight="1" spans="1:11">
      <c r="A4" s="5" t="s">
        <v>180</v>
      </c>
      <c r="B4" s="11" t="s">
        <v>96</v>
      </c>
      <c r="C4" s="11" t="s">
        <v>181</v>
      </c>
      <c r="D4" s="28"/>
      <c r="E4" s="29"/>
      <c r="F4" s="11" t="s">
        <v>182</v>
      </c>
      <c r="G4" s="28"/>
      <c r="H4" s="29"/>
      <c r="I4" s="6" t="s">
        <v>183</v>
      </c>
      <c r="J4" s="28"/>
      <c r="K4" s="28"/>
    </row>
    <row r="5" ht="26.1" customHeight="1" spans="1:11">
      <c r="A5" s="33"/>
      <c r="B5" s="34"/>
      <c r="C5" s="11" t="s">
        <v>96</v>
      </c>
      <c r="D5" s="11" t="s">
        <v>92</v>
      </c>
      <c r="E5" s="11" t="s">
        <v>93</v>
      </c>
      <c r="F5" s="11" t="s">
        <v>96</v>
      </c>
      <c r="G5" s="11" t="s">
        <v>92</v>
      </c>
      <c r="H5" s="11" t="s">
        <v>93</v>
      </c>
      <c r="I5" s="11" t="s">
        <v>96</v>
      </c>
      <c r="J5" s="11" t="s">
        <v>92</v>
      </c>
      <c r="K5" s="6" t="s">
        <v>93</v>
      </c>
    </row>
    <row r="6" ht="26.1" customHeight="1" spans="1:11">
      <c r="A6" s="9" t="s">
        <v>96</v>
      </c>
      <c r="B6" s="12"/>
      <c r="C6" s="12"/>
      <c r="D6" s="12"/>
      <c r="E6" s="12"/>
      <c r="F6" s="12"/>
      <c r="G6" s="12"/>
      <c r="H6" s="12"/>
      <c r="I6" s="12"/>
      <c r="J6" s="12"/>
      <c r="K6" s="13"/>
    </row>
    <row r="7" s="14" customFormat="1" ht="24.75" customHeight="1" spans="1:13">
      <c r="A7" s="38" t="s">
        <v>95</v>
      </c>
      <c r="B7" s="108">
        <v>134.92</v>
      </c>
      <c r="C7" s="54">
        <v>134.92</v>
      </c>
      <c r="D7" s="54">
        <v>134.92</v>
      </c>
      <c r="E7" s="108"/>
      <c r="F7" s="109"/>
      <c r="G7" s="109"/>
      <c r="H7" s="109"/>
      <c r="I7" s="110"/>
      <c r="J7" s="110"/>
      <c r="K7" s="112"/>
      <c r="L7" s="24"/>
      <c r="M7" s="24"/>
    </row>
    <row r="8" s="14" customFormat="1" ht="24.75" customHeight="1" spans="1:13">
      <c r="A8" s="58"/>
      <c r="B8" s="110"/>
      <c r="C8" s="110"/>
      <c r="D8" s="110"/>
      <c r="E8" s="110"/>
      <c r="F8" s="110"/>
      <c r="G8" s="110"/>
      <c r="H8" s="110"/>
      <c r="I8" s="110"/>
      <c r="J8" s="110"/>
      <c r="K8" s="112"/>
      <c r="L8" s="24"/>
      <c r="M8" s="24"/>
    </row>
    <row r="9" s="14" customFormat="1" ht="24.75" customHeight="1" spans="1:13">
      <c r="A9" s="58"/>
      <c r="B9" s="110"/>
      <c r="C9" s="110"/>
      <c r="D9" s="108"/>
      <c r="E9" s="110"/>
      <c r="F9" s="110"/>
      <c r="G9" s="110"/>
      <c r="H9" s="110"/>
      <c r="I9" s="110"/>
      <c r="J9" s="110"/>
      <c r="K9" s="112"/>
      <c r="L9" s="24"/>
      <c r="M9" s="24"/>
    </row>
    <row r="10" s="14" customFormat="1" ht="24.75" customHeight="1" spans="1:13">
      <c r="A10" s="58"/>
      <c r="B10" s="110"/>
      <c r="C10" s="110"/>
      <c r="D10" s="110"/>
      <c r="E10" s="110"/>
      <c r="F10" s="110"/>
      <c r="G10" s="110"/>
      <c r="H10" s="110"/>
      <c r="I10" s="110"/>
      <c r="J10" s="110"/>
      <c r="K10" s="112"/>
      <c r="L10" s="24"/>
      <c r="M10" s="24"/>
    </row>
    <row r="11" s="14" customFormat="1" ht="24.75" customHeight="1" spans="1:13">
      <c r="A11" s="58"/>
      <c r="B11" s="110"/>
      <c r="C11" s="110"/>
      <c r="D11" s="110"/>
      <c r="E11" s="110"/>
      <c r="F11" s="110"/>
      <c r="G11" s="110"/>
      <c r="H11" s="110"/>
      <c r="I11" s="110"/>
      <c r="J11" s="110"/>
      <c r="K11" s="112"/>
      <c r="L11" s="24"/>
      <c r="M11" s="24"/>
    </row>
    <row r="12" ht="26.1" customHeight="1" spans="1:11">
      <c r="A12" s="111"/>
      <c r="B12" s="12"/>
      <c r="C12" s="12"/>
      <c r="D12" s="27"/>
      <c r="E12" s="27"/>
      <c r="F12" s="27"/>
      <c r="G12" s="27"/>
      <c r="H12" s="27"/>
      <c r="I12" s="27"/>
      <c r="J12" s="27"/>
      <c r="K12" s="10"/>
    </row>
    <row r="13" ht="26.1" customHeight="1" spans="1:11">
      <c r="A13" s="111"/>
      <c r="B13" s="12"/>
      <c r="C13" s="12"/>
      <c r="D13" s="27"/>
      <c r="E13" s="27"/>
      <c r="F13" s="27"/>
      <c r="G13" s="27"/>
      <c r="H13" s="27"/>
      <c r="I13" s="27"/>
      <c r="J13" s="27"/>
      <c r="K13" s="10"/>
    </row>
    <row r="14" ht="16.35" customHeight="1"/>
    <row r="15" ht="16.35" customHeight="1" spans="1:1">
      <c r="A15" s="2" t="s">
        <v>80</v>
      </c>
    </row>
  </sheetData>
  <mergeCells count="8">
    <mergeCell ref="A2:K2"/>
    <mergeCell ref="J3:K3"/>
    <mergeCell ref="C4:E4"/>
    <mergeCell ref="F4:H4"/>
    <mergeCell ref="I4:K4"/>
    <mergeCell ref="A15:K15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5"/>
  <sheetViews>
    <sheetView topLeftCell="A10" workbookViewId="0">
      <selection activeCell="C6" sqref="C6"/>
    </sheetView>
  </sheetViews>
  <sheetFormatPr defaultColWidth="10" defaultRowHeight="13.5" outlineLevelCol="5"/>
  <cols>
    <col min="1" max="1" width="17.4416666666667" style="1" customWidth="1"/>
    <col min="2" max="2" width="29.6666666666667" style="1" customWidth="1"/>
    <col min="3" max="5" width="25.6666666666667" style="1" customWidth="1"/>
  </cols>
  <sheetData>
    <row r="1" ht="16.35" customHeight="1" spans="1:1">
      <c r="A1" s="63"/>
    </row>
    <row r="2" ht="26.1" customHeight="1" spans="1:1">
      <c r="A2" s="3" t="s">
        <v>184</v>
      </c>
    </row>
    <row r="3" ht="25.05" customHeight="1" spans="1:3">
      <c r="A3" s="2"/>
      <c r="B3" s="2"/>
      <c r="C3" s="4" t="s">
        <v>30</v>
      </c>
    </row>
    <row r="4" ht="26.1" customHeight="1" spans="1:5">
      <c r="A4" s="15" t="s">
        <v>90</v>
      </c>
      <c r="B4" s="29"/>
      <c r="C4" s="64" t="s">
        <v>181</v>
      </c>
      <c r="D4" s="28"/>
      <c r="E4" s="28"/>
    </row>
    <row r="5" ht="26.1" customHeight="1" spans="1:5">
      <c r="A5" s="65" t="s">
        <v>185</v>
      </c>
      <c r="B5" s="66" t="s">
        <v>186</v>
      </c>
      <c r="C5" s="67" t="s">
        <v>96</v>
      </c>
      <c r="D5" s="66" t="s">
        <v>92</v>
      </c>
      <c r="E5" s="68" t="s">
        <v>93</v>
      </c>
    </row>
    <row r="6" s="14" customFormat="1" ht="19.05" customHeight="1" spans="1:6">
      <c r="A6" s="38" t="s">
        <v>3</v>
      </c>
      <c r="B6" s="69" t="s">
        <v>96</v>
      </c>
      <c r="C6" s="54">
        <v>134.92</v>
      </c>
      <c r="D6" s="54">
        <v>134.92</v>
      </c>
      <c r="E6" s="70">
        <v>0</v>
      </c>
      <c r="F6" s="24"/>
    </row>
    <row r="7" s="14" customFormat="1" ht="19.05" customHeight="1" spans="1:6">
      <c r="A7" s="38" t="s">
        <v>187</v>
      </c>
      <c r="B7" s="69" t="s">
        <v>97</v>
      </c>
      <c r="C7" s="71">
        <f>C10+C8</f>
        <v>0</v>
      </c>
      <c r="D7" s="72">
        <f>D10+D8</f>
        <v>0</v>
      </c>
      <c r="E7" s="73">
        <f>E8+E10</f>
        <v>0</v>
      </c>
      <c r="F7" s="24"/>
    </row>
    <row r="8" s="14" customFormat="1" ht="19.05" customHeight="1" spans="1:6">
      <c r="A8" s="38" t="s">
        <v>188</v>
      </c>
      <c r="B8" s="69" t="s">
        <v>98</v>
      </c>
      <c r="C8" s="70">
        <f>C9</f>
        <v>0</v>
      </c>
      <c r="D8" s="74">
        <f>D9</f>
        <v>0</v>
      </c>
      <c r="E8" s="75">
        <f>E9</f>
        <v>0</v>
      </c>
      <c r="F8" s="24"/>
    </row>
    <row r="9" s="14" customFormat="1" ht="19.05" customHeight="1" spans="1:6">
      <c r="A9" s="58" t="s">
        <v>189</v>
      </c>
      <c r="B9" s="76" t="s">
        <v>99</v>
      </c>
      <c r="C9" s="71">
        <f>D9+E9</f>
        <v>0</v>
      </c>
      <c r="D9" s="72">
        <f t="shared" ref="D9:D12" si="0">E9+F9</f>
        <v>0</v>
      </c>
      <c r="E9" s="77"/>
      <c r="F9" s="24"/>
    </row>
    <row r="10" s="14" customFormat="1" ht="19.05" customHeight="1" spans="1:6">
      <c r="A10" s="38" t="s">
        <v>190</v>
      </c>
      <c r="B10" s="69" t="s">
        <v>100</v>
      </c>
      <c r="C10" s="71">
        <f>D10+E10</f>
        <v>0</v>
      </c>
      <c r="D10" s="72">
        <f t="shared" si="0"/>
        <v>0</v>
      </c>
      <c r="E10" s="73">
        <f>E11+E12</f>
        <v>0</v>
      </c>
      <c r="F10" s="24"/>
    </row>
    <row r="11" s="14" customFormat="1" ht="19.05" customHeight="1" spans="1:6">
      <c r="A11" s="58" t="s">
        <v>191</v>
      </c>
      <c r="B11" s="76" t="s">
        <v>99</v>
      </c>
      <c r="C11" s="71">
        <f>D11+E11</f>
        <v>0</v>
      </c>
      <c r="D11" s="72">
        <f t="shared" si="0"/>
        <v>0</v>
      </c>
      <c r="E11" s="77"/>
      <c r="F11" s="24"/>
    </row>
    <row r="12" s="14" customFormat="1" ht="19.05" customHeight="1" spans="1:6">
      <c r="A12" s="78" t="s">
        <v>192</v>
      </c>
      <c r="B12" s="76" t="s">
        <v>101</v>
      </c>
      <c r="C12" s="71">
        <f>D12+E12</f>
        <v>0</v>
      </c>
      <c r="D12" s="72">
        <f t="shared" si="0"/>
        <v>0</v>
      </c>
      <c r="E12" s="77"/>
      <c r="F12" s="24"/>
    </row>
    <row r="13" s="14" customFormat="1" ht="19.05" customHeight="1" spans="1:6">
      <c r="A13" s="38" t="s">
        <v>193</v>
      </c>
      <c r="B13" s="69" t="s">
        <v>102</v>
      </c>
      <c r="C13" s="72">
        <v>102.57</v>
      </c>
      <c r="D13" s="72">
        <v>102.57</v>
      </c>
      <c r="E13" s="70">
        <v>0</v>
      </c>
      <c r="F13" s="24"/>
    </row>
    <row r="14" s="14" customFormat="1" ht="19.05" customHeight="1" spans="1:6">
      <c r="A14" s="38" t="s">
        <v>194</v>
      </c>
      <c r="B14" s="79" t="s">
        <v>103</v>
      </c>
      <c r="C14" s="72">
        <v>102.57</v>
      </c>
      <c r="D14" s="72">
        <v>102.57</v>
      </c>
      <c r="E14" s="70">
        <v>0</v>
      </c>
      <c r="F14" s="24"/>
    </row>
    <row r="15" s="14" customFormat="1" ht="19.05" customHeight="1" spans="1:6">
      <c r="A15" s="78" t="s">
        <v>195</v>
      </c>
      <c r="B15" s="76" t="s">
        <v>104</v>
      </c>
      <c r="C15" s="72">
        <v>102.57</v>
      </c>
      <c r="D15" s="72">
        <v>102.57</v>
      </c>
      <c r="E15" s="77">
        <v>0</v>
      </c>
      <c r="F15" s="24"/>
    </row>
    <row r="16" s="14" customFormat="1" ht="19.05" customHeight="1" spans="1:6">
      <c r="A16" s="78" t="s">
        <v>196</v>
      </c>
      <c r="B16" s="76" t="s">
        <v>105</v>
      </c>
      <c r="C16" s="71">
        <f>D16+E16</f>
        <v>0</v>
      </c>
      <c r="D16" s="72">
        <f>E16+F16</f>
        <v>0</v>
      </c>
      <c r="E16" s="77"/>
      <c r="F16" s="24"/>
    </row>
    <row r="17" s="14" customFormat="1" ht="19.05" customHeight="1" spans="1:6">
      <c r="A17" s="80" t="s">
        <v>197</v>
      </c>
      <c r="B17" s="79" t="s">
        <v>106</v>
      </c>
      <c r="C17" s="81">
        <v>17.74</v>
      </c>
      <c r="D17" s="81">
        <v>17.74</v>
      </c>
      <c r="E17" s="82">
        <f>E18+E21+E23</f>
        <v>0</v>
      </c>
      <c r="F17" s="24"/>
    </row>
    <row r="18" s="14" customFormat="1" ht="19.05" customHeight="1" spans="1:6">
      <c r="A18" s="80" t="s">
        <v>198</v>
      </c>
      <c r="B18" s="79" t="s">
        <v>107</v>
      </c>
      <c r="C18" s="81">
        <v>17.74</v>
      </c>
      <c r="D18" s="81">
        <v>17.74</v>
      </c>
      <c r="E18" s="82">
        <f>E19+E20</f>
        <v>0</v>
      </c>
      <c r="F18" s="24"/>
    </row>
    <row r="19" s="14" customFormat="1" ht="19.05" customHeight="1" spans="1:6">
      <c r="A19" s="47">
        <v>2080505</v>
      </c>
      <c r="B19" s="83" t="s">
        <v>108</v>
      </c>
      <c r="C19" s="81">
        <v>12</v>
      </c>
      <c r="D19" s="81">
        <v>12</v>
      </c>
      <c r="E19" s="84"/>
      <c r="F19" s="24"/>
    </row>
    <row r="20" s="14" customFormat="1" ht="19.05" customHeight="1" spans="1:6">
      <c r="A20" s="47">
        <v>2080506</v>
      </c>
      <c r="B20" s="84" t="s">
        <v>109</v>
      </c>
      <c r="C20" s="81">
        <v>5.74</v>
      </c>
      <c r="D20" s="81">
        <v>5.74</v>
      </c>
      <c r="E20" s="84"/>
      <c r="F20" s="24"/>
    </row>
    <row r="21" s="14" customFormat="1" ht="19.05" customHeight="1" spans="1:6">
      <c r="A21" s="80" t="s">
        <v>199</v>
      </c>
      <c r="B21" s="79" t="s">
        <v>110</v>
      </c>
      <c r="C21" s="85">
        <f>D21+E21</f>
        <v>0</v>
      </c>
      <c r="D21" s="81">
        <f>E21+F21</f>
        <v>0</v>
      </c>
      <c r="E21" s="82">
        <f>E22</f>
        <v>0</v>
      </c>
      <c r="F21" s="24"/>
    </row>
    <row r="22" s="14" customFormat="1" ht="19.05" customHeight="1" spans="1:6">
      <c r="A22" s="47">
        <v>2080801</v>
      </c>
      <c r="B22" s="86" t="s">
        <v>111</v>
      </c>
      <c r="C22" s="85">
        <f>D22+E22</f>
        <v>0</v>
      </c>
      <c r="D22" s="81">
        <f>E22+F22</f>
        <v>0</v>
      </c>
      <c r="E22" s="84"/>
      <c r="F22" s="24"/>
    </row>
    <row r="23" s="14" customFormat="1" ht="19.05" customHeight="1" spans="1:6">
      <c r="A23" s="80" t="s">
        <v>200</v>
      </c>
      <c r="B23" s="79" t="s">
        <v>112</v>
      </c>
      <c r="C23" s="81">
        <v>0.53</v>
      </c>
      <c r="D23" s="81">
        <v>0.53</v>
      </c>
      <c r="E23" s="82">
        <f>E24</f>
        <v>0</v>
      </c>
      <c r="F23" s="24"/>
    </row>
    <row r="24" s="14" customFormat="1" ht="19.05" customHeight="1" spans="1:6">
      <c r="A24" s="47" t="s">
        <v>201</v>
      </c>
      <c r="B24" s="84" t="s">
        <v>113</v>
      </c>
      <c r="C24" s="81">
        <v>0.53</v>
      </c>
      <c r="D24" s="81">
        <v>0.53</v>
      </c>
      <c r="E24" s="84"/>
      <c r="F24" s="87"/>
    </row>
    <row r="25" s="14" customFormat="1" ht="19.05" customHeight="1" spans="1:6">
      <c r="A25" s="38" t="s">
        <v>202</v>
      </c>
      <c r="B25" s="69" t="s">
        <v>114</v>
      </c>
      <c r="C25" s="71">
        <v>6</v>
      </c>
      <c r="D25" s="72">
        <v>6</v>
      </c>
      <c r="E25" s="70">
        <f>E26</f>
        <v>0</v>
      </c>
      <c r="F25" s="24"/>
    </row>
    <row r="26" s="14" customFormat="1" ht="19.05" customHeight="1" spans="1:6">
      <c r="A26" s="38" t="s">
        <v>203</v>
      </c>
      <c r="B26" s="69" t="s">
        <v>115</v>
      </c>
      <c r="C26" s="71">
        <v>6</v>
      </c>
      <c r="D26" s="72">
        <v>6</v>
      </c>
      <c r="E26" s="70">
        <f>E27</f>
        <v>0</v>
      </c>
      <c r="F26" s="24"/>
    </row>
    <row r="27" s="14" customFormat="1" ht="19.05" customHeight="1" spans="1:6">
      <c r="A27" s="78" t="s">
        <v>204</v>
      </c>
      <c r="B27" s="88" t="s">
        <v>116</v>
      </c>
      <c r="C27" s="71">
        <v>6</v>
      </c>
      <c r="D27" s="72">
        <v>6</v>
      </c>
      <c r="E27" s="77"/>
      <c r="F27" s="24"/>
    </row>
    <row r="28" s="14" customFormat="1" ht="19.05" customHeight="1" spans="1:6">
      <c r="A28" s="38" t="s">
        <v>205</v>
      </c>
      <c r="B28" s="69" t="s">
        <v>117</v>
      </c>
      <c r="C28" s="71">
        <f t="shared" ref="C28:C51" si="1">D28+E28</f>
        <v>0</v>
      </c>
      <c r="D28" s="72">
        <f t="shared" ref="D28:D51" si="2">E28+F28</f>
        <v>0</v>
      </c>
      <c r="E28" s="70">
        <f>E29+E31</f>
        <v>0</v>
      </c>
      <c r="F28" s="24"/>
    </row>
    <row r="29" s="14" customFormat="1" ht="19.05" customHeight="1" spans="1:6">
      <c r="A29" s="38" t="s">
        <v>206</v>
      </c>
      <c r="B29" s="69" t="s">
        <v>118</v>
      </c>
      <c r="C29" s="71">
        <f t="shared" si="1"/>
        <v>0</v>
      </c>
      <c r="D29" s="72">
        <f t="shared" si="2"/>
        <v>0</v>
      </c>
      <c r="E29" s="70">
        <f>E30</f>
        <v>0</v>
      </c>
      <c r="F29" s="24"/>
    </row>
    <row r="30" s="14" customFormat="1" ht="19.05" customHeight="1" spans="1:6">
      <c r="A30" s="78" t="s">
        <v>207</v>
      </c>
      <c r="B30" s="76" t="s">
        <v>119</v>
      </c>
      <c r="C30" s="71">
        <f t="shared" si="1"/>
        <v>0</v>
      </c>
      <c r="D30" s="72">
        <f t="shared" si="2"/>
        <v>0</v>
      </c>
      <c r="E30" s="77"/>
      <c r="F30" s="24"/>
    </row>
    <row r="31" s="14" customFormat="1" ht="19.05" customHeight="1" spans="1:6">
      <c r="A31" s="38" t="s">
        <v>208</v>
      </c>
      <c r="B31" s="69" t="s">
        <v>120</v>
      </c>
      <c r="C31" s="71">
        <f t="shared" si="1"/>
        <v>0</v>
      </c>
      <c r="D31" s="72">
        <f t="shared" si="2"/>
        <v>0</v>
      </c>
      <c r="E31" s="70">
        <f>E32</f>
        <v>0</v>
      </c>
      <c r="F31" s="24"/>
    </row>
    <row r="32" s="14" customFormat="1" ht="19.05" customHeight="1" spans="1:6">
      <c r="A32" s="78" t="s">
        <v>209</v>
      </c>
      <c r="B32" s="88" t="s">
        <v>121</v>
      </c>
      <c r="C32" s="71">
        <f t="shared" si="1"/>
        <v>0</v>
      </c>
      <c r="D32" s="72">
        <f t="shared" si="2"/>
        <v>0</v>
      </c>
      <c r="E32" s="77"/>
      <c r="F32" s="24"/>
    </row>
    <row r="33" s="14" customFormat="1" ht="19.05" customHeight="1" spans="1:6">
      <c r="A33" s="38" t="s">
        <v>210</v>
      </c>
      <c r="B33" s="69" t="s">
        <v>122</v>
      </c>
      <c r="C33" s="71">
        <f t="shared" si="1"/>
        <v>0</v>
      </c>
      <c r="D33" s="72">
        <f t="shared" si="2"/>
        <v>0</v>
      </c>
      <c r="E33" s="70"/>
      <c r="F33" s="24"/>
    </row>
    <row r="34" s="14" customFormat="1" ht="19.05" customHeight="1" spans="1:6">
      <c r="A34" s="38" t="s">
        <v>211</v>
      </c>
      <c r="B34" s="69" t="s">
        <v>123</v>
      </c>
      <c r="C34" s="71">
        <f t="shared" si="1"/>
        <v>0</v>
      </c>
      <c r="D34" s="72">
        <f t="shared" si="2"/>
        <v>0</v>
      </c>
      <c r="E34" s="70"/>
      <c r="F34" s="24"/>
    </row>
    <row r="35" s="14" customFormat="1" ht="19.05" customHeight="1" spans="1:6">
      <c r="A35" s="78" t="s">
        <v>212</v>
      </c>
      <c r="B35" s="77" t="s">
        <v>124</v>
      </c>
      <c r="C35" s="71">
        <f t="shared" si="1"/>
        <v>0</v>
      </c>
      <c r="D35" s="72">
        <f t="shared" si="2"/>
        <v>0</v>
      </c>
      <c r="E35" s="77"/>
      <c r="F35" s="24"/>
    </row>
    <row r="36" s="14" customFormat="1" ht="19.05" customHeight="1" spans="1:6">
      <c r="A36" s="38" t="s">
        <v>213</v>
      </c>
      <c r="B36" s="69" t="s">
        <v>125</v>
      </c>
      <c r="C36" s="71">
        <f t="shared" si="1"/>
        <v>0</v>
      </c>
      <c r="D36" s="72">
        <f t="shared" si="2"/>
        <v>0</v>
      </c>
      <c r="E36" s="70">
        <f>E37+E40+E42+E46</f>
        <v>0</v>
      </c>
      <c r="F36" s="24"/>
    </row>
    <row r="37" s="14" customFormat="1" ht="19.05" customHeight="1" spans="1:6">
      <c r="A37" s="38" t="s">
        <v>214</v>
      </c>
      <c r="B37" s="69" t="s">
        <v>126</v>
      </c>
      <c r="C37" s="71">
        <f t="shared" si="1"/>
        <v>0</v>
      </c>
      <c r="D37" s="72">
        <f t="shared" si="2"/>
        <v>0</v>
      </c>
      <c r="E37" s="70">
        <f>E38+E39</f>
        <v>0</v>
      </c>
      <c r="F37" s="24"/>
    </row>
    <row r="38" s="14" customFormat="1" ht="19.05" customHeight="1" spans="1:6">
      <c r="A38" s="78" t="s">
        <v>215</v>
      </c>
      <c r="B38" s="88" t="s">
        <v>127</v>
      </c>
      <c r="C38" s="71">
        <f t="shared" si="1"/>
        <v>0</v>
      </c>
      <c r="D38" s="72">
        <f t="shared" si="2"/>
        <v>0</v>
      </c>
      <c r="E38" s="77"/>
      <c r="F38" s="24"/>
    </row>
    <row r="39" s="14" customFormat="1" ht="19.05" customHeight="1" spans="1:6">
      <c r="A39" s="78" t="s">
        <v>216</v>
      </c>
      <c r="B39" s="89" t="s">
        <v>128</v>
      </c>
      <c r="C39" s="90">
        <f t="shared" si="1"/>
        <v>0</v>
      </c>
      <c r="D39" s="91">
        <f t="shared" si="2"/>
        <v>0</v>
      </c>
      <c r="E39" s="77"/>
      <c r="F39" s="24"/>
    </row>
    <row r="40" s="14" customFormat="1" ht="19.05" customHeight="1" spans="1:6">
      <c r="A40" s="92" t="s">
        <v>217</v>
      </c>
      <c r="B40" s="93" t="s">
        <v>129</v>
      </c>
      <c r="C40" s="90">
        <f t="shared" si="1"/>
        <v>0</v>
      </c>
      <c r="D40" s="91">
        <f t="shared" si="2"/>
        <v>0</v>
      </c>
      <c r="E40" s="94">
        <f>E41</f>
        <v>0</v>
      </c>
      <c r="F40" s="24"/>
    </row>
    <row r="41" s="14" customFormat="1" ht="19.05" customHeight="1" spans="1:6">
      <c r="A41" s="95" t="s">
        <v>218</v>
      </c>
      <c r="B41" s="96" t="s">
        <v>130</v>
      </c>
      <c r="C41" s="90">
        <f t="shared" si="1"/>
        <v>0</v>
      </c>
      <c r="D41" s="91">
        <f t="shared" si="2"/>
        <v>0</v>
      </c>
      <c r="E41" s="97"/>
      <c r="F41" s="24"/>
    </row>
    <row r="42" s="14" customFormat="1" ht="19.05" customHeight="1" spans="1:6">
      <c r="A42" s="92" t="s">
        <v>219</v>
      </c>
      <c r="B42" s="93" t="s">
        <v>131</v>
      </c>
      <c r="C42" s="90">
        <f t="shared" si="1"/>
        <v>0</v>
      </c>
      <c r="D42" s="91">
        <f t="shared" si="2"/>
        <v>0</v>
      </c>
      <c r="E42" s="73">
        <f>E43+E44+E45</f>
        <v>0</v>
      </c>
      <c r="F42" s="24"/>
    </row>
    <row r="43" s="14" customFormat="1" ht="19.05" customHeight="1" spans="1:6">
      <c r="A43" s="95" t="s">
        <v>220</v>
      </c>
      <c r="B43" s="96" t="s">
        <v>132</v>
      </c>
      <c r="C43" s="90">
        <f t="shared" si="1"/>
        <v>0</v>
      </c>
      <c r="D43" s="91">
        <f t="shared" si="2"/>
        <v>0</v>
      </c>
      <c r="E43" s="98"/>
      <c r="F43" s="24"/>
    </row>
    <row r="44" s="14" customFormat="1" ht="19.05" customHeight="1" spans="1:6">
      <c r="A44" s="95" t="s">
        <v>221</v>
      </c>
      <c r="B44" s="96" t="s">
        <v>133</v>
      </c>
      <c r="C44" s="90">
        <f t="shared" si="1"/>
        <v>0</v>
      </c>
      <c r="D44" s="91">
        <f t="shared" si="2"/>
        <v>0</v>
      </c>
      <c r="E44" s="98"/>
      <c r="F44" s="24"/>
    </row>
    <row r="45" s="14" customFormat="1" ht="19.05" customHeight="1" spans="1:6">
      <c r="A45" s="95" t="s">
        <v>222</v>
      </c>
      <c r="B45" s="96" t="s">
        <v>134</v>
      </c>
      <c r="C45" s="90">
        <f t="shared" si="1"/>
        <v>0</v>
      </c>
      <c r="D45" s="91">
        <f t="shared" si="2"/>
        <v>0</v>
      </c>
      <c r="E45" s="98"/>
      <c r="F45" s="24"/>
    </row>
    <row r="46" s="14" customFormat="1" ht="19.05" customHeight="1" spans="1:6">
      <c r="A46" s="92" t="s">
        <v>223</v>
      </c>
      <c r="B46" s="93" t="s">
        <v>135</v>
      </c>
      <c r="C46" s="90">
        <f t="shared" si="1"/>
        <v>0</v>
      </c>
      <c r="D46" s="91">
        <f t="shared" si="2"/>
        <v>0</v>
      </c>
      <c r="E46" s="73">
        <f>E47</f>
        <v>0</v>
      </c>
      <c r="F46" s="24"/>
    </row>
    <row r="47" s="14" customFormat="1" ht="19.05" customHeight="1" spans="1:6">
      <c r="A47" s="95" t="s">
        <v>224</v>
      </c>
      <c r="B47" s="96" t="s">
        <v>136</v>
      </c>
      <c r="C47" s="90">
        <f t="shared" si="1"/>
        <v>0</v>
      </c>
      <c r="D47" s="91">
        <f t="shared" si="2"/>
        <v>0</v>
      </c>
      <c r="E47" s="97"/>
      <c r="F47" s="24"/>
    </row>
    <row r="48" ht="19.05" customHeight="1" spans="1:5">
      <c r="A48" s="38" t="s">
        <v>225</v>
      </c>
      <c r="B48" s="99" t="s">
        <v>137</v>
      </c>
      <c r="C48" s="90">
        <f t="shared" si="1"/>
        <v>0</v>
      </c>
      <c r="D48" s="91">
        <f t="shared" si="2"/>
        <v>0</v>
      </c>
      <c r="E48" s="70">
        <f>E49</f>
        <v>0</v>
      </c>
    </row>
    <row r="49" ht="19.05" customHeight="1" spans="1:5">
      <c r="A49" s="38" t="s">
        <v>226</v>
      </c>
      <c r="B49" s="100" t="s">
        <v>138</v>
      </c>
      <c r="C49" s="90">
        <f t="shared" si="1"/>
        <v>0</v>
      </c>
      <c r="D49" s="91">
        <f t="shared" si="2"/>
        <v>0</v>
      </c>
      <c r="E49" s="70">
        <f>E50+E51</f>
        <v>0</v>
      </c>
    </row>
    <row r="50" ht="19.05" customHeight="1" spans="1:5">
      <c r="A50" s="78" t="s">
        <v>227</v>
      </c>
      <c r="B50" s="88" t="s">
        <v>139</v>
      </c>
      <c r="C50" s="90">
        <f t="shared" si="1"/>
        <v>0</v>
      </c>
      <c r="D50" s="91">
        <f t="shared" si="2"/>
        <v>0</v>
      </c>
      <c r="E50" s="77"/>
    </row>
    <row r="51" ht="19.05" customHeight="1" spans="1:5">
      <c r="A51" s="78">
        <v>2140106</v>
      </c>
      <c r="B51" s="88" t="s">
        <v>140</v>
      </c>
      <c r="C51" s="90">
        <f t="shared" si="1"/>
        <v>0</v>
      </c>
      <c r="D51" s="91">
        <f t="shared" si="2"/>
        <v>0</v>
      </c>
      <c r="E51" s="77"/>
    </row>
    <row r="52" ht="19.05" customHeight="1" spans="1:5">
      <c r="A52" s="101" t="s">
        <v>228</v>
      </c>
      <c r="B52" s="102" t="s">
        <v>141</v>
      </c>
      <c r="C52" s="90">
        <v>8.61</v>
      </c>
      <c r="D52" s="91">
        <v>8.61</v>
      </c>
      <c r="E52" s="103">
        <f>E53</f>
        <v>0</v>
      </c>
    </row>
    <row r="53" ht="19.05" customHeight="1" spans="1:5">
      <c r="A53" s="104" t="s">
        <v>229</v>
      </c>
      <c r="B53" s="96" t="s">
        <v>142</v>
      </c>
      <c r="C53" s="105">
        <v>8.61</v>
      </c>
      <c r="D53" s="105">
        <v>8.61</v>
      </c>
      <c r="E53" s="106"/>
    </row>
    <row r="54" ht="16.35" customHeight="1"/>
    <row r="55" ht="16.35" customHeight="1" spans="1:1">
      <c r="A55" s="2" t="s">
        <v>80</v>
      </c>
    </row>
  </sheetData>
  <mergeCells count="5">
    <mergeCell ref="A2:E2"/>
    <mergeCell ref="C3:E3"/>
    <mergeCell ref="A4:B4"/>
    <mergeCell ref="C4:E4"/>
    <mergeCell ref="A55:E55"/>
  </mergeCells>
  <pageMargins left="0.75" right="0.75" top="0.268999993801117" bottom="0.268999993801117" header="0" footer="0"/>
  <pageSetup paperSize="9" scale="71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3"/>
  <sheetViews>
    <sheetView topLeftCell="A4" workbookViewId="0">
      <selection activeCell="F34" sqref="F34"/>
    </sheetView>
  </sheetViews>
  <sheetFormatPr defaultColWidth="8" defaultRowHeight="12.75" customHeight="1" outlineLevelCol="4"/>
  <cols>
    <col min="1" max="1" width="18.6666666666667" style="24" customWidth="1"/>
    <col min="2" max="2" width="38.2166666666667" style="24" customWidth="1"/>
    <col min="3" max="5" width="15.1083333333333" style="24" customWidth="1"/>
    <col min="6" max="7" width="6" style="24" customWidth="1"/>
    <col min="8" max="16384" width="8" style="14" customWidth="1"/>
  </cols>
  <sheetData>
    <row r="1" ht="24.75" customHeight="1" spans="1:2">
      <c r="A1" s="40" t="s">
        <v>230</v>
      </c>
      <c r="B1" s="41"/>
    </row>
    <row r="2" ht="24.75" customHeight="1" spans="1:1">
      <c r="A2" s="42" t="s">
        <v>231</v>
      </c>
    </row>
    <row r="3" ht="24.75" customHeight="1" spans="5:5">
      <c r="E3" s="43" t="s">
        <v>30</v>
      </c>
    </row>
    <row r="4" ht="24.75" customHeight="1" spans="1:5">
      <c r="A4" s="44" t="s">
        <v>232</v>
      </c>
      <c r="B4" s="45"/>
      <c r="C4" s="44" t="s">
        <v>233</v>
      </c>
      <c r="D4" s="46"/>
      <c r="E4" s="45"/>
    </row>
    <row r="5" ht="24.75" customHeight="1" spans="1:5">
      <c r="A5" s="47" t="s">
        <v>185</v>
      </c>
      <c r="B5" s="48" t="s">
        <v>186</v>
      </c>
      <c r="C5" s="49" t="s">
        <v>96</v>
      </c>
      <c r="D5" s="50" t="s">
        <v>234</v>
      </c>
      <c r="E5" s="51" t="s">
        <v>235</v>
      </c>
    </row>
    <row r="6" ht="24.75" customHeight="1" spans="1:5">
      <c r="A6" s="47" t="s">
        <v>236</v>
      </c>
      <c r="B6" s="48" t="s">
        <v>236</v>
      </c>
      <c r="C6" s="44">
        <v>1</v>
      </c>
      <c r="D6" s="48">
        <v>2</v>
      </c>
      <c r="E6" s="52">
        <v>3</v>
      </c>
    </row>
    <row r="7" ht="25.5" customHeight="1" spans="1:5">
      <c r="A7" s="38" t="s">
        <v>3</v>
      </c>
      <c r="B7" s="53" t="s">
        <v>96</v>
      </c>
      <c r="C7" s="54">
        <v>134.92</v>
      </c>
      <c r="D7" s="55">
        <v>124.52</v>
      </c>
      <c r="E7" s="56">
        <v>10.4</v>
      </c>
    </row>
    <row r="8" ht="25.5" customHeight="1" spans="1:5">
      <c r="A8" s="38" t="s">
        <v>237</v>
      </c>
      <c r="B8" s="53" t="s">
        <v>238</v>
      </c>
      <c r="C8" s="55">
        <v>121.87</v>
      </c>
      <c r="D8" s="57">
        <v>121.87</v>
      </c>
      <c r="E8" s="56"/>
    </row>
    <row r="9" ht="25.5" customHeight="1" spans="1:5">
      <c r="A9" s="58" t="s">
        <v>239</v>
      </c>
      <c r="B9" s="59" t="s">
        <v>240</v>
      </c>
      <c r="C9" s="60">
        <v>55.64</v>
      </c>
      <c r="D9" s="61">
        <v>55.64</v>
      </c>
      <c r="E9" s="62"/>
    </row>
    <row r="10" ht="25.5" customHeight="1" spans="1:5">
      <c r="A10" s="58" t="s">
        <v>241</v>
      </c>
      <c r="B10" s="59" t="s">
        <v>242</v>
      </c>
      <c r="C10" s="60">
        <v>33.88</v>
      </c>
      <c r="D10" s="61">
        <v>33.88</v>
      </c>
      <c r="E10" s="62"/>
    </row>
    <row r="11" ht="25.5" customHeight="1" spans="1:5">
      <c r="A11" s="58" t="s">
        <v>243</v>
      </c>
      <c r="B11" s="59" t="s">
        <v>244</v>
      </c>
      <c r="C11" s="60"/>
      <c r="D11" s="61"/>
      <c r="E11" s="62"/>
    </row>
    <row r="12" ht="25.5" customHeight="1" spans="1:5">
      <c r="A12" s="58" t="s">
        <v>245</v>
      </c>
      <c r="B12" s="59" t="s">
        <v>246</v>
      </c>
      <c r="C12" s="60">
        <f>D12+E12</f>
        <v>0</v>
      </c>
      <c r="D12" s="61">
        <f>E12+F12</f>
        <v>0</v>
      </c>
      <c r="E12" s="62"/>
    </row>
    <row r="13" ht="25.5" customHeight="1" spans="1:5">
      <c r="A13" s="58" t="s">
        <v>247</v>
      </c>
      <c r="B13" s="59" t="s">
        <v>248</v>
      </c>
      <c r="C13" s="60">
        <v>11.47</v>
      </c>
      <c r="D13" s="61">
        <v>11.47</v>
      </c>
      <c r="E13" s="62"/>
    </row>
    <row r="14" ht="25.5" customHeight="1" spans="1:5">
      <c r="A14" s="58" t="s">
        <v>249</v>
      </c>
      <c r="B14" s="59" t="s">
        <v>250</v>
      </c>
      <c r="C14" s="60">
        <v>5.73</v>
      </c>
      <c r="D14" s="61">
        <v>5.73</v>
      </c>
      <c r="E14" s="62"/>
    </row>
    <row r="15" ht="25.5" customHeight="1" spans="1:5">
      <c r="A15" s="58" t="s">
        <v>251</v>
      </c>
      <c r="B15" s="59" t="s">
        <v>252</v>
      </c>
      <c r="C15" s="60">
        <v>4.66</v>
      </c>
      <c r="D15" s="61">
        <v>4.66</v>
      </c>
      <c r="E15" s="62"/>
    </row>
    <row r="16" ht="25.5" customHeight="1" spans="1:5">
      <c r="A16" s="58" t="s">
        <v>253</v>
      </c>
      <c r="B16" s="59" t="s">
        <v>254</v>
      </c>
      <c r="C16" s="60">
        <v>1.35</v>
      </c>
      <c r="D16" s="61">
        <v>1.35</v>
      </c>
      <c r="E16" s="62"/>
    </row>
    <row r="17" ht="25.5" customHeight="1" spans="1:5">
      <c r="A17" s="58" t="s">
        <v>255</v>
      </c>
      <c r="B17" s="59" t="s">
        <v>256</v>
      </c>
      <c r="C17" s="60">
        <v>0.53</v>
      </c>
      <c r="D17" s="61">
        <v>0.53</v>
      </c>
      <c r="E17" s="62"/>
    </row>
    <row r="18" ht="25.5" customHeight="1" spans="1:5">
      <c r="A18" s="58" t="s">
        <v>257</v>
      </c>
      <c r="B18" s="59" t="s">
        <v>258</v>
      </c>
      <c r="C18" s="60">
        <v>8.61</v>
      </c>
      <c r="D18" s="61">
        <v>8.61</v>
      </c>
      <c r="E18" s="62"/>
    </row>
    <row r="19" ht="25.5" customHeight="1" spans="1:5">
      <c r="A19" s="58" t="s">
        <v>259</v>
      </c>
      <c r="B19" s="59" t="s">
        <v>260</v>
      </c>
      <c r="C19" s="60">
        <f>D19+E19</f>
        <v>0</v>
      </c>
      <c r="D19" s="61">
        <f>E19+F19</f>
        <v>0</v>
      </c>
      <c r="E19" s="62"/>
    </row>
    <row r="20" ht="25.5" customHeight="1" spans="1:5">
      <c r="A20" s="38" t="s">
        <v>261</v>
      </c>
      <c r="B20" s="53" t="s">
        <v>262</v>
      </c>
      <c r="C20" s="55">
        <v>13.05</v>
      </c>
      <c r="D20" s="55">
        <v>2.65</v>
      </c>
      <c r="E20" s="56">
        <v>10.4</v>
      </c>
    </row>
    <row r="21" ht="25.5" customHeight="1" spans="1:5">
      <c r="A21" s="58" t="s">
        <v>263</v>
      </c>
      <c r="B21" s="59" t="s">
        <v>264</v>
      </c>
      <c r="C21" s="60">
        <v>9.73</v>
      </c>
      <c r="D21" s="60"/>
      <c r="E21" s="61">
        <v>9.73</v>
      </c>
    </row>
    <row r="22" ht="25.5" customHeight="1" spans="1:5">
      <c r="A22" s="58" t="s">
        <v>265</v>
      </c>
      <c r="B22" s="59" t="s">
        <v>266</v>
      </c>
      <c r="C22" s="60">
        <f>D22+E22</f>
        <v>0</v>
      </c>
      <c r="D22" s="60"/>
      <c r="E22" s="61">
        <f t="shared" ref="E22:E30" si="0">F22+G22</f>
        <v>0</v>
      </c>
    </row>
    <row r="23" ht="25.5" customHeight="1" spans="1:5">
      <c r="A23" s="58" t="s">
        <v>267</v>
      </c>
      <c r="B23" s="59" t="s">
        <v>268</v>
      </c>
      <c r="C23" s="60">
        <v>0</v>
      </c>
      <c r="D23" s="60"/>
      <c r="E23" s="61">
        <v>0</v>
      </c>
    </row>
    <row r="24" ht="25.5" customHeight="1" spans="1:5">
      <c r="A24" s="58" t="s">
        <v>269</v>
      </c>
      <c r="B24" s="59" t="s">
        <v>270</v>
      </c>
      <c r="C24" s="60">
        <v>0.39</v>
      </c>
      <c r="D24" s="60"/>
      <c r="E24" s="61">
        <v>0.39</v>
      </c>
    </row>
    <row r="25" ht="25.5" customHeight="1" spans="1:5">
      <c r="A25" s="58" t="s">
        <v>271</v>
      </c>
      <c r="B25" s="59" t="s">
        <v>272</v>
      </c>
      <c r="C25" s="60">
        <f>D25+E25</f>
        <v>0</v>
      </c>
      <c r="D25" s="60"/>
      <c r="E25" s="61">
        <f t="shared" si="0"/>
        <v>0</v>
      </c>
    </row>
    <row r="26" ht="25.5" customHeight="1" spans="1:5">
      <c r="A26" s="58" t="s">
        <v>273</v>
      </c>
      <c r="B26" s="59" t="s">
        <v>274</v>
      </c>
      <c r="C26" s="60">
        <v>0.28</v>
      </c>
      <c r="D26" s="60"/>
      <c r="E26" s="61">
        <v>0.28</v>
      </c>
    </row>
    <row r="27" ht="25.5" customHeight="1" spans="1:5">
      <c r="A27" s="58" t="s">
        <v>275</v>
      </c>
      <c r="B27" s="59" t="s">
        <v>276</v>
      </c>
      <c r="C27" s="60">
        <f>D27+E27</f>
        <v>0</v>
      </c>
      <c r="D27" s="60"/>
      <c r="E27" s="61">
        <f t="shared" si="0"/>
        <v>0</v>
      </c>
    </row>
    <row r="28" ht="25.5" customHeight="1" spans="1:5">
      <c r="A28" s="58" t="s">
        <v>277</v>
      </c>
      <c r="B28" s="59" t="s">
        <v>278</v>
      </c>
      <c r="C28" s="60">
        <f>D28+E28</f>
        <v>0</v>
      </c>
      <c r="D28" s="60"/>
      <c r="E28" s="61">
        <f t="shared" si="0"/>
        <v>0</v>
      </c>
    </row>
    <row r="29" ht="25.5" customHeight="1" spans="1:5">
      <c r="A29" s="58" t="s">
        <v>279</v>
      </c>
      <c r="B29" s="59" t="s">
        <v>280</v>
      </c>
      <c r="C29" s="60">
        <f>D29+E29</f>
        <v>0</v>
      </c>
      <c r="D29" s="60"/>
      <c r="E29" s="61">
        <f t="shared" si="0"/>
        <v>0</v>
      </c>
    </row>
    <row r="30" ht="25.5" customHeight="1" spans="1:5">
      <c r="A30" s="58" t="s">
        <v>281</v>
      </c>
      <c r="B30" s="59" t="s">
        <v>282</v>
      </c>
      <c r="C30" s="60">
        <f>D30+E30</f>
        <v>0</v>
      </c>
      <c r="D30" s="60"/>
      <c r="E30" s="61">
        <f t="shared" si="0"/>
        <v>0</v>
      </c>
    </row>
    <row r="31" ht="25.5" customHeight="1" spans="1:5">
      <c r="A31" s="58" t="s">
        <v>283</v>
      </c>
      <c r="B31" s="59" t="s">
        <v>284</v>
      </c>
      <c r="C31" s="60">
        <v>0.86</v>
      </c>
      <c r="D31" s="61">
        <v>0.86</v>
      </c>
      <c r="E31" s="62"/>
    </row>
    <row r="32" ht="25.5" customHeight="1" spans="1:5">
      <c r="A32" s="58" t="s">
        <v>285</v>
      </c>
      <c r="B32" s="59" t="s">
        <v>286</v>
      </c>
      <c r="C32" s="60">
        <v>1.79</v>
      </c>
      <c r="D32" s="61">
        <v>1.79</v>
      </c>
      <c r="E32" s="62"/>
    </row>
    <row r="33" ht="25.5" customHeight="1" spans="1:5">
      <c r="A33" s="58" t="s">
        <v>287</v>
      </c>
      <c r="B33" s="59" t="s">
        <v>288</v>
      </c>
      <c r="C33" s="60">
        <f t="shared" ref="C33:C41" si="1">D33+E33</f>
        <v>0</v>
      </c>
      <c r="D33" s="60"/>
      <c r="E33" s="62">
        <f>'9'!D10</f>
        <v>0</v>
      </c>
    </row>
    <row r="34" ht="25.5" customHeight="1" spans="1:5">
      <c r="A34" s="58" t="s">
        <v>289</v>
      </c>
      <c r="B34" s="59" t="s">
        <v>290</v>
      </c>
      <c r="C34" s="60">
        <f t="shared" si="1"/>
        <v>0</v>
      </c>
      <c r="D34" s="60"/>
      <c r="E34" s="62"/>
    </row>
    <row r="35" ht="25.5" customHeight="1" spans="1:5">
      <c r="A35" s="58" t="s">
        <v>291</v>
      </c>
      <c r="B35" s="59" t="s">
        <v>292</v>
      </c>
      <c r="C35" s="60">
        <f t="shared" si="1"/>
        <v>0</v>
      </c>
      <c r="D35" s="60"/>
      <c r="E35" s="62"/>
    </row>
    <row r="36" ht="25.5" customHeight="1" spans="1:5">
      <c r="A36" s="38" t="s">
        <v>293</v>
      </c>
      <c r="B36" s="53" t="s">
        <v>294</v>
      </c>
      <c r="C36" s="60">
        <f t="shared" si="1"/>
        <v>0</v>
      </c>
      <c r="D36" s="55"/>
      <c r="E36" s="56"/>
    </row>
    <row r="37" ht="25.5" customHeight="1" spans="1:5">
      <c r="A37" s="58" t="s">
        <v>295</v>
      </c>
      <c r="B37" s="59" t="s">
        <v>296</v>
      </c>
      <c r="C37" s="60">
        <f t="shared" si="1"/>
        <v>0</v>
      </c>
      <c r="D37" s="60"/>
      <c r="E37" s="62"/>
    </row>
    <row r="38" ht="25.5" customHeight="1" spans="1:5">
      <c r="A38" s="58" t="s">
        <v>297</v>
      </c>
      <c r="B38" s="59" t="s">
        <v>298</v>
      </c>
      <c r="C38" s="60">
        <f t="shared" si="1"/>
        <v>0</v>
      </c>
      <c r="D38" s="60"/>
      <c r="E38" s="62"/>
    </row>
    <row r="39" ht="25.5" customHeight="1" spans="1:5">
      <c r="A39" s="58" t="s">
        <v>299</v>
      </c>
      <c r="B39" s="59" t="s">
        <v>300</v>
      </c>
      <c r="C39" s="60">
        <f t="shared" si="1"/>
        <v>0</v>
      </c>
      <c r="D39" s="60"/>
      <c r="E39" s="62"/>
    </row>
    <row r="40" ht="25.5" customHeight="1" spans="1:5">
      <c r="A40" s="58" t="s">
        <v>301</v>
      </c>
      <c r="B40" s="59" t="s">
        <v>302</v>
      </c>
      <c r="C40" s="60">
        <f t="shared" si="1"/>
        <v>0</v>
      </c>
      <c r="D40" s="60"/>
      <c r="E40" s="62"/>
    </row>
    <row r="41" ht="25.5" customHeight="1" spans="1:5">
      <c r="A41" s="58" t="s">
        <v>303</v>
      </c>
      <c r="B41" s="59" t="s">
        <v>304</v>
      </c>
      <c r="C41" s="60">
        <f t="shared" si="1"/>
        <v>0</v>
      </c>
      <c r="D41" s="60"/>
      <c r="E41" s="62"/>
    </row>
    <row r="42"/>
    <row r="43" ht="19.5" customHeight="1" spans="1:1">
      <c r="A43" s="14" t="s">
        <v>305</v>
      </c>
    </row>
  </sheetData>
  <mergeCells count="3">
    <mergeCell ref="A2:E2"/>
    <mergeCell ref="A4:B4"/>
    <mergeCell ref="C4:E4"/>
  </mergeCells>
  <hyperlinks>
    <hyperlink ref="A1" location="目录!A1" display="返回"/>
  </hyperlinks>
  <pageMargins left="0.75" right="0.75" top="0.270000010728836" bottom="0.270000010728836" header="0" footer="0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陆雪莲</cp:lastModifiedBy>
  <dcterms:created xsi:type="dcterms:W3CDTF">2024-02-29T01:57:00Z</dcterms:created>
  <dcterms:modified xsi:type="dcterms:W3CDTF">2026-03-18T01:49:10Z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2052-12.1.0.22175</vt:lpwstr>
  </property>
  <property fmtid="{D5CDD505-2E9C-101B-9397-08002B2CF9AE}" pid="3" name="ICV">
    <vt:lpwstr>A205C798EF4243B5B9BDD0594EAF1AF8_13</vt:lpwstr>
  </property>
</Properties>
</file>