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420" tabRatio="600" firstSheet="0" activeTab="0" autoFilterDateGrouping="1"/>
  </bookViews>
  <sheets>
    <sheet name="邮储银行环县支行产业扶贫小额贷款2022年4季度贴" sheetId="1" state="visible" r:id="rId1"/>
  </sheets>
  <definedNames/>
  <calcPr calcId="144525" fullCalcOnLoad="1"/>
</workbook>
</file>

<file path=xl/styles.xml><?xml version="1.0" encoding="utf-8"?>
<styleSheet xmlns="http://schemas.openxmlformats.org/spreadsheetml/2006/main">
  <numFmts count="4">
    <numFmt numFmtId="164" formatCode="0.00000_ "/>
    <numFmt numFmtId="165" formatCode="#,##0.00%"/>
    <numFmt numFmtId="166" formatCode="0.0000000000000_ "/>
    <numFmt numFmtId="167" formatCode="0.00_ "/>
  </numFmts>
  <fonts count="31">
    <font>
      <name val="Tahoma"/>
      <charset val="134"/>
      <color theme="1"/>
      <sz val="10"/>
    </font>
    <font>
      <name val="Tahoma"/>
      <charset val="134"/>
      <color theme="1"/>
      <sz val="20"/>
    </font>
    <font>
      <name val="Tahoma"/>
      <charset val="134"/>
      <color theme="1"/>
      <sz val="18"/>
    </font>
    <font>
      <name val="Tahoma"/>
      <charset val="134"/>
      <color theme="1"/>
      <sz val="12"/>
    </font>
    <font>
      <name val="Tahoma"/>
      <charset val="134"/>
      <color theme="1"/>
      <sz val="14"/>
    </font>
    <font>
      <name val="宋体"/>
      <charset val="134"/>
      <b val="1"/>
      <color theme="1"/>
      <sz val="20"/>
    </font>
    <font>
      <name val="宋体"/>
      <charset val="134"/>
      <color theme="1"/>
      <sz val="18"/>
    </font>
    <font>
      <name val="宋体"/>
      <charset val="134"/>
      <color theme="1"/>
      <sz val="12"/>
    </font>
    <font>
      <name val="Andale WT"/>
      <charset val="134"/>
      <color rgb="FF454545"/>
      <sz val="10"/>
    </font>
    <font>
      <name val="宋体"/>
      <charset val="134"/>
      <color theme="1"/>
      <sz val="10"/>
    </font>
    <font>
      <name val="宋体"/>
      <charset val="134"/>
      <color theme="1"/>
      <sz val="14"/>
    </font>
    <font>
      <name val="宋体"/>
      <charset val="134"/>
      <color theme="1"/>
      <sz val="11"/>
      <scheme val="minor"/>
    </font>
    <font>
      <name val="宋体"/>
      <charset val="0"/>
      <color theme="1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6500"/>
      <sz val="11"/>
      <scheme val="minor"/>
    </font>
  </fonts>
  <fills count="33">
    <fill>
      <patternFill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/>
    <xf numFmtId="42" fontId="11" fillId="0" borderId="0" applyAlignment="1">
      <alignment vertical="center"/>
    </xf>
    <xf numFmtId="0" fontId="12" fillId="2" borderId="0" applyAlignment="1">
      <alignment vertical="center"/>
    </xf>
    <xf numFmtId="0" fontId="13" fillId="3" borderId="3" applyAlignment="1">
      <alignment vertical="center"/>
    </xf>
    <xf numFmtId="44" fontId="11" fillId="0" borderId="0" applyAlignment="1">
      <alignment vertical="center"/>
    </xf>
    <xf numFmtId="41" fontId="11" fillId="0" borderId="0" applyAlignment="1">
      <alignment vertical="center"/>
    </xf>
    <xf numFmtId="0" fontId="12" fillId="4" borderId="0" applyAlignment="1">
      <alignment vertical="center"/>
    </xf>
    <xf numFmtId="0" fontId="14" fillId="5" borderId="0" applyAlignment="1">
      <alignment vertical="center"/>
    </xf>
    <xf numFmtId="43" fontId="11" fillId="0" borderId="0" applyAlignment="1">
      <alignment vertical="center"/>
    </xf>
    <xf numFmtId="0" fontId="15" fillId="6" borderId="0" applyAlignment="1">
      <alignment vertical="center"/>
    </xf>
    <xf numFmtId="0" fontId="16" fillId="0" borderId="0" applyAlignment="1">
      <alignment vertical="center"/>
    </xf>
    <xf numFmtId="9" fontId="11" fillId="0" borderId="0" applyAlignment="1">
      <alignment vertical="center"/>
    </xf>
    <xf numFmtId="0" fontId="17" fillId="0" borderId="0" applyAlignment="1">
      <alignment vertical="center"/>
    </xf>
    <xf numFmtId="0" fontId="11" fillId="7" borderId="4" applyAlignment="1">
      <alignment vertical="center"/>
    </xf>
    <xf numFmtId="0" fontId="15" fillId="8" borderId="0" applyAlignment="1">
      <alignment vertical="center"/>
    </xf>
    <xf numFmtId="0" fontId="18" fillId="0" borderId="0" applyAlignment="1">
      <alignment vertical="center"/>
    </xf>
    <xf numFmtId="0" fontId="19" fillId="0" borderId="0" applyAlignment="1">
      <alignment vertical="center"/>
    </xf>
    <xf numFmtId="0" fontId="20" fillId="0" borderId="0" applyAlignment="1">
      <alignment vertical="center"/>
    </xf>
    <xf numFmtId="0" fontId="21" fillId="0" borderId="0" applyAlignment="1">
      <alignment vertical="center"/>
    </xf>
    <xf numFmtId="0" fontId="22" fillId="0" borderId="5" applyAlignment="1">
      <alignment vertical="center"/>
    </xf>
    <xf numFmtId="0" fontId="23" fillId="0" borderId="5" applyAlignment="1">
      <alignment vertical="center"/>
    </xf>
    <xf numFmtId="0" fontId="15" fillId="9" borderId="0" applyAlignment="1">
      <alignment vertical="center"/>
    </xf>
    <xf numFmtId="0" fontId="18" fillId="0" borderId="6" applyAlignment="1">
      <alignment vertical="center"/>
    </xf>
    <xf numFmtId="0" fontId="15" fillId="10" borderId="0" applyAlignment="1">
      <alignment vertical="center"/>
    </xf>
    <xf numFmtId="0" fontId="24" fillId="11" borderId="7" applyAlignment="1">
      <alignment vertical="center"/>
    </xf>
    <xf numFmtId="0" fontId="25" fillId="11" borderId="3" applyAlignment="1">
      <alignment vertical="center"/>
    </xf>
    <xf numFmtId="0" fontId="26" fillId="12" borderId="8" applyAlignment="1">
      <alignment vertical="center"/>
    </xf>
    <xf numFmtId="0" fontId="12" fillId="13" borderId="0" applyAlignment="1">
      <alignment vertical="center"/>
    </xf>
    <xf numFmtId="0" fontId="15" fillId="14" borderId="0" applyAlignment="1">
      <alignment vertical="center"/>
    </xf>
    <xf numFmtId="0" fontId="27" fillId="0" borderId="9" applyAlignment="1">
      <alignment vertical="center"/>
    </xf>
    <xf numFmtId="0" fontId="28" fillId="0" borderId="10" applyAlignment="1">
      <alignment vertical="center"/>
    </xf>
    <xf numFmtId="0" fontId="29" fillId="15" borderId="0" applyAlignment="1">
      <alignment vertical="center"/>
    </xf>
    <xf numFmtId="0" fontId="30" fillId="16" borderId="0" applyAlignment="1">
      <alignment vertical="center"/>
    </xf>
    <xf numFmtId="0" fontId="12" fillId="17" borderId="0" applyAlignment="1">
      <alignment vertical="center"/>
    </xf>
    <xf numFmtId="0" fontId="15" fillId="18" borderId="0" applyAlignment="1">
      <alignment vertical="center"/>
    </xf>
    <xf numFmtId="0" fontId="12" fillId="19" borderId="0" applyAlignment="1">
      <alignment vertical="center"/>
    </xf>
    <xf numFmtId="0" fontId="12" fillId="20" borderId="0" applyAlignment="1">
      <alignment vertical="center"/>
    </xf>
    <xf numFmtId="0" fontId="12" fillId="21" borderId="0" applyAlignment="1">
      <alignment vertical="center"/>
    </xf>
    <xf numFmtId="0" fontId="12" fillId="22" borderId="0" applyAlignment="1">
      <alignment vertical="center"/>
    </xf>
    <xf numFmtId="0" fontId="15" fillId="23" borderId="0" applyAlignment="1">
      <alignment vertical="center"/>
    </xf>
    <xf numFmtId="0" fontId="15" fillId="24" borderId="0" applyAlignment="1">
      <alignment vertical="center"/>
    </xf>
    <xf numFmtId="0" fontId="12" fillId="25" borderId="0" applyAlignment="1">
      <alignment vertical="center"/>
    </xf>
    <xf numFmtId="0" fontId="12" fillId="26" borderId="0" applyAlignment="1">
      <alignment vertical="center"/>
    </xf>
    <xf numFmtId="0" fontId="15" fillId="27" borderId="0" applyAlignment="1">
      <alignment vertical="center"/>
    </xf>
    <xf numFmtId="0" fontId="12" fillId="28" borderId="0" applyAlignment="1">
      <alignment vertical="center"/>
    </xf>
    <xf numFmtId="0" fontId="15" fillId="29" borderId="0" applyAlignment="1">
      <alignment vertical="center"/>
    </xf>
    <xf numFmtId="0" fontId="15" fillId="30" borderId="0" applyAlignment="1">
      <alignment vertical="center"/>
    </xf>
    <xf numFmtId="0" fontId="12" fillId="31" borderId="0" applyAlignment="1">
      <alignment vertical="center"/>
    </xf>
    <xf numFmtId="0" fontId="15" fillId="32" borderId="0" applyAlignment="1">
      <alignment vertical="center"/>
    </xf>
  </cellStyleXfs>
  <cellXfs count="39">
    <xf numFmtId="0" fontId="0" fillId="0" borderId="0" pivotButton="0" quotePrefix="0" xfId="0"/>
    <xf numFmtId="0" fontId="1" fillId="0" borderId="1" pivotButton="0" quotePrefix="0" xfId="0"/>
    <xf numFmtId="0" fontId="2" fillId="0" borderId="0" pivotButton="0" quotePrefix="0" xfId="0"/>
    <xf numFmtId="0" fontId="3" fillId="0" borderId="0" applyAlignment="1" pivotButton="0" quotePrefix="0" xfId="0">
      <alignment wrapText="1"/>
    </xf>
    <xf numFmtId="0" fontId="4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5" fillId="0" borderId="2" applyAlignment="1" pivotButton="0" quotePrefix="0" xfId="0">
      <alignment horizontal="center"/>
    </xf>
    <xf numFmtId="0" fontId="5" fillId="0" borderId="2" applyAlignment="1" pivotButton="0" quotePrefix="0" xfId="0">
      <alignment horizontal="center"/>
    </xf>
    <xf numFmtId="0" fontId="6" fillId="0" borderId="2" applyAlignment="1" pivotButton="0" quotePrefix="0" xfId="0">
      <alignment horizontal="center"/>
    </xf>
    <xf numFmtId="0" fontId="6" fillId="0" borderId="2" applyAlignment="1" pivotButton="0" quotePrefix="0" xfId="0">
      <alignment horizontal="center"/>
    </xf>
    <xf numFmtId="0" fontId="7" fillId="0" borderId="2" applyAlignment="1" pivotButton="0" quotePrefix="0" xfId="0">
      <alignment horizontal="center" vertical="center" wrapText="1"/>
    </xf>
    <xf numFmtId="0" fontId="7" fillId="0" borderId="2" applyAlignment="1" pivotButton="0" quotePrefix="0" xfId="0">
      <alignment horizontal="center" vertical="center" wrapText="1"/>
    </xf>
    <xf numFmtId="164" fontId="7" fillId="0" borderId="2" applyAlignment="1" pivotButton="0" quotePrefix="0" xfId="0">
      <alignment horizontal="center" vertical="center" wrapText="1"/>
    </xf>
    <xf numFmtId="0" fontId="8" fillId="0" borderId="2" applyAlignment="1" pivotButton="0" quotePrefix="0" xfId="0">
      <alignment horizontal="center" vertical="center"/>
    </xf>
    <xf numFmtId="4" fontId="8" fillId="0" borderId="2" applyAlignment="1" pivotButton="0" quotePrefix="0" xfId="0">
      <alignment horizontal="center" vertical="center"/>
    </xf>
    <xf numFmtId="4" fontId="8" fillId="0" borderId="2" applyAlignment="1" pivotButton="0" quotePrefix="0" xfId="0">
      <alignment horizontal="center" vertical="center"/>
    </xf>
    <xf numFmtId="165" fontId="8" fillId="0" borderId="2" applyAlignment="1" pivotButton="0" quotePrefix="0" xfId="0">
      <alignment horizontal="center" vertical="center"/>
    </xf>
    <xf numFmtId="166" fontId="8" fillId="0" borderId="2" applyAlignment="1" pivotButton="0" quotePrefix="0" xfId="0">
      <alignment horizontal="center" vertical="center"/>
    </xf>
    <xf numFmtId="14" fontId="8" fillId="0" borderId="2" applyAlignment="1" pivotButton="0" quotePrefix="0" xfId="0">
      <alignment horizontal="center" vertical="center"/>
    </xf>
    <xf numFmtId="0" fontId="9" fillId="0" borderId="0" pivotButton="0" quotePrefix="0" xfId="0"/>
    <xf numFmtId="0" fontId="9" fillId="0" borderId="0" pivotButton="0" quotePrefix="0" xfId="0"/>
    <xf numFmtId="0" fontId="1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4" fillId="0" borderId="0" pivotButton="0" quotePrefix="0" xfId="0"/>
    <xf numFmtId="0" fontId="7" fillId="0" borderId="2" applyAlignment="1" pivotButton="0" quotePrefix="0" xfId="0">
      <alignment horizontal="center" vertical="center" wrapText="1"/>
    </xf>
    <xf numFmtId="167" fontId="7" fillId="0" borderId="2" applyAlignment="1" pivotButton="0" quotePrefix="0" xfId="0">
      <alignment horizontal="center" vertical="center" wrapText="1"/>
    </xf>
    <xf numFmtId="0" fontId="8" fillId="0" borderId="2" applyAlignment="1" pivotButton="0" quotePrefix="0" xfId="0">
      <alignment horizontal="center" vertical="center"/>
    </xf>
    <xf numFmtId="167" fontId="8" fillId="0" borderId="2" applyAlignment="1" pivotButton="0" quotePrefix="0" xfId="0">
      <alignment horizontal="center" vertical="center"/>
    </xf>
    <xf numFmtId="0" fontId="9" fillId="0" borderId="0" pivotButton="0" quotePrefix="0" xfId="0"/>
    <xf numFmtId="167" fontId="0" fillId="0" borderId="0" pivotButton="0" quotePrefix="0" xfId="0"/>
    <xf numFmtId="0" fontId="0" fillId="0" borderId="13" pivotButton="0" quotePrefix="0" xfId="0"/>
    <xf numFmtId="0" fontId="0" fillId="0" borderId="14" pivotButton="0" quotePrefix="0" xfId="0"/>
    <xf numFmtId="164" fontId="7" fillId="0" borderId="2" applyAlignment="1" pivotButton="0" quotePrefix="0" xfId="0">
      <alignment horizontal="center" vertical="center" wrapText="1"/>
    </xf>
    <xf numFmtId="167" fontId="7" fillId="0" borderId="2" applyAlignment="1" pivotButton="0" quotePrefix="0" xfId="0">
      <alignment horizontal="center" vertical="center" wrapText="1"/>
    </xf>
    <xf numFmtId="165" fontId="8" fillId="0" borderId="2" applyAlignment="1" pivotButton="0" quotePrefix="0" xfId="0">
      <alignment horizontal="center" vertical="center"/>
    </xf>
    <xf numFmtId="166" fontId="8" fillId="0" borderId="2" applyAlignment="1" pivotButton="0" quotePrefix="0" xfId="0">
      <alignment horizontal="center" vertical="center"/>
    </xf>
    <xf numFmtId="167" fontId="8" fillId="0" borderId="2" applyAlignment="1" pivotButton="0" quotePrefix="0" xfId="0">
      <alignment horizontal="center" vertical="center"/>
    </xf>
    <xf numFmtId="167" fontId="0" fillId="0" borderId="0" pivotButton="0" quotePrefix="0" xfId="0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5"/>
  <sheetViews>
    <sheetView tabSelected="1" workbookViewId="0">
      <selection activeCell="N14" sqref="N14"/>
    </sheetView>
  </sheetViews>
  <sheetFormatPr baseColWidth="8" defaultColWidth="9.142857142857141" defaultRowHeight="21" customHeight="1"/>
  <cols>
    <col width="5.57142857142857" customWidth="1" style="6" min="1" max="1"/>
    <col width="9.28571428571429" customWidth="1" style="6" min="2" max="2"/>
    <col width="13.1428571428571" customWidth="1" style="6" min="3" max="3"/>
    <col width="13.4285714285714" customWidth="1" style="6" min="4" max="4"/>
    <col width="8.142857142857141" customWidth="1" style="6" min="5" max="5"/>
    <col width="17.7142857142857" customWidth="1" style="6" min="6" max="6"/>
    <col width="10.5714285714286" customWidth="1" style="6" min="7" max="7"/>
    <col width="13" customWidth="1" style="6" min="8" max="8"/>
    <col width="13.7142857142857" customWidth="1" style="6" min="9" max="10"/>
    <col width="6.42857142857143" customWidth="1" style="6" min="11" max="11"/>
    <col width="9.571428571428569" customWidth="1" style="6" min="12" max="12"/>
    <col width="9.142857142857141" customWidth="1" style="6" min="13" max="16384"/>
  </cols>
  <sheetData>
    <row r="1" customFormat="1" s="1">
      <c r="A1" s="8" t="inlineStr">
        <is>
          <t>邮储银行环县支行产业扶贫小额贷款2022年4季度贴息</t>
        </is>
      </c>
      <c r="B1" s="31" t="n"/>
      <c r="C1" s="31" t="n"/>
      <c r="D1" s="31" t="n"/>
      <c r="E1" s="31" t="n"/>
      <c r="F1" s="31" t="n"/>
      <c r="G1" s="31" t="n"/>
      <c r="H1" s="31" t="n"/>
      <c r="I1" s="31" t="n"/>
      <c r="J1" s="31" t="n"/>
      <c r="K1" s="31" t="n"/>
      <c r="L1" s="32" t="n"/>
    </row>
    <row r="2" ht="30.95" customFormat="1" customHeight="1" s="2">
      <c r="A2" s="10" t="inlineStr">
        <is>
          <t>填报单位：邮储银行环县支行</t>
        </is>
      </c>
      <c r="B2" s="31" t="n"/>
      <c r="C2" s="31" t="n"/>
      <c r="D2" s="31" t="n"/>
      <c r="E2" s="31" t="n"/>
      <c r="F2" s="31" t="n"/>
      <c r="G2" s="31" t="n"/>
      <c r="H2" s="31" t="n"/>
      <c r="I2" s="31" t="n"/>
      <c r="J2" s="31" t="n"/>
      <c r="K2" s="31" t="n"/>
      <c r="L2" s="32" t="n"/>
    </row>
    <row r="3" ht="32.1" customFormat="1" customHeight="1" s="3">
      <c r="A3" s="25" t="inlineStr">
        <is>
          <t>序号</t>
        </is>
      </c>
      <c r="B3" s="25" t="inlineStr">
        <is>
          <t>客户名称</t>
        </is>
      </c>
      <c r="C3" s="25" t="inlineStr">
        <is>
          <t>贷款金额（元）</t>
        </is>
      </c>
      <c r="D3" s="25" t="inlineStr">
        <is>
          <t>贷款余额（元）</t>
        </is>
      </c>
      <c r="E3" s="25" t="inlineStr">
        <is>
          <t>贷款利率</t>
        </is>
      </c>
      <c r="F3" s="33" t="inlineStr">
        <is>
          <t>日利率（元）</t>
        </is>
      </c>
      <c r="G3" s="25" t="inlineStr">
        <is>
          <t>贷款起期</t>
        </is>
      </c>
      <c r="H3" s="25" t="inlineStr">
        <is>
          <t>贷款止期</t>
        </is>
      </c>
      <c r="I3" s="25" t="inlineStr">
        <is>
          <t>上次还款日</t>
        </is>
      </c>
      <c r="J3" s="25" t="inlineStr">
        <is>
          <t>下次还款日</t>
        </is>
      </c>
      <c r="K3" s="25" t="inlineStr">
        <is>
          <t>天数</t>
        </is>
      </c>
      <c r="L3" s="34" t="inlineStr">
        <is>
          <t>利息（元）</t>
        </is>
      </c>
    </row>
    <row r="4" s="6">
      <c r="A4" s="27" t="n">
        <v>9</v>
      </c>
      <c r="B4" s="27" t="inlineStr">
        <is>
          <t>何进国</t>
        </is>
      </c>
      <c r="C4" s="16" t="n">
        <v>50000</v>
      </c>
      <c r="D4" s="16" t="n">
        <v>50000</v>
      </c>
      <c r="E4" s="35" t="n">
        <v>0.0475</v>
      </c>
      <c r="F4" s="36" t="n">
        <v>1.3013698630136</v>
      </c>
      <c r="G4" s="19" t="n">
        <v>43766</v>
      </c>
      <c r="H4" s="19" t="n">
        <v>44862</v>
      </c>
      <c r="I4" s="19" t="n">
        <v>44762</v>
      </c>
      <c r="J4" s="19" t="n">
        <v>44862</v>
      </c>
      <c r="K4" s="27">
        <f>DATEDIF(I4,J4,"D")</f>
        <v/>
      </c>
      <c r="L4" s="37">
        <f>C4*F4*K4/10000</f>
        <v/>
      </c>
    </row>
    <row r="5" s="6">
      <c r="A5" s="27" t="n">
        <v>10</v>
      </c>
      <c r="B5" s="27" t="inlineStr">
        <is>
          <t>陈永新</t>
        </is>
      </c>
      <c r="C5" s="16" t="n">
        <v>50000</v>
      </c>
      <c r="D5" s="16" t="n">
        <v>50000</v>
      </c>
      <c r="E5" s="35" t="n">
        <v>0.0475</v>
      </c>
      <c r="F5" s="36" t="n">
        <v>1.3013698630136</v>
      </c>
      <c r="G5" s="19" t="n">
        <v>43754</v>
      </c>
      <c r="H5" s="19" t="n">
        <v>44850</v>
      </c>
      <c r="I5" s="19" t="n">
        <v>44762</v>
      </c>
      <c r="J5" s="19" t="n">
        <v>44850</v>
      </c>
      <c r="K5" s="27">
        <f>DATEDIF(I5,J5,"D")</f>
        <v/>
      </c>
      <c r="L5" s="37">
        <f>C5*F5*K5/10000</f>
        <v/>
      </c>
    </row>
    <row r="6" s="6">
      <c r="A6" s="27" t="n">
        <v>11</v>
      </c>
      <c r="B6" s="27" t="inlineStr">
        <is>
          <t>李仲有</t>
        </is>
      </c>
      <c r="C6" s="16" t="n">
        <v>50000</v>
      </c>
      <c r="D6" s="16" t="n">
        <v>50000</v>
      </c>
      <c r="E6" s="35" t="n">
        <v>0.0475</v>
      </c>
      <c r="F6" s="36" t="n">
        <v>1.3013698630136</v>
      </c>
      <c r="G6" s="19" t="n">
        <v>43777</v>
      </c>
      <c r="H6" s="19" t="n">
        <v>44873</v>
      </c>
      <c r="I6" s="19" t="n">
        <v>44793</v>
      </c>
      <c r="J6" s="19" t="n">
        <v>44873</v>
      </c>
      <c r="K6" s="27">
        <f>DATEDIF(I6,J6,"D")</f>
        <v/>
      </c>
      <c r="L6" s="37">
        <f>C6*F6*K6/10000</f>
        <v/>
      </c>
    </row>
    <row r="7" s="6">
      <c r="A7" s="27" t="n">
        <v>12</v>
      </c>
      <c r="B7" s="27" t="inlineStr">
        <is>
          <t>韩占治</t>
        </is>
      </c>
      <c r="C7" s="16" t="n">
        <v>50000</v>
      </c>
      <c r="D7" s="16" t="n">
        <v>50000</v>
      </c>
      <c r="E7" s="35" t="n">
        <v>0.0475</v>
      </c>
      <c r="F7" s="36" t="n">
        <v>1.3013698630136</v>
      </c>
      <c r="G7" s="19" t="n">
        <v>43783</v>
      </c>
      <c r="H7" s="19" t="n">
        <v>44879</v>
      </c>
      <c r="I7" s="19" t="n">
        <v>44793</v>
      </c>
      <c r="J7" s="19" t="n">
        <v>44879</v>
      </c>
      <c r="K7" s="27">
        <f>DATEDIF(I7,J7,"D")</f>
        <v/>
      </c>
      <c r="L7" s="37">
        <f>C7*F7*K7/10000</f>
        <v/>
      </c>
    </row>
    <row r="8" s="6">
      <c r="A8" s="27" t="n">
        <v>13</v>
      </c>
      <c r="B8" s="27" t="inlineStr">
        <is>
          <t>杨康</t>
        </is>
      </c>
      <c r="C8" s="16" t="n">
        <v>50000</v>
      </c>
      <c r="D8" s="16" t="n">
        <v>50000</v>
      </c>
      <c r="E8" s="35" t="n">
        <v>0.0475</v>
      </c>
      <c r="F8" s="36" t="n">
        <v>1.3013698630136</v>
      </c>
      <c r="G8" s="19" t="n">
        <v>43777</v>
      </c>
      <c r="H8" s="19" t="n">
        <v>44873</v>
      </c>
      <c r="I8" s="19" t="n">
        <v>44793</v>
      </c>
      <c r="J8" s="19" t="n">
        <v>44873</v>
      </c>
      <c r="K8" s="27">
        <f>DATEDIF(I8,J8,"D")</f>
        <v/>
      </c>
      <c r="L8" s="37">
        <f>C8*F8*K8/10000</f>
        <v/>
      </c>
    </row>
    <row r="9" s="6">
      <c r="A9" s="27" t="n">
        <v>15</v>
      </c>
      <c r="B9" s="27" t="inlineStr">
        <is>
          <t>缪继洲</t>
        </is>
      </c>
      <c r="C9" s="16" t="n">
        <v>50000</v>
      </c>
      <c r="D9" s="16" t="n">
        <v>50000</v>
      </c>
      <c r="E9" s="35" t="n">
        <v>0.0475</v>
      </c>
      <c r="F9" s="36" t="n">
        <v>1.3013698630136</v>
      </c>
      <c r="G9" s="19" t="n">
        <v>43773</v>
      </c>
      <c r="H9" s="19" t="n">
        <v>44869</v>
      </c>
      <c r="I9" s="19" t="n">
        <v>44793</v>
      </c>
      <c r="J9" s="19" t="n">
        <v>44869</v>
      </c>
      <c r="K9" s="27">
        <f>DATEDIF(I9,J9,"D")</f>
        <v/>
      </c>
      <c r="L9" s="37">
        <f>C9*F9*K9/10000</f>
        <v/>
      </c>
    </row>
    <row r="10" s="6">
      <c r="A10" s="27" t="n">
        <v>25</v>
      </c>
      <c r="B10" s="27" t="inlineStr">
        <is>
          <t>杨润丰</t>
        </is>
      </c>
      <c r="C10" s="16" t="n">
        <v>50000</v>
      </c>
      <c r="D10" s="16" t="n">
        <v>50000</v>
      </c>
      <c r="E10" s="35" t="n">
        <v>0.0475</v>
      </c>
      <c r="F10" s="36" t="n">
        <v>1.3013698630136</v>
      </c>
      <c r="G10" s="19" t="n">
        <v>43896</v>
      </c>
      <c r="H10" s="19" t="n">
        <v>44991</v>
      </c>
      <c r="I10" s="19" t="n">
        <v>44824</v>
      </c>
      <c r="J10" s="19" t="n">
        <v>44915</v>
      </c>
      <c r="K10" s="27">
        <f>DATEDIF(I10,J10,"D")</f>
        <v/>
      </c>
      <c r="L10" s="37">
        <f>C10*F10*K10/10000</f>
        <v/>
      </c>
    </row>
    <row r="11" s="6">
      <c r="A11" s="27" t="n">
        <v>26</v>
      </c>
      <c r="B11" s="27" t="inlineStr">
        <is>
          <t>杨喜红</t>
        </is>
      </c>
      <c r="C11" s="16" t="n">
        <v>50000</v>
      </c>
      <c r="D11" s="16" t="n">
        <v>50000</v>
      </c>
      <c r="E11" s="35" t="n">
        <v>0.0475</v>
      </c>
      <c r="F11" s="36" t="n">
        <v>1.3013698630136</v>
      </c>
      <c r="G11" s="19" t="n">
        <v>43896</v>
      </c>
      <c r="H11" s="19" t="n">
        <v>44991</v>
      </c>
      <c r="I11" s="19" t="n">
        <v>44824</v>
      </c>
      <c r="J11" s="19" t="n">
        <v>44915</v>
      </c>
      <c r="K11" s="27">
        <f>DATEDIF(I11,J11,"D")</f>
        <v/>
      </c>
      <c r="L11" s="37">
        <f>C11*F11*K11/10000</f>
        <v/>
      </c>
    </row>
    <row r="12" s="6">
      <c r="A12" s="27" t="n">
        <v>27</v>
      </c>
      <c r="B12" s="27" t="inlineStr">
        <is>
          <t>刘志进</t>
        </is>
      </c>
      <c r="C12" s="16" t="n">
        <v>50000</v>
      </c>
      <c r="D12" s="16" t="n">
        <v>50000</v>
      </c>
      <c r="E12" s="35" t="n">
        <v>0.0475</v>
      </c>
      <c r="F12" s="36" t="n">
        <v>1.3013698630136</v>
      </c>
      <c r="G12" s="19" t="n">
        <v>43899</v>
      </c>
      <c r="H12" s="19" t="n">
        <v>44994</v>
      </c>
      <c r="I12" s="19" t="n">
        <v>44824</v>
      </c>
      <c r="J12" s="19" t="n">
        <v>44915</v>
      </c>
      <c r="K12" s="27">
        <f>DATEDIF(I12,J12,"D")</f>
        <v/>
      </c>
      <c r="L12" s="37">
        <f>C12*F12*K12/10000</f>
        <v/>
      </c>
    </row>
    <row r="13" s="6">
      <c r="C13" s="29">
        <f>SUM(C4:C12)</f>
        <v/>
      </c>
      <c r="D13" s="29">
        <f>SUM(D4:D12)</f>
        <v/>
      </c>
      <c r="K13" s="29" t="inlineStr">
        <is>
          <t>合计：</t>
        </is>
      </c>
      <c r="L13" s="38">
        <f>SUM(L4:L12)</f>
        <v/>
      </c>
    </row>
    <row r="14" customFormat="1" s="24">
      <c r="A14" s="22" t="inlineStr">
        <is>
          <t>填报人：</t>
        </is>
      </c>
      <c r="D14" s="24" t="n"/>
      <c r="L14" s="24" t="n"/>
    </row>
    <row r="15" customFormat="1" s="24">
      <c r="D15" s="24" t="n"/>
      <c r="F15" s="22" t="inlineStr">
        <is>
          <t>审核人：</t>
        </is>
      </c>
      <c r="G15" s="23" t="n"/>
      <c r="H15" s="23" t="n"/>
      <c r="L15" s="24" t="n"/>
    </row>
  </sheetData>
  <mergeCells count="3">
    <mergeCell ref="A2:L2"/>
    <mergeCell ref="A1:L1"/>
    <mergeCell ref="A14:B15"/>
  </mergeCells>
  <pageMargins left="0.751388888888889" right="0.751388888888889" top="1" bottom="1" header="0.5" footer="0.5"/>
  <pageSetup orientation="landscape" paperSize="9" scale="5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2020-10-20T00:35:00Z</dcterms:created>
  <dcterms:modified xsi:type="dcterms:W3CDTF">2025-03-10T09:52:44Z</dcterms:modified>
  <cp:lastModifiedBy>Oh！no～</cp:lastModifiedBy>
  <cp:lastPrinted>2022-03-11T03:14:00Z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KSOProductBuildVer" fmtid="{D5CDD505-2E9C-101B-9397-08002B2CF9AE}" pid="2">
    <vt:lpwstr>2052-11.1.0.13703</vt:lpwstr>
  </property>
  <property name="KSOReadingLayout" fmtid="{D5CDD505-2E9C-101B-9397-08002B2CF9AE}" pid="3">
    <vt:bool>1</vt:bool>
  </property>
  <property name="ICV" fmtid="{D5CDD505-2E9C-101B-9397-08002B2CF9AE}" pid="4">
    <vt:lpwstr>9859B9BB35E5473095A08344EA4733AA</vt:lpwstr>
  </property>
</Properties>
</file>